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mc:AlternateContent xmlns:mc="http://schemas.openxmlformats.org/markup-compatibility/2006">
    <mc:Choice Requires="x15">
      <x15ac:absPath xmlns:x15ac="http://schemas.microsoft.com/office/spreadsheetml/2010/11/ac" url="C:\Users\023741\Documents\"/>
    </mc:Choice>
  </mc:AlternateContent>
  <xr:revisionPtr revIDLastSave="0" documentId="8_{9C510309-0B3B-47B2-8BBE-6651F34B0258}" xr6:coauthVersionLast="36" xr6:coauthVersionMax="36" xr10:uidLastSave="{00000000-0000-0000-0000-000000000000}"/>
  <bookViews>
    <workbookView xWindow="-110" yWindow="-110" windowWidth="23260" windowHeight="12580" firstSheet="1" activeTab="3" xr2:uid="{00000000-000D-0000-FFFF-FFFF00000000}"/>
  </bookViews>
  <sheets>
    <sheet name="Informations" sheetId="10" r:id="rId1"/>
    <sheet name="Région" sheetId="1" r:id="rId2"/>
    <sheet name="Département" sheetId="2" r:id="rId3"/>
    <sheet name="Focus_DPE_EPCI" sheetId="11" r:id="rId4"/>
    <sheet name="EPCI" sheetId="3" r:id="rId5"/>
    <sheet name="Commune" sheetId="4" r:id="rId6"/>
    <sheet name="Correspondance financement" sheetId="6" r:id="rId7"/>
    <sheet name="Historique des mises à jour" sheetId="8" r:id="rId8"/>
  </sheets>
  <definedNames>
    <definedName name="_xlnm._FilterDatabase" localSheetId="5" hidden="1">Commune!$A$4:$FL$4</definedName>
    <definedName name="_xlnm._FilterDatabase" localSheetId="4" hidden="1">EPCI!$A$1:$FJ$24</definedName>
    <definedName name="_xlnm._FilterDatabase" localSheetId="3" hidden="1">Focus_DPE_EPCI!$A$1:$T$22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AA17" i="11" l="1"/>
  <c r="X21" i="11"/>
  <c r="Z43" i="11"/>
  <c r="Z26" i="11"/>
  <c r="Z27" i="11"/>
  <c r="Z28" i="11"/>
  <c r="Z29" i="11"/>
  <c r="Z30" i="11"/>
  <c r="Z31" i="11"/>
  <c r="Z32" i="11"/>
  <c r="Z33" i="11"/>
  <c r="Z34" i="11"/>
  <c r="Z35" i="11"/>
  <c r="Z36" i="11"/>
  <c r="Z37" i="11"/>
  <c r="Z38" i="11"/>
  <c r="Z39" i="11"/>
  <c r="Z40" i="11"/>
  <c r="Z41" i="11"/>
  <c r="Z42" i="11"/>
  <c r="Z25" i="11"/>
  <c r="AA2" i="11"/>
  <c r="X22" i="11"/>
  <c r="B42" i="11"/>
  <c r="A42" i="11"/>
  <c r="B41" i="11"/>
  <c r="A41" i="11"/>
  <c r="B40" i="11"/>
  <c r="A40" i="11"/>
  <c r="B39" i="11"/>
  <c r="A39" i="11"/>
  <c r="B38" i="11"/>
  <c r="A38" i="11"/>
  <c r="B37" i="11"/>
  <c r="A37" i="11"/>
  <c r="B36" i="11"/>
  <c r="A36" i="11"/>
  <c r="B35" i="11"/>
  <c r="A35" i="11"/>
  <c r="B34" i="11"/>
  <c r="A34" i="11"/>
  <c r="B33" i="11"/>
  <c r="A33" i="11"/>
  <c r="D32" i="11"/>
  <c r="B32" i="11"/>
  <c r="A32" i="11"/>
  <c r="B31" i="11"/>
  <c r="A31" i="11"/>
  <c r="B30" i="11"/>
  <c r="A30" i="11"/>
  <c r="B29" i="11"/>
  <c r="A29" i="11"/>
  <c r="B28" i="11"/>
  <c r="A28" i="11"/>
  <c r="B27" i="11"/>
  <c r="A27" i="11"/>
  <c r="B26" i="11"/>
  <c r="A26" i="11"/>
  <c r="B25" i="11"/>
  <c r="A25" i="11"/>
  <c r="T21" i="11"/>
  <c r="S21" i="11"/>
  <c r="R21" i="11"/>
  <c r="Q21" i="11"/>
  <c r="P21" i="11"/>
  <c r="O21" i="11"/>
  <c r="N21" i="11"/>
  <c r="M21" i="11"/>
  <c r="L21" i="11"/>
  <c r="K21" i="11"/>
  <c r="J21" i="11"/>
  <c r="I21" i="11"/>
  <c r="H21" i="11"/>
  <c r="G21" i="11"/>
  <c r="F21" i="11"/>
  <c r="E21" i="11"/>
  <c r="D21" i="11"/>
  <c r="C21" i="11"/>
  <c r="W20" i="11"/>
  <c r="V20" i="11"/>
  <c r="U20" i="11"/>
  <c r="P42" i="11" s="1"/>
  <c r="W19" i="11"/>
  <c r="V19" i="11"/>
  <c r="U19" i="11"/>
  <c r="P41" i="11" s="1"/>
  <c r="W18" i="11"/>
  <c r="V18" i="11"/>
  <c r="U18" i="11"/>
  <c r="P40" i="11" s="1"/>
  <c r="W17" i="11"/>
  <c r="V17" i="11"/>
  <c r="U17" i="11"/>
  <c r="P39" i="11" s="1"/>
  <c r="W16" i="11"/>
  <c r="V16" i="11"/>
  <c r="U16" i="11"/>
  <c r="P38" i="11" s="1"/>
  <c r="W15" i="11"/>
  <c r="V15" i="11"/>
  <c r="U15" i="11"/>
  <c r="P37" i="11" s="1"/>
  <c r="W14" i="11"/>
  <c r="V14" i="11"/>
  <c r="U14" i="11"/>
  <c r="P36" i="11" s="1"/>
  <c r="W13" i="11"/>
  <c r="V13" i="11"/>
  <c r="U13" i="11"/>
  <c r="P35" i="11" s="1"/>
  <c r="W12" i="11"/>
  <c r="V12" i="11"/>
  <c r="U12" i="11"/>
  <c r="P34" i="11" s="1"/>
  <c r="W11" i="11"/>
  <c r="V11" i="11"/>
  <c r="U11" i="11"/>
  <c r="P33" i="11" s="1"/>
  <c r="W10" i="11"/>
  <c r="V10" i="11"/>
  <c r="U10" i="11"/>
  <c r="P32" i="11" s="1"/>
  <c r="W9" i="11"/>
  <c r="V9" i="11"/>
  <c r="U9" i="11"/>
  <c r="P31" i="11" s="1"/>
  <c r="W8" i="11"/>
  <c r="V8" i="11"/>
  <c r="U8" i="11"/>
  <c r="P30" i="11" s="1"/>
  <c r="W7" i="11"/>
  <c r="V7" i="11"/>
  <c r="U7" i="11"/>
  <c r="P29" i="11" s="1"/>
  <c r="W6" i="11"/>
  <c r="V6" i="11"/>
  <c r="U6" i="11"/>
  <c r="P28" i="11" s="1"/>
  <c r="W5" i="11"/>
  <c r="V5" i="11"/>
  <c r="U5" i="11"/>
  <c r="O27" i="11" s="1"/>
  <c r="W4" i="11"/>
  <c r="V4" i="11"/>
  <c r="U4" i="11"/>
  <c r="P26" i="11" s="1"/>
  <c r="W3" i="11"/>
  <c r="V3" i="11"/>
  <c r="U3" i="11"/>
  <c r="O25" i="11" s="1"/>
  <c r="FL6" i="3"/>
  <c r="FM6" i="3"/>
  <c r="FL7" i="3"/>
  <c r="FM7" i="3"/>
  <c r="FL8" i="3"/>
  <c r="FM8" i="3"/>
  <c r="FN30" i="3" s="1"/>
  <c r="FL9" i="3"/>
  <c r="FM9" i="3"/>
  <c r="FL10" i="3"/>
  <c r="FM10" i="3"/>
  <c r="FL11" i="3"/>
  <c r="FM11" i="3"/>
  <c r="FL12" i="3"/>
  <c r="FM12" i="3"/>
  <c r="FL13" i="3"/>
  <c r="FM13" i="3"/>
  <c r="FL14" i="3"/>
  <c r="FM14" i="3"/>
  <c r="FL15" i="3"/>
  <c r="FM15" i="3"/>
  <c r="FL16" i="3"/>
  <c r="FM16" i="3"/>
  <c r="FN38" i="3" s="1"/>
  <c r="FL17" i="3"/>
  <c r="FM17" i="3"/>
  <c r="FL18" i="3"/>
  <c r="FM18" i="3"/>
  <c r="FL19" i="3"/>
  <c r="FM19" i="3"/>
  <c r="FL20" i="3"/>
  <c r="FM20" i="3"/>
  <c r="FN42" i="3" s="1"/>
  <c r="FL21" i="3"/>
  <c r="FM21" i="3"/>
  <c r="FL22" i="3"/>
  <c r="FM22" i="3"/>
  <c r="FM5" i="3"/>
  <c r="FL5" i="3"/>
  <c r="A28" i="3"/>
  <c r="B28" i="3"/>
  <c r="A29" i="3"/>
  <c r="B29" i="3"/>
  <c r="A30" i="3"/>
  <c r="B30" i="3"/>
  <c r="A31" i="3"/>
  <c r="B31" i="3"/>
  <c r="A32" i="3"/>
  <c r="B32" i="3"/>
  <c r="A33" i="3"/>
  <c r="B33" i="3"/>
  <c r="A34" i="3"/>
  <c r="B34" i="3"/>
  <c r="A35" i="3"/>
  <c r="B35" i="3"/>
  <c r="A36" i="3"/>
  <c r="B36" i="3"/>
  <c r="A37" i="3"/>
  <c r="B37" i="3"/>
  <c r="A38" i="3"/>
  <c r="B38" i="3"/>
  <c r="A39" i="3"/>
  <c r="B39" i="3"/>
  <c r="A40" i="3"/>
  <c r="B40" i="3"/>
  <c r="A41" i="3"/>
  <c r="B41" i="3"/>
  <c r="A42" i="3"/>
  <c r="B42" i="3"/>
  <c r="A43" i="3"/>
  <c r="B43" i="3"/>
  <c r="A44" i="3"/>
  <c r="B44" i="3"/>
  <c r="FI41" i="3"/>
  <c r="EY41" i="3"/>
  <c r="ES41" i="3"/>
  <c r="FI40" i="3"/>
  <c r="EU40" i="3"/>
  <c r="ES40" i="3"/>
  <c r="EW39" i="3"/>
  <c r="EU39" i="3"/>
  <c r="EY37" i="3"/>
  <c r="FI36" i="3"/>
  <c r="ES36" i="3"/>
  <c r="EW35" i="3"/>
  <c r="EU35" i="3"/>
  <c r="EY34" i="3"/>
  <c r="EW34" i="3"/>
  <c r="FI33" i="3"/>
  <c r="EY33" i="3"/>
  <c r="ES33" i="3"/>
  <c r="FI32" i="3"/>
  <c r="EU32" i="3"/>
  <c r="ES32" i="3"/>
  <c r="EW31" i="3"/>
  <c r="EU31" i="3"/>
  <c r="FI28" i="3"/>
  <c r="ES28" i="3"/>
  <c r="FE27" i="3"/>
  <c r="FC27" i="3"/>
  <c r="EW27" i="3"/>
  <c r="EU27" i="3"/>
  <c r="B27" i="3"/>
  <c r="A27" i="3"/>
  <c r="FK5" i="3"/>
  <c r="FF27" i="3" s="1"/>
  <c r="FK6" i="3"/>
  <c r="FL28" i="3" s="1"/>
  <c r="FK7" i="3"/>
  <c r="FA29" i="3" s="1"/>
  <c r="FK8" i="3"/>
  <c r="FA30" i="3" s="1"/>
  <c r="FK9" i="3"/>
  <c r="FA31" i="3" s="1"/>
  <c r="FK10" i="3"/>
  <c r="FL32" i="3" s="1"/>
  <c r="FK11" i="3"/>
  <c r="FA33" i="3" s="1"/>
  <c r="FK12" i="3"/>
  <c r="FA34" i="3" s="1"/>
  <c r="FK13" i="3"/>
  <c r="FA35" i="3" s="1"/>
  <c r="FK14" i="3"/>
  <c r="FL36" i="3" s="1"/>
  <c r="FK15" i="3"/>
  <c r="FA37" i="3" s="1"/>
  <c r="FK16" i="3"/>
  <c r="FA38" i="3" s="1"/>
  <c r="FK17" i="3"/>
  <c r="FA39" i="3" s="1"/>
  <c r="FK18" i="3"/>
  <c r="FL40" i="3" s="1"/>
  <c r="FK19" i="3"/>
  <c r="FA41" i="3" s="1"/>
  <c r="FK20" i="3"/>
  <c r="FA42" i="3" s="1"/>
  <c r="FK21" i="3"/>
  <c r="FA43" i="3" s="1"/>
  <c r="FK22" i="3"/>
  <c r="FA44" i="3" s="1"/>
  <c r="FJ23" i="3"/>
  <c r="FI23" i="3"/>
  <c r="FH23" i="3"/>
  <c r="FG23" i="3"/>
  <c r="FF23" i="3"/>
  <c r="FL23" i="3" s="1"/>
  <c r="FE23" i="3"/>
  <c r="FM23" i="3" s="1"/>
  <c r="FD23" i="3"/>
  <c r="FC23" i="3"/>
  <c r="FB23" i="3"/>
  <c r="FA23" i="3"/>
  <c r="EZ23" i="3"/>
  <c r="EY23" i="3"/>
  <c r="EX23" i="3"/>
  <c r="EW23" i="3"/>
  <c r="EV23" i="3"/>
  <c r="EU23" i="3"/>
  <c r="ET23" i="3"/>
  <c r="ES23" i="3"/>
  <c r="FI404" i="4"/>
  <c r="FH404" i="4"/>
  <c r="FG404" i="4"/>
  <c r="FF404" i="4"/>
  <c r="FE404" i="4"/>
  <c r="FD404" i="4"/>
  <c r="FC404" i="4"/>
  <c r="FB404" i="4"/>
  <c r="FK403" i="4"/>
  <c r="FJ403" i="4"/>
  <c r="FL403" i="4"/>
  <c r="FL402" i="4"/>
  <c r="FL401" i="4"/>
  <c r="FL400" i="4"/>
  <c r="FL399" i="4"/>
  <c r="FL398" i="4"/>
  <c r="FL397" i="4"/>
  <c r="FL396" i="4"/>
  <c r="FL395" i="4"/>
  <c r="FL394" i="4"/>
  <c r="FL393" i="4"/>
  <c r="FL392" i="4"/>
  <c r="FL391" i="4"/>
  <c r="FL390" i="4"/>
  <c r="FL389" i="4"/>
  <c r="FL388" i="4"/>
  <c r="FL387" i="4"/>
  <c r="FL386" i="4"/>
  <c r="FL385" i="4"/>
  <c r="FL384" i="4"/>
  <c r="FL383" i="4"/>
  <c r="FL382" i="4"/>
  <c r="FL381" i="4"/>
  <c r="FL380" i="4"/>
  <c r="FL379" i="4"/>
  <c r="FL378" i="4"/>
  <c r="FL377" i="4"/>
  <c r="FL376" i="4"/>
  <c r="FL375" i="4"/>
  <c r="FL374" i="4"/>
  <c r="FL373" i="4"/>
  <c r="FL372" i="4"/>
  <c r="FL371" i="4"/>
  <c r="FL370" i="4"/>
  <c r="FL369" i="4"/>
  <c r="FL368" i="4"/>
  <c r="FL367" i="4"/>
  <c r="FL366" i="4"/>
  <c r="FL365" i="4"/>
  <c r="FL364" i="4"/>
  <c r="FL363" i="4"/>
  <c r="FL362" i="4"/>
  <c r="FL361" i="4"/>
  <c r="FL360" i="4"/>
  <c r="FL359" i="4"/>
  <c r="FL358" i="4"/>
  <c r="FL357" i="4"/>
  <c r="FL356" i="4"/>
  <c r="FL355" i="4"/>
  <c r="FL354" i="4"/>
  <c r="FL353" i="4"/>
  <c r="FL352" i="4"/>
  <c r="FL351" i="4"/>
  <c r="FL350" i="4"/>
  <c r="FL349" i="4"/>
  <c r="FL348" i="4"/>
  <c r="FL347" i="4"/>
  <c r="FL346" i="4"/>
  <c r="FL345" i="4"/>
  <c r="FL344" i="4"/>
  <c r="FL343" i="4"/>
  <c r="FL342" i="4"/>
  <c r="FL341" i="4"/>
  <c r="FL340" i="4"/>
  <c r="FL339" i="4"/>
  <c r="FL338" i="4"/>
  <c r="FL337" i="4"/>
  <c r="FL336" i="4"/>
  <c r="FL335" i="4"/>
  <c r="FL334" i="4"/>
  <c r="FL333" i="4"/>
  <c r="FL332" i="4"/>
  <c r="FL331" i="4"/>
  <c r="FL330" i="4"/>
  <c r="FL329" i="4"/>
  <c r="FL328" i="4"/>
  <c r="FL327" i="4"/>
  <c r="FL326" i="4"/>
  <c r="FL325" i="4"/>
  <c r="FL324" i="4"/>
  <c r="FL323" i="4"/>
  <c r="FL322" i="4"/>
  <c r="FL321" i="4"/>
  <c r="FL320" i="4"/>
  <c r="FL319" i="4"/>
  <c r="FL318" i="4"/>
  <c r="FL317" i="4"/>
  <c r="FL316" i="4"/>
  <c r="FL315" i="4"/>
  <c r="FL314" i="4"/>
  <c r="FL313" i="4"/>
  <c r="FL312" i="4"/>
  <c r="FL311" i="4"/>
  <c r="FL310" i="4"/>
  <c r="FL309" i="4"/>
  <c r="FL308" i="4"/>
  <c r="FL307" i="4"/>
  <c r="FL306" i="4"/>
  <c r="FL305" i="4"/>
  <c r="FL304" i="4"/>
  <c r="FL303" i="4"/>
  <c r="FL302" i="4"/>
  <c r="FL301" i="4"/>
  <c r="FL300" i="4"/>
  <c r="FL299" i="4"/>
  <c r="FL298" i="4"/>
  <c r="FL297" i="4"/>
  <c r="FL296" i="4"/>
  <c r="FL295" i="4"/>
  <c r="FL294" i="4"/>
  <c r="FL293" i="4"/>
  <c r="FL292" i="4"/>
  <c r="FL291" i="4"/>
  <c r="FL290" i="4"/>
  <c r="FL289" i="4"/>
  <c r="FL288" i="4"/>
  <c r="FL287" i="4"/>
  <c r="FL286" i="4"/>
  <c r="FL285" i="4"/>
  <c r="FL284" i="4"/>
  <c r="FL283" i="4"/>
  <c r="FL282" i="4"/>
  <c r="FL281" i="4"/>
  <c r="FL280" i="4"/>
  <c r="FL279" i="4"/>
  <c r="FL278" i="4"/>
  <c r="FL277" i="4"/>
  <c r="FL276" i="4"/>
  <c r="FL275" i="4"/>
  <c r="FL274" i="4"/>
  <c r="FL273" i="4"/>
  <c r="FL272" i="4"/>
  <c r="FL271" i="4"/>
  <c r="FL270" i="4"/>
  <c r="FL269" i="4"/>
  <c r="FL268" i="4"/>
  <c r="FL267" i="4"/>
  <c r="FL266" i="4"/>
  <c r="FL265" i="4"/>
  <c r="FL264" i="4"/>
  <c r="FL263" i="4"/>
  <c r="FL262" i="4"/>
  <c r="FL261" i="4"/>
  <c r="FL260" i="4"/>
  <c r="FL259" i="4"/>
  <c r="FL258" i="4"/>
  <c r="FL257" i="4"/>
  <c r="FL256" i="4"/>
  <c r="FL255" i="4"/>
  <c r="FL254" i="4"/>
  <c r="FL253" i="4"/>
  <c r="FL252" i="4"/>
  <c r="FL251" i="4"/>
  <c r="FL250" i="4"/>
  <c r="FL249" i="4"/>
  <c r="FL248" i="4"/>
  <c r="FL247" i="4"/>
  <c r="FL246" i="4"/>
  <c r="FL245" i="4"/>
  <c r="FL244" i="4"/>
  <c r="FL243" i="4"/>
  <c r="FL242" i="4"/>
  <c r="FL241" i="4"/>
  <c r="FL240" i="4"/>
  <c r="FL239" i="4"/>
  <c r="FL238" i="4"/>
  <c r="FL237" i="4"/>
  <c r="FL236" i="4"/>
  <c r="FL235" i="4"/>
  <c r="FL234" i="4"/>
  <c r="FL233" i="4"/>
  <c r="FL232" i="4"/>
  <c r="FL231" i="4"/>
  <c r="FL230" i="4"/>
  <c r="FL229" i="4"/>
  <c r="FL228" i="4"/>
  <c r="FL227" i="4"/>
  <c r="FL226" i="4"/>
  <c r="FL225" i="4"/>
  <c r="FL224" i="4"/>
  <c r="FL223" i="4"/>
  <c r="FL222" i="4"/>
  <c r="FL221" i="4"/>
  <c r="FL220" i="4"/>
  <c r="FL219" i="4"/>
  <c r="FL218" i="4"/>
  <c r="FL217" i="4"/>
  <c r="FL216" i="4"/>
  <c r="FL215" i="4"/>
  <c r="FL214" i="4"/>
  <c r="FL213" i="4"/>
  <c r="FL212" i="4"/>
  <c r="FL211" i="4"/>
  <c r="FL210" i="4"/>
  <c r="FL209" i="4"/>
  <c r="FL208" i="4"/>
  <c r="FL207" i="4"/>
  <c r="FL206" i="4"/>
  <c r="FL205" i="4"/>
  <c r="FL204" i="4"/>
  <c r="FL203" i="4"/>
  <c r="FL202" i="4"/>
  <c r="FL201" i="4"/>
  <c r="FL200" i="4"/>
  <c r="FL199" i="4"/>
  <c r="FL198" i="4"/>
  <c r="FL197" i="4"/>
  <c r="FL196" i="4"/>
  <c r="FL195" i="4"/>
  <c r="FL194" i="4"/>
  <c r="FL193" i="4"/>
  <c r="FL192" i="4"/>
  <c r="FL191" i="4"/>
  <c r="FL190" i="4"/>
  <c r="FL189" i="4"/>
  <c r="FL188" i="4"/>
  <c r="FL187" i="4"/>
  <c r="FL186" i="4"/>
  <c r="FL185" i="4"/>
  <c r="FL184" i="4"/>
  <c r="FL183" i="4"/>
  <c r="FL182" i="4"/>
  <c r="FL181" i="4"/>
  <c r="FL180" i="4"/>
  <c r="FL179" i="4"/>
  <c r="FL178" i="4"/>
  <c r="FL177" i="4"/>
  <c r="FL176" i="4"/>
  <c r="FL175" i="4"/>
  <c r="FL174" i="4"/>
  <c r="FL173" i="4"/>
  <c r="FL172" i="4"/>
  <c r="FL171" i="4"/>
  <c r="FL170" i="4"/>
  <c r="FL169" i="4"/>
  <c r="FL168" i="4"/>
  <c r="FL167" i="4"/>
  <c r="FL166" i="4"/>
  <c r="FL165" i="4"/>
  <c r="FL164" i="4"/>
  <c r="FL163" i="4"/>
  <c r="FL162" i="4"/>
  <c r="FL161" i="4"/>
  <c r="FL160" i="4"/>
  <c r="FL159" i="4"/>
  <c r="FL158" i="4"/>
  <c r="FL157" i="4"/>
  <c r="FL156" i="4"/>
  <c r="FL155" i="4"/>
  <c r="FL154" i="4"/>
  <c r="FL153" i="4"/>
  <c r="FL152" i="4"/>
  <c r="FL151" i="4"/>
  <c r="FL150" i="4"/>
  <c r="FL149" i="4"/>
  <c r="FL148" i="4"/>
  <c r="FL147" i="4"/>
  <c r="FL146" i="4"/>
  <c r="FL145" i="4"/>
  <c r="FL144" i="4"/>
  <c r="FL143" i="4"/>
  <c r="FL142" i="4"/>
  <c r="FL141" i="4"/>
  <c r="FL140" i="4"/>
  <c r="FL139" i="4"/>
  <c r="FL138" i="4"/>
  <c r="FL137" i="4"/>
  <c r="FL136" i="4"/>
  <c r="FL135" i="4"/>
  <c r="FL134" i="4"/>
  <c r="FL133" i="4"/>
  <c r="FL132" i="4"/>
  <c r="FL131" i="4"/>
  <c r="FL130" i="4"/>
  <c r="FL129" i="4"/>
  <c r="FL128" i="4"/>
  <c r="FL127" i="4"/>
  <c r="FL126" i="4"/>
  <c r="FL125" i="4"/>
  <c r="FL124" i="4"/>
  <c r="FL123" i="4"/>
  <c r="FL122" i="4"/>
  <c r="FL121" i="4"/>
  <c r="FL120" i="4"/>
  <c r="FL119" i="4"/>
  <c r="FL118" i="4"/>
  <c r="FL117" i="4"/>
  <c r="FL116" i="4"/>
  <c r="FL115" i="4"/>
  <c r="FL114" i="4"/>
  <c r="FL113" i="4"/>
  <c r="FL112" i="4"/>
  <c r="FL111" i="4"/>
  <c r="FL110" i="4"/>
  <c r="FL109" i="4"/>
  <c r="FL108" i="4"/>
  <c r="FL107" i="4"/>
  <c r="FL106" i="4"/>
  <c r="FL105" i="4"/>
  <c r="FL104" i="4"/>
  <c r="FL103" i="4"/>
  <c r="FL102" i="4"/>
  <c r="FL101" i="4"/>
  <c r="FL100" i="4"/>
  <c r="FL99" i="4"/>
  <c r="FL98" i="4"/>
  <c r="FL97" i="4"/>
  <c r="FL96" i="4"/>
  <c r="FL95" i="4"/>
  <c r="FL94" i="4"/>
  <c r="FL93" i="4"/>
  <c r="FL92" i="4"/>
  <c r="FL91" i="4"/>
  <c r="FL90" i="4"/>
  <c r="FL89" i="4"/>
  <c r="FL88" i="4"/>
  <c r="FL87" i="4"/>
  <c r="FL86" i="4"/>
  <c r="FL85" i="4"/>
  <c r="FL84" i="4"/>
  <c r="FL83" i="4"/>
  <c r="FL82" i="4"/>
  <c r="FL81" i="4"/>
  <c r="FL80" i="4"/>
  <c r="FL79" i="4"/>
  <c r="FL78" i="4"/>
  <c r="FL77" i="4"/>
  <c r="FL76" i="4"/>
  <c r="FL75" i="4"/>
  <c r="FL74" i="4"/>
  <c r="FL73" i="4"/>
  <c r="FL72" i="4"/>
  <c r="FL71" i="4"/>
  <c r="FL70" i="4"/>
  <c r="FL69" i="4"/>
  <c r="FL68" i="4"/>
  <c r="FL67" i="4"/>
  <c r="FL66" i="4"/>
  <c r="FL65" i="4"/>
  <c r="FL64" i="4"/>
  <c r="FL63" i="4"/>
  <c r="FL62" i="4"/>
  <c r="FL61" i="4"/>
  <c r="FL60" i="4"/>
  <c r="FL59" i="4"/>
  <c r="FL58" i="4"/>
  <c r="FL57" i="4"/>
  <c r="FL56" i="4"/>
  <c r="FL55" i="4"/>
  <c r="FL54" i="4"/>
  <c r="FL53" i="4"/>
  <c r="FL52" i="4"/>
  <c r="FL51" i="4"/>
  <c r="FL50" i="4"/>
  <c r="FL49" i="4"/>
  <c r="FL48" i="4"/>
  <c r="FL47" i="4"/>
  <c r="FL46" i="4"/>
  <c r="FL45" i="4"/>
  <c r="FL44" i="4"/>
  <c r="FL43" i="4"/>
  <c r="FL42" i="4"/>
  <c r="FL41" i="4"/>
  <c r="FL40" i="4"/>
  <c r="FL39" i="4"/>
  <c r="FL38" i="4"/>
  <c r="FL37" i="4"/>
  <c r="FL36" i="4"/>
  <c r="FL35" i="4"/>
  <c r="FL34" i="4"/>
  <c r="FL33" i="4"/>
  <c r="FL32" i="4"/>
  <c r="FL31" i="4"/>
  <c r="FL30" i="4"/>
  <c r="FL29" i="4"/>
  <c r="FL28" i="4"/>
  <c r="FL27" i="4"/>
  <c r="FL26" i="4"/>
  <c r="FL25" i="4"/>
  <c r="FL24" i="4"/>
  <c r="FL23" i="4"/>
  <c r="FL22" i="4"/>
  <c r="FL21" i="4"/>
  <c r="FL20" i="4"/>
  <c r="FL19" i="4"/>
  <c r="FL18" i="4"/>
  <c r="FL17" i="4"/>
  <c r="FL16" i="4"/>
  <c r="FL15" i="4"/>
  <c r="FL14" i="4"/>
  <c r="FL13" i="4"/>
  <c r="FL12" i="4"/>
  <c r="FL11" i="4"/>
  <c r="FL10" i="4"/>
  <c r="FL9" i="4"/>
  <c r="FL8" i="4"/>
  <c r="FL7" i="4"/>
  <c r="FL6" i="4"/>
  <c r="FL5" i="4"/>
  <c r="FI403" i="4"/>
  <c r="FH403" i="4"/>
  <c r="FG403" i="4"/>
  <c r="FF403" i="4"/>
  <c r="FE403" i="4"/>
  <c r="FD403" i="4"/>
  <c r="FC403" i="4"/>
  <c r="FB403" i="4"/>
  <c r="FA403" i="4"/>
  <c r="EZ403" i="4"/>
  <c r="EY403" i="4"/>
  <c r="EX403" i="4"/>
  <c r="EW403" i="4"/>
  <c r="EV403" i="4"/>
  <c r="EU403" i="4"/>
  <c r="ET403" i="4"/>
  <c r="T30" i="11" l="1"/>
  <c r="R25" i="11"/>
  <c r="D33" i="11"/>
  <c r="D25" i="11"/>
  <c r="C41" i="11"/>
  <c r="V21" i="11"/>
  <c r="H25" i="11"/>
  <c r="K38" i="11"/>
  <c r="J41" i="11"/>
  <c r="K32" i="11"/>
  <c r="K27" i="11"/>
  <c r="P27" i="11"/>
  <c r="D30" i="11"/>
  <c r="C34" i="11"/>
  <c r="T25" i="11"/>
  <c r="R27" i="11"/>
  <c r="J30" i="11"/>
  <c r="J39" i="11"/>
  <c r="K41" i="11"/>
  <c r="R26" i="11"/>
  <c r="J33" i="11"/>
  <c r="D35" i="11"/>
  <c r="C38" i="11"/>
  <c r="L40" i="11"/>
  <c r="C42" i="11"/>
  <c r="C35" i="11"/>
  <c r="T33" i="11"/>
  <c r="S35" i="11"/>
  <c r="J38" i="11"/>
  <c r="J42" i="11"/>
  <c r="P25" i="11"/>
  <c r="K26" i="11"/>
  <c r="J27" i="11"/>
  <c r="S30" i="11"/>
  <c r="C32" i="11"/>
  <c r="S33" i="11"/>
  <c r="S34" i="11"/>
  <c r="R35" i="11"/>
  <c r="T38" i="11"/>
  <c r="D40" i="11"/>
  <c r="T41" i="11"/>
  <c r="J40" i="11"/>
  <c r="C25" i="11"/>
  <c r="S25" i="11"/>
  <c r="S26" i="11"/>
  <c r="L27" i="11"/>
  <c r="C30" i="11"/>
  <c r="J32" i="11"/>
  <c r="C33" i="11"/>
  <c r="T35" i="11"/>
  <c r="D38" i="11"/>
  <c r="K40" i="11"/>
  <c r="D41" i="11"/>
  <c r="J29" i="11"/>
  <c r="J25" i="11"/>
  <c r="C27" i="11"/>
  <c r="S27" i="11"/>
  <c r="K29" i="11"/>
  <c r="K30" i="11"/>
  <c r="R31" i="11"/>
  <c r="R32" i="11"/>
  <c r="K33" i="11"/>
  <c r="J34" i="11"/>
  <c r="J35" i="11"/>
  <c r="L38" i="11"/>
  <c r="S40" i="11"/>
  <c r="L41" i="11"/>
  <c r="K42" i="11"/>
  <c r="L32" i="11"/>
  <c r="R39" i="11"/>
  <c r="K25" i="11"/>
  <c r="C26" i="11"/>
  <c r="D27" i="11"/>
  <c r="T27" i="11"/>
  <c r="R29" i="11"/>
  <c r="L30" i="11"/>
  <c r="S32" i="11"/>
  <c r="L33" i="11"/>
  <c r="K34" i="11"/>
  <c r="K35" i="11"/>
  <c r="R38" i="11"/>
  <c r="T40" i="11"/>
  <c r="R41" i="11"/>
  <c r="R42" i="11"/>
  <c r="C29" i="11"/>
  <c r="J31" i="11"/>
  <c r="R40" i="11"/>
  <c r="L25" i="11"/>
  <c r="J26" i="11"/>
  <c r="H27" i="11"/>
  <c r="S29" i="11"/>
  <c r="R30" i="11"/>
  <c r="T32" i="11"/>
  <c r="R33" i="11"/>
  <c r="R34" i="11"/>
  <c r="L35" i="11"/>
  <c r="S38" i="11"/>
  <c r="C40" i="11"/>
  <c r="S41" i="11"/>
  <c r="S42" i="11"/>
  <c r="J36" i="11"/>
  <c r="R36" i="11"/>
  <c r="J37" i="11"/>
  <c r="R37" i="11"/>
  <c r="W21" i="11"/>
  <c r="X29" i="11" s="1"/>
  <c r="K31" i="11"/>
  <c r="U21" i="11"/>
  <c r="N22" i="11" s="1"/>
  <c r="I25" i="11"/>
  <c r="Q25" i="11"/>
  <c r="I26" i="11"/>
  <c r="Q26" i="11"/>
  <c r="I27" i="11"/>
  <c r="Q27" i="11"/>
  <c r="I28" i="11"/>
  <c r="Q28" i="11"/>
  <c r="I29" i="11"/>
  <c r="Q29" i="11"/>
  <c r="I30" i="11"/>
  <c r="Q30" i="11"/>
  <c r="I31" i="11"/>
  <c r="Q31" i="11"/>
  <c r="I32" i="11"/>
  <c r="Q32" i="11"/>
  <c r="I33" i="11"/>
  <c r="Q33" i="11"/>
  <c r="I34" i="11"/>
  <c r="Q34" i="11"/>
  <c r="I35" i="11"/>
  <c r="Q35" i="11"/>
  <c r="I36" i="11"/>
  <c r="Q36" i="11"/>
  <c r="I37" i="11"/>
  <c r="Q37" i="11"/>
  <c r="I38" i="11"/>
  <c r="Q38" i="11"/>
  <c r="I39" i="11"/>
  <c r="Q39" i="11"/>
  <c r="I40" i="11"/>
  <c r="Q40" i="11"/>
  <c r="I41" i="11"/>
  <c r="Q41" i="11"/>
  <c r="I42" i="11"/>
  <c r="Q42" i="11"/>
  <c r="J28" i="11"/>
  <c r="C28" i="11"/>
  <c r="S31" i="11"/>
  <c r="C36" i="11"/>
  <c r="K36" i="11"/>
  <c r="S36" i="11"/>
  <c r="C37" i="11"/>
  <c r="K37" i="11"/>
  <c r="S37" i="11"/>
  <c r="C39" i="11"/>
  <c r="K39" i="11"/>
  <c r="S39" i="11"/>
  <c r="D26" i="11"/>
  <c r="L26" i="11"/>
  <c r="T26" i="11"/>
  <c r="D28" i="11"/>
  <c r="L28" i="11"/>
  <c r="T28" i="11"/>
  <c r="D29" i="11"/>
  <c r="L29" i="11"/>
  <c r="T29" i="11"/>
  <c r="D31" i="11"/>
  <c r="L31" i="11"/>
  <c r="T31" i="11"/>
  <c r="D34" i="11"/>
  <c r="L34" i="11"/>
  <c r="T34" i="11"/>
  <c r="D36" i="11"/>
  <c r="L36" i="11"/>
  <c r="T36" i="11"/>
  <c r="D37" i="11"/>
  <c r="L37" i="11"/>
  <c r="T37" i="11"/>
  <c r="D39" i="11"/>
  <c r="L39" i="11"/>
  <c r="T39" i="11"/>
  <c r="D42" i="11"/>
  <c r="L42" i="11"/>
  <c r="T42" i="11"/>
  <c r="E25" i="11"/>
  <c r="M25" i="11"/>
  <c r="V25" i="11"/>
  <c r="E26" i="11"/>
  <c r="M26" i="11"/>
  <c r="V26" i="11"/>
  <c r="E27" i="11"/>
  <c r="M27" i="11"/>
  <c r="V27" i="11"/>
  <c r="E28" i="11"/>
  <c r="M28" i="11"/>
  <c r="V28" i="11"/>
  <c r="E29" i="11"/>
  <c r="M29" i="11"/>
  <c r="V29" i="11"/>
  <c r="E30" i="11"/>
  <c r="M30" i="11"/>
  <c r="V30" i="11"/>
  <c r="E31" i="11"/>
  <c r="M31" i="11"/>
  <c r="V31" i="11"/>
  <c r="E32" i="11"/>
  <c r="M32" i="11"/>
  <c r="V32" i="11"/>
  <c r="E33" i="11"/>
  <c r="M33" i="11"/>
  <c r="V33" i="11"/>
  <c r="E34" i="11"/>
  <c r="M34" i="11"/>
  <c r="V34" i="11"/>
  <c r="E35" i="11"/>
  <c r="M35" i="11"/>
  <c r="V35" i="11"/>
  <c r="E36" i="11"/>
  <c r="M36" i="11"/>
  <c r="V36" i="11"/>
  <c r="E37" i="11"/>
  <c r="M37" i="11"/>
  <c r="V37" i="11"/>
  <c r="E38" i="11"/>
  <c r="M38" i="11"/>
  <c r="V38" i="11"/>
  <c r="E39" i="11"/>
  <c r="M39" i="11"/>
  <c r="V39" i="11"/>
  <c r="E40" i="11"/>
  <c r="M40" i="11"/>
  <c r="V40" i="11"/>
  <c r="E41" i="11"/>
  <c r="M41" i="11"/>
  <c r="V41" i="11"/>
  <c r="E42" i="11"/>
  <c r="M42" i="11"/>
  <c r="V42" i="11"/>
  <c r="F25" i="11"/>
  <c r="N25" i="11"/>
  <c r="W25" i="11"/>
  <c r="Y25" i="11" s="1"/>
  <c r="F26" i="11"/>
  <c r="N26" i="11"/>
  <c r="W26" i="11"/>
  <c r="Y26" i="11" s="1"/>
  <c r="F27" i="11"/>
  <c r="N27" i="11"/>
  <c r="W27" i="11"/>
  <c r="Y27" i="11" s="1"/>
  <c r="F28" i="11"/>
  <c r="N28" i="11"/>
  <c r="W28" i="11"/>
  <c r="Y28" i="11" s="1"/>
  <c r="F29" i="11"/>
  <c r="N29" i="11"/>
  <c r="W29" i="11"/>
  <c r="Y29" i="11" s="1"/>
  <c r="F30" i="11"/>
  <c r="N30" i="11"/>
  <c r="W30" i="11"/>
  <c r="Y30" i="11" s="1"/>
  <c r="F31" i="11"/>
  <c r="N31" i="11"/>
  <c r="W31" i="11"/>
  <c r="Y31" i="11" s="1"/>
  <c r="F32" i="11"/>
  <c r="N32" i="11"/>
  <c r="W32" i="11"/>
  <c r="Y32" i="11" s="1"/>
  <c r="F33" i="11"/>
  <c r="N33" i="11"/>
  <c r="W33" i="11"/>
  <c r="Y33" i="11" s="1"/>
  <c r="F34" i="11"/>
  <c r="N34" i="11"/>
  <c r="W34" i="11"/>
  <c r="Y34" i="11" s="1"/>
  <c r="F35" i="11"/>
  <c r="N35" i="11"/>
  <c r="W35" i="11"/>
  <c r="Y35" i="11" s="1"/>
  <c r="F36" i="11"/>
  <c r="N36" i="11"/>
  <c r="W36" i="11"/>
  <c r="Y36" i="11" s="1"/>
  <c r="F37" i="11"/>
  <c r="N37" i="11"/>
  <c r="W37" i="11"/>
  <c r="Y37" i="11" s="1"/>
  <c r="F38" i="11"/>
  <c r="N38" i="11"/>
  <c r="W38" i="11"/>
  <c r="Y38" i="11" s="1"/>
  <c r="F39" i="11"/>
  <c r="N39" i="11"/>
  <c r="W39" i="11"/>
  <c r="Y39" i="11" s="1"/>
  <c r="F40" i="11"/>
  <c r="N40" i="11"/>
  <c r="W40" i="11"/>
  <c r="Y40" i="11" s="1"/>
  <c r="F41" i="11"/>
  <c r="N41" i="11"/>
  <c r="W41" i="11"/>
  <c r="Y41" i="11" s="1"/>
  <c r="F42" i="11"/>
  <c r="N42" i="11"/>
  <c r="W42" i="11"/>
  <c r="Y42" i="11" s="1"/>
  <c r="R28" i="11"/>
  <c r="K28" i="11"/>
  <c r="C31" i="11"/>
  <c r="G25" i="11"/>
  <c r="G26" i="11"/>
  <c r="O26" i="11"/>
  <c r="G27" i="11"/>
  <c r="G28" i="11"/>
  <c r="O28" i="11"/>
  <c r="G29" i="11"/>
  <c r="O29" i="11"/>
  <c r="G30" i="11"/>
  <c r="O30" i="11"/>
  <c r="G31" i="11"/>
  <c r="O31" i="11"/>
  <c r="G32" i="11"/>
  <c r="O32" i="11"/>
  <c r="G33" i="11"/>
  <c r="O33" i="11"/>
  <c r="G34" i="11"/>
  <c r="O34" i="11"/>
  <c r="G35" i="11"/>
  <c r="O35" i="11"/>
  <c r="G36" i="11"/>
  <c r="O36" i="11"/>
  <c r="G37" i="11"/>
  <c r="O37" i="11"/>
  <c r="G38" i="11"/>
  <c r="O38" i="11"/>
  <c r="G39" i="11"/>
  <c r="O39" i="11"/>
  <c r="G40" i="11"/>
  <c r="O40" i="11"/>
  <c r="G41" i="11"/>
  <c r="O41" i="11"/>
  <c r="G42" i="11"/>
  <c r="O42" i="11"/>
  <c r="S28" i="11"/>
  <c r="H26" i="11"/>
  <c r="H28" i="11"/>
  <c r="H29" i="11"/>
  <c r="H30" i="11"/>
  <c r="H31" i="11"/>
  <c r="H32" i="11"/>
  <c r="H33" i="11"/>
  <c r="H34" i="11"/>
  <c r="H35" i="11"/>
  <c r="H36" i="11"/>
  <c r="H37" i="11"/>
  <c r="H38" i="11"/>
  <c r="H39" i="11"/>
  <c r="H40" i="11"/>
  <c r="H41" i="11"/>
  <c r="H42" i="11"/>
  <c r="FN43" i="3"/>
  <c r="FN39" i="3"/>
  <c r="FN35" i="3"/>
  <c r="FN31" i="3"/>
  <c r="FN36" i="3"/>
  <c r="FN28" i="3"/>
  <c r="FN34" i="3"/>
  <c r="FN41" i="3"/>
  <c r="FN37" i="3"/>
  <c r="FN33" i="3"/>
  <c r="FN29" i="3"/>
  <c r="FN27" i="3"/>
  <c r="FN44" i="3"/>
  <c r="FN40" i="3"/>
  <c r="FN32" i="3"/>
  <c r="EY27" i="3"/>
  <c r="FG27" i="3"/>
  <c r="EW28" i="3"/>
  <c r="EU29" i="3"/>
  <c r="ES30" i="3"/>
  <c r="FI30" i="3"/>
  <c r="EY31" i="3"/>
  <c r="EW32" i="3"/>
  <c r="EU33" i="3"/>
  <c r="ES34" i="3"/>
  <c r="FI34" i="3"/>
  <c r="EY35" i="3"/>
  <c r="EW36" i="3"/>
  <c r="EU37" i="3"/>
  <c r="ES38" i="3"/>
  <c r="FI38" i="3"/>
  <c r="EY39" i="3"/>
  <c r="EW40" i="3"/>
  <c r="EU41" i="3"/>
  <c r="ES42" i="3"/>
  <c r="FI42" i="3"/>
  <c r="EX44" i="3"/>
  <c r="EZ43" i="3"/>
  <c r="FH44" i="3"/>
  <c r="FH43" i="3"/>
  <c r="FH42" i="3"/>
  <c r="FH41" i="3"/>
  <c r="FH40" i="3"/>
  <c r="FH39" i="3"/>
  <c r="FH38" i="3"/>
  <c r="FH37" i="3"/>
  <c r="FH36" i="3"/>
  <c r="FH35" i="3"/>
  <c r="FH34" i="3"/>
  <c r="FH33" i="3"/>
  <c r="FH32" i="3"/>
  <c r="FH31" i="3"/>
  <c r="FH30" i="3"/>
  <c r="FH29" i="3"/>
  <c r="FH28" i="3"/>
  <c r="FL27" i="3"/>
  <c r="FM39" i="3"/>
  <c r="FO39" i="3" s="1"/>
  <c r="FM35" i="3"/>
  <c r="FO35" i="3" s="1"/>
  <c r="FM31" i="3"/>
  <c r="FO31" i="3" s="1"/>
  <c r="FM44" i="3"/>
  <c r="FO44" i="3" s="1"/>
  <c r="ES29" i="3"/>
  <c r="ES37" i="3"/>
  <c r="EY42" i="3"/>
  <c r="EZ27" i="3"/>
  <c r="FH27" i="3"/>
  <c r="EX28" i="3"/>
  <c r="EV29" i="3"/>
  <c r="ET30" i="3"/>
  <c r="FJ30" i="3"/>
  <c r="EZ31" i="3"/>
  <c r="EX32" i="3"/>
  <c r="EV33" i="3"/>
  <c r="ET34" i="3"/>
  <c r="FJ34" i="3"/>
  <c r="EZ35" i="3"/>
  <c r="EX36" i="3"/>
  <c r="EV37" i="3"/>
  <c r="ET38" i="3"/>
  <c r="FJ38" i="3"/>
  <c r="EZ39" i="3"/>
  <c r="EX40" i="3"/>
  <c r="EV41" i="3"/>
  <c r="ET42" i="3"/>
  <c r="FJ42" i="3"/>
  <c r="EW44" i="3"/>
  <c r="EY43" i="3"/>
  <c r="FG44" i="3"/>
  <c r="FG43" i="3"/>
  <c r="FG42" i="3"/>
  <c r="FG41" i="3"/>
  <c r="FG40" i="3"/>
  <c r="FG39" i="3"/>
  <c r="FG38" i="3"/>
  <c r="FG37" i="3"/>
  <c r="FG36" i="3"/>
  <c r="FG35" i="3"/>
  <c r="FG34" i="3"/>
  <c r="FG33" i="3"/>
  <c r="FG32" i="3"/>
  <c r="FG31" i="3"/>
  <c r="FG30" i="3"/>
  <c r="FG29" i="3"/>
  <c r="FG28" i="3"/>
  <c r="FM27" i="3"/>
  <c r="FO27" i="3" s="1"/>
  <c r="FL39" i="3"/>
  <c r="FL35" i="3"/>
  <c r="FL31" i="3"/>
  <c r="FL44" i="3"/>
  <c r="FI29" i="3"/>
  <c r="ES27" i="3"/>
  <c r="FA27" i="3"/>
  <c r="FI27" i="3"/>
  <c r="EY28" i="3"/>
  <c r="EW29" i="3"/>
  <c r="EU30" i="3"/>
  <c r="ES31" i="3"/>
  <c r="FI31" i="3"/>
  <c r="EY32" i="3"/>
  <c r="EW33" i="3"/>
  <c r="EU34" i="3"/>
  <c r="ES35" i="3"/>
  <c r="FI35" i="3"/>
  <c r="EY36" i="3"/>
  <c r="EW37" i="3"/>
  <c r="EU38" i="3"/>
  <c r="ES39" i="3"/>
  <c r="FI39" i="3"/>
  <c r="EY40" i="3"/>
  <c r="EW41" i="3"/>
  <c r="EU42" i="3"/>
  <c r="EV44" i="3"/>
  <c r="EX43" i="3"/>
  <c r="FF44" i="3"/>
  <c r="FF43" i="3"/>
  <c r="FF42" i="3"/>
  <c r="FF41" i="3"/>
  <c r="FF40" i="3"/>
  <c r="FF39" i="3"/>
  <c r="FF38" i="3"/>
  <c r="FF37" i="3"/>
  <c r="FF36" i="3"/>
  <c r="FF35" i="3"/>
  <c r="FF34" i="3"/>
  <c r="FF33" i="3"/>
  <c r="FF32" i="3"/>
  <c r="FF31" i="3"/>
  <c r="FF30" i="3"/>
  <c r="FF29" i="3"/>
  <c r="FF28" i="3"/>
  <c r="FM42" i="3"/>
  <c r="FO42" i="3" s="1"/>
  <c r="FM38" i="3"/>
  <c r="FO38" i="3" s="1"/>
  <c r="FM34" i="3"/>
  <c r="FO34" i="3" s="1"/>
  <c r="FM30" i="3"/>
  <c r="FO30" i="3" s="1"/>
  <c r="FM43" i="3"/>
  <c r="FO43" i="3" s="1"/>
  <c r="EY29" i="3"/>
  <c r="EW30" i="3"/>
  <c r="EU28" i="3"/>
  <c r="EU36" i="3"/>
  <c r="ET27" i="3"/>
  <c r="FB27" i="3"/>
  <c r="FJ27" i="3"/>
  <c r="EZ28" i="3"/>
  <c r="EX29" i="3"/>
  <c r="EV30" i="3"/>
  <c r="ET31" i="3"/>
  <c r="FJ31" i="3"/>
  <c r="EZ32" i="3"/>
  <c r="EX33" i="3"/>
  <c r="EV34" i="3"/>
  <c r="ET35" i="3"/>
  <c r="FJ35" i="3"/>
  <c r="EZ36" i="3"/>
  <c r="EX37" i="3"/>
  <c r="EV38" i="3"/>
  <c r="ET39" i="3"/>
  <c r="FJ39" i="3"/>
  <c r="EZ40" i="3"/>
  <c r="EX41" i="3"/>
  <c r="EV42" i="3"/>
  <c r="EU44" i="3"/>
  <c r="EW43" i="3"/>
  <c r="FE44" i="3"/>
  <c r="FE43" i="3"/>
  <c r="FE42" i="3"/>
  <c r="FE41" i="3"/>
  <c r="FE40" i="3"/>
  <c r="FE39" i="3"/>
  <c r="FE38" i="3"/>
  <c r="FE37" i="3"/>
  <c r="FE36" i="3"/>
  <c r="FE35" i="3"/>
  <c r="FE34" i="3"/>
  <c r="FE33" i="3"/>
  <c r="FE32" i="3"/>
  <c r="FE31" i="3"/>
  <c r="FE30" i="3"/>
  <c r="FE29" i="3"/>
  <c r="FE28" i="3"/>
  <c r="FL42" i="3"/>
  <c r="FL38" i="3"/>
  <c r="FL34" i="3"/>
  <c r="FL30" i="3"/>
  <c r="FL43" i="3"/>
  <c r="EW38" i="3"/>
  <c r="EW42" i="3"/>
  <c r="FJ44" i="3"/>
  <c r="ET44" i="3"/>
  <c r="EV43" i="3"/>
  <c r="FD44" i="3"/>
  <c r="FD43" i="3"/>
  <c r="FD42" i="3"/>
  <c r="FD41" i="3"/>
  <c r="FD40" i="3"/>
  <c r="FD39" i="3"/>
  <c r="FD38" i="3"/>
  <c r="FD37" i="3"/>
  <c r="FD36" i="3"/>
  <c r="FD35" i="3"/>
  <c r="FD34" i="3"/>
  <c r="FD33" i="3"/>
  <c r="FD32" i="3"/>
  <c r="FD31" i="3"/>
  <c r="FD30" i="3"/>
  <c r="FD29" i="3"/>
  <c r="FD28" i="3"/>
  <c r="FM41" i="3"/>
  <c r="FO41" i="3" s="1"/>
  <c r="FM37" i="3"/>
  <c r="FO37" i="3" s="1"/>
  <c r="FM33" i="3"/>
  <c r="FO33" i="3" s="1"/>
  <c r="FM29" i="3"/>
  <c r="FO29" i="3" s="1"/>
  <c r="EV27" i="3"/>
  <c r="FD27" i="3"/>
  <c r="ET28" i="3"/>
  <c r="FJ28" i="3"/>
  <c r="EZ29" i="3"/>
  <c r="EX30" i="3"/>
  <c r="EV31" i="3"/>
  <c r="ET32" i="3"/>
  <c r="FJ32" i="3"/>
  <c r="EZ33" i="3"/>
  <c r="EX34" i="3"/>
  <c r="EV35" i="3"/>
  <c r="ET36" i="3"/>
  <c r="FJ36" i="3"/>
  <c r="EZ37" i="3"/>
  <c r="EX38" i="3"/>
  <c r="EV39" i="3"/>
  <c r="ET40" i="3"/>
  <c r="FJ40" i="3"/>
  <c r="EZ41" i="3"/>
  <c r="EX42" i="3"/>
  <c r="FI44" i="3"/>
  <c r="ES44" i="3"/>
  <c r="EU43" i="3"/>
  <c r="FC44" i="3"/>
  <c r="FC43" i="3"/>
  <c r="FC42" i="3"/>
  <c r="FC41" i="3"/>
  <c r="FC40" i="3"/>
  <c r="FC39" i="3"/>
  <c r="FC38" i="3"/>
  <c r="FC37" i="3"/>
  <c r="FC36" i="3"/>
  <c r="FC35" i="3"/>
  <c r="FC34" i="3"/>
  <c r="FC33" i="3"/>
  <c r="FC32" i="3"/>
  <c r="FC31" i="3"/>
  <c r="FC30" i="3"/>
  <c r="FC29" i="3"/>
  <c r="FC28" i="3"/>
  <c r="FL41" i="3"/>
  <c r="FL37" i="3"/>
  <c r="FL33" i="3"/>
  <c r="FL29" i="3"/>
  <c r="EY30" i="3"/>
  <c r="FI37" i="3"/>
  <c r="EZ44" i="3"/>
  <c r="FJ43" i="3"/>
  <c r="ET43" i="3"/>
  <c r="FB44" i="3"/>
  <c r="FB43" i="3"/>
  <c r="FB42" i="3"/>
  <c r="FB41" i="3"/>
  <c r="FB40" i="3"/>
  <c r="FB39" i="3"/>
  <c r="FB38" i="3"/>
  <c r="FB37" i="3"/>
  <c r="FB36" i="3"/>
  <c r="FB35" i="3"/>
  <c r="FB34" i="3"/>
  <c r="FB33" i="3"/>
  <c r="FB32" i="3"/>
  <c r="FB31" i="3"/>
  <c r="FB30" i="3"/>
  <c r="FB29" i="3"/>
  <c r="FB28" i="3"/>
  <c r="FM40" i="3"/>
  <c r="FO40" i="3" s="1"/>
  <c r="FM36" i="3"/>
  <c r="FO36" i="3" s="1"/>
  <c r="FM32" i="3"/>
  <c r="FO32" i="3" s="1"/>
  <c r="FM28" i="3"/>
  <c r="FO28" i="3" s="1"/>
  <c r="EY38" i="3"/>
  <c r="EX27" i="3"/>
  <c r="EV28" i="3"/>
  <c r="ET29" i="3"/>
  <c r="FJ29" i="3"/>
  <c r="EZ30" i="3"/>
  <c r="EX31" i="3"/>
  <c r="EV32" i="3"/>
  <c r="ET33" i="3"/>
  <c r="FJ33" i="3"/>
  <c r="EZ34" i="3"/>
  <c r="EX35" i="3"/>
  <c r="EV36" i="3"/>
  <c r="ET37" i="3"/>
  <c r="FJ37" i="3"/>
  <c r="EZ38" i="3"/>
  <c r="EX39" i="3"/>
  <c r="EV40" i="3"/>
  <c r="ET41" i="3"/>
  <c r="FJ41" i="3"/>
  <c r="EZ42" i="3"/>
  <c r="EY44" i="3"/>
  <c r="FI43" i="3"/>
  <c r="ES43" i="3"/>
  <c r="FA40" i="3"/>
  <c r="FA36" i="3"/>
  <c r="FA32" i="3"/>
  <c r="FA28" i="3"/>
  <c r="FK23" i="3"/>
  <c r="FE24" i="3" s="1"/>
  <c r="X33" i="11" l="1"/>
  <c r="T22" i="11"/>
  <c r="G22" i="11"/>
  <c r="D22" i="11"/>
  <c r="X31" i="11"/>
  <c r="O22" i="11"/>
  <c r="L22" i="11"/>
  <c r="X39" i="11"/>
  <c r="X41" i="11"/>
  <c r="X40" i="11"/>
  <c r="P22" i="11"/>
  <c r="X25" i="11"/>
  <c r="M22" i="11"/>
  <c r="X32" i="11"/>
  <c r="H22" i="11"/>
  <c r="R22" i="11"/>
  <c r="U22" i="11"/>
  <c r="S22" i="11"/>
  <c r="K22" i="11"/>
  <c r="C22" i="11"/>
  <c r="J22" i="11"/>
  <c r="Q22" i="11"/>
  <c r="I22" i="11"/>
  <c r="E22" i="11"/>
  <c r="X42" i="11"/>
  <c r="X36" i="11"/>
  <c r="F22" i="11"/>
  <c r="X35" i="11"/>
  <c r="X34" i="11"/>
  <c r="X28" i="11"/>
  <c r="X38" i="11"/>
  <c r="X27" i="11"/>
  <c r="X26" i="11"/>
  <c r="X30" i="11"/>
  <c r="X37" i="11"/>
  <c r="FJ24" i="3"/>
  <c r="FK24" i="3"/>
  <c r="EY24" i="3"/>
  <c r="EX24" i="3"/>
  <c r="FG24" i="3"/>
  <c r="EU24" i="3"/>
  <c r="FF24" i="3"/>
  <c r="FL24" i="3" s="1"/>
  <c r="EW24" i="3"/>
  <c r="FC24" i="3"/>
  <c r="FH24" i="3"/>
  <c r="FB24" i="3"/>
  <c r="FD24" i="3"/>
  <c r="ET24" i="3"/>
  <c r="EV24" i="3"/>
  <c r="FA24" i="3"/>
  <c r="FI24" i="3"/>
  <c r="EZ24" i="3"/>
  <c r="ES24" i="3"/>
  <c r="FM24" i="3" l="1"/>
</calcChain>
</file>

<file path=xl/sharedStrings.xml><?xml version="1.0" encoding="utf-8"?>
<sst xmlns="http://schemas.openxmlformats.org/spreadsheetml/2006/main" count="2529" uniqueCount="1299">
  <si>
    <t>Parc complet</t>
  </si>
  <si>
    <t>Evolution du parc</t>
  </si>
  <si>
    <t>Parc récent (mis en service il y a 5 ans ou moins, i,e dont l'année de première mise en location dans le parc social est supérieure ou égale à 2015)</t>
  </si>
  <si>
    <t>Vacances et mobilité</t>
  </si>
  <si>
    <t>Loyers</t>
  </si>
  <si>
    <t>DPE effet de serre (en effectif)</t>
  </si>
  <si>
    <t>DPE énergie (en effectif)</t>
  </si>
  <si>
    <t>Nombre de logements dont le DPE a été réalisé</t>
  </si>
  <si>
    <t>Pourcentage de logements dont le DPE a été réalisé</t>
  </si>
  <si>
    <t>Région</t>
  </si>
  <si>
    <t>Répartition par mode (en effectif)</t>
  </si>
  <si>
    <t>Densité pour 100 résidences principales (source : RP 2017)</t>
  </si>
  <si>
    <t>Nombre de logements en QPV</t>
  </si>
  <si>
    <t>Type de construction (en effectif)</t>
  </si>
  <si>
    <t>Nombre de pièces (en effectif)</t>
  </si>
  <si>
    <t>Financement d'origine (en effectif)</t>
  </si>
  <si>
    <t>Ensemble du parc social 2019</t>
  </si>
  <si>
    <t>Ensemble du parc social 2018</t>
  </si>
  <si>
    <t>Ensemble du parc social 2017</t>
  </si>
  <si>
    <t>Ensemble du parc social 2016</t>
  </si>
  <si>
    <t>Ensemble du parc social 2015</t>
  </si>
  <si>
    <t>Ensemble du parc social 2014</t>
  </si>
  <si>
    <t>Ensemble du parc social 2013</t>
  </si>
  <si>
    <t>Evolution du parc complet 2020/2019 %</t>
  </si>
  <si>
    <t>Evolution du parc complet 2019/2018 %</t>
  </si>
  <si>
    <t>Evolution du parc complet 2018/2017 %</t>
  </si>
  <si>
    <t>Evolution du parc complet 2017/2016 %</t>
  </si>
  <si>
    <t>Evolution du parc complet 2016/2015 %</t>
  </si>
  <si>
    <t>Evolution du parc complet 2015/2014 %</t>
  </si>
  <si>
    <t>Evolution du parc complet 2014/2013 %</t>
  </si>
  <si>
    <t>Mises en service au 1er janvier 2020</t>
  </si>
  <si>
    <t>Mises en service au 1er janvier 2019</t>
  </si>
  <si>
    <t>Mises en service au 1er janvier 2018</t>
  </si>
  <si>
    <t>Mises en service au 1er janvier 2017</t>
  </si>
  <si>
    <t>Mises en service au 1er janvier 2016</t>
  </si>
  <si>
    <t>Mises en service au 1er janvier 2015</t>
  </si>
  <si>
    <t>Mises en service au 1er janvier 2014</t>
  </si>
  <si>
    <t>Mises en service au 1er janvier 2013</t>
  </si>
  <si>
    <t>Ventilation des sorties (en effectif)</t>
  </si>
  <si>
    <t>Changement d'usage</t>
  </si>
  <si>
    <t>Age moyen du parc (année de construction)</t>
  </si>
  <si>
    <t>Répartition par tranche d’âge (en effectif ; année de construction)</t>
  </si>
  <si>
    <t>Répartition par année de première mise en location</t>
  </si>
  <si>
    <t>Type de construction (en effectif)</t>
  </si>
  <si>
    <t>Neuf  (en effectif)</t>
  </si>
  <si>
    <t>QPV  (en effectif)</t>
  </si>
  <si>
    <t>Fiancement d'origine  (en effectif)</t>
  </si>
  <si>
    <t>DPE consommation énergie, A&amp;B en effectif</t>
  </si>
  <si>
    <t>DPE classe de l’impact sur l’effet de serre, A&amp;B en effectif</t>
  </si>
  <si>
    <t>Nombre de loués ou proposés à la location</t>
  </si>
  <si>
    <t>Taux de vacance %</t>
  </si>
  <si>
    <t>Taux de mobilité %</t>
  </si>
  <si>
    <t>Loyer moyen 2020, parc complet</t>
  </si>
  <si>
    <t>Loyer moyen 2019, parc complet</t>
  </si>
  <si>
    <t>Loyer moyen 2018, parc complet</t>
  </si>
  <si>
    <t>Loyer moyen 2017, parc complet</t>
  </si>
  <si>
    <t>Loyer moyen 2016, parc complet</t>
  </si>
  <si>
    <t>Loyer moyen 2015, parc complet</t>
  </si>
  <si>
    <t>Loyer moyen 2014, parc complet</t>
  </si>
  <si>
    <t>Loyer moyen 2013, parc complet</t>
  </si>
  <si>
    <t>Evolution 2020/2019 %</t>
  </si>
  <si>
    <t>Evolution 2019/2018 %</t>
  </si>
  <si>
    <t>Evolution 2018/2017 %</t>
  </si>
  <si>
    <t>Evolution 2017/2016 %</t>
  </si>
  <si>
    <t>Evolution 2016/2015 %</t>
  </si>
  <si>
    <t>Evolution 2015/2014 %</t>
  </si>
  <si>
    <t>Evolution 2014/2013 %</t>
  </si>
  <si>
    <t>Nombre de logements dont le loyer moyen est %</t>
  </si>
  <si>
    <t>Loyer moyen parc récent</t>
  </si>
  <si>
    <t>Loyer moyen par financement</t>
  </si>
  <si>
    <t>Loyer moyen par tranche de construction</t>
  </si>
  <si>
    <t>A</t>
  </si>
  <si>
    <t>B</t>
  </si>
  <si>
    <t>C</t>
  </si>
  <si>
    <t>D</t>
  </si>
  <si>
    <t>E</t>
  </si>
  <si>
    <t>F</t>
  </si>
  <si>
    <t>G</t>
  </si>
  <si>
    <t>NR</t>
  </si>
  <si>
    <t>proposés à la location</t>
  </si>
  <si>
    <t>vides</t>
  </si>
  <si>
    <t>pris en charge par une association</t>
  </si>
  <si>
    <t>occupés avec ou sans contrepartie financière</t>
  </si>
  <si>
    <t>occupé pour de l'hébergement temporaire</t>
  </si>
  <si>
    <t>Ensemble du parc social</t>
  </si>
  <si>
    <t>Parc non conventionné des SEM</t>
  </si>
  <si>
    <t>Ensemble du parc locatif des bailleurs sociaux</t>
  </si>
  <si>
    <t xml:space="preserve">Individuel </t>
  </si>
  <si>
    <t>Collectif</t>
  </si>
  <si>
    <t>5 et plus</t>
  </si>
  <si>
    <t>PLAI</t>
  </si>
  <si>
    <t>PLUS avant 1977 (*)</t>
  </si>
  <si>
    <t>PLUS après 1977 (*)</t>
  </si>
  <si>
    <t>PLS</t>
  </si>
  <si>
    <t>PLI</t>
  </si>
  <si>
    <t>Construit par l'organisme</t>
  </si>
  <si>
    <t>Acquis avec travaux</t>
  </si>
  <si>
    <t>Acquis sans travaux</t>
  </si>
  <si>
    <t>Acquis en VEFA</t>
  </si>
  <si>
    <t>Ventes à l'occupant</t>
  </si>
  <si>
    <t>Vente autre bailleur</t>
  </si>
  <si>
    <t>Autre vente</t>
  </si>
  <si>
    <t>Démolition</t>
  </si>
  <si>
    <t>Autre motif</t>
  </si>
  <si>
    <t>Fusion scission</t>
  </si>
  <si>
    <t>Moins de 5 ans</t>
  </si>
  <si>
    <t>Entre 5 et 10 ans</t>
  </si>
  <si>
    <t>Entre 10 et 20 ans</t>
  </si>
  <si>
    <t>Entre 20 et 40 ans</t>
  </si>
  <si>
    <t>Entre 40 et 60 ans</t>
  </si>
  <si>
    <t>plus de 60 ans</t>
  </si>
  <si>
    <t>Individuel</t>
  </si>
  <si>
    <t>PLUS</t>
  </si>
  <si>
    <t>totale</t>
  </si>
  <si>
    <t>&gt; 3 mois</t>
  </si>
  <si>
    <t>&lt; 1er quartile : 5,03 euros / m2 de surface habitable</t>
  </si>
  <si>
    <t>&gt; 3e quartile : 6,71 euros / m2 de surface habitable</t>
  </si>
  <si>
    <t>PLUS avant 1977</t>
  </si>
  <si>
    <t>PLUS après 1977</t>
  </si>
  <si>
    <t>5 ans ou moins</t>
  </si>
  <si>
    <t>loués</t>
  </si>
  <si>
    <t>vacants</t>
  </si>
  <si>
    <t>individuel</t>
  </si>
  <si>
    <t>Au 01/01/2020</t>
  </si>
  <si>
    <t>Au 01/01/2019</t>
  </si>
  <si>
    <t>Au 01/01/2018</t>
  </si>
  <si>
    <t>Au 01/01/2017</t>
  </si>
  <si>
    <t>Au 01/01/2016</t>
  </si>
  <si>
    <t>Au 01/01/2015</t>
  </si>
  <si>
    <t>Au 01/01/2014</t>
  </si>
  <si>
    <t>Au 01/01/2013</t>
  </si>
  <si>
    <t>Département</t>
  </si>
  <si>
    <t>Commune (DEP)</t>
  </si>
  <si>
    <t>Libéllés RPLS - arrêté du 02 10 2012</t>
  </si>
  <si>
    <t>conventionné APL</t>
  </si>
  <si>
    <t>non conventionné APL</t>
  </si>
  <si>
    <t>A partir de 1977 (1983 dans les DOM)</t>
  </si>
  <si>
    <t>10. PLA d'intégration (LLTS dans les DOM)</t>
  </si>
  <si>
    <t>11. PLA Loyer Minoré / PLA Très Social / PLA Insertion</t>
  </si>
  <si>
    <t>12. PLA ordinaire</t>
  </si>
  <si>
    <t>PLUS ap. 77</t>
  </si>
  <si>
    <t>13. PLUS (LLS dans les DOM)</t>
  </si>
  <si>
    <t>14. PLS/PPLS/PCLS/PLA CFF</t>
  </si>
  <si>
    <t>15. PAP locatif</t>
  </si>
  <si>
    <t>16. PLI</t>
  </si>
  <si>
    <t>17. PCL (conventionné ou non)</t>
  </si>
  <si>
    <t xml:space="preserve">49. Autre financement </t>
  </si>
  <si>
    <t>Avant 1977 (1983 dans les DOM)</t>
  </si>
  <si>
    <t>50. HBM</t>
  </si>
  <si>
    <t>PLUS av. 77</t>
  </si>
  <si>
    <t>51. PLR/PSR</t>
  </si>
  <si>
    <t>52. HLM/O</t>
  </si>
  <si>
    <t>53. ILM</t>
  </si>
  <si>
    <t>54. ILN</t>
  </si>
  <si>
    <t>55. Prêts spéciaux du CFF</t>
  </si>
  <si>
    <t xml:space="preserve">99. Autre financement </t>
  </si>
  <si>
    <t>SIREN - (DEP)</t>
  </si>
  <si>
    <t>LIBEPCI</t>
  </si>
  <si>
    <t>Date</t>
  </si>
  <si>
    <t>Contenu de la mise à jour</t>
  </si>
  <si>
    <t>Résultats RPLS : informations</t>
  </si>
  <si>
    <t>L'ensemble des statistiques  (mis à part pour le nombre de logement du parc locatif des bailleurs sociaux) sont calculées sur le champ du parc locatif social, i.e logements locatifs des bailleurs sociaux hors logement non conventionnés appartenant à une SEM. Ce champ est aussi appelé champ "Décret".</t>
  </si>
  <si>
    <t xml:space="preserve">  1. Calculs des indicateurs principaux</t>
  </si>
  <si>
    <t xml:space="preserve">  2. Référentiels géographiques</t>
  </si>
  <si>
    <t>Le référentiel géographique utilisé est le COG 2020 : https://www.insee.fr/fr/information/2028028
Les communes et EPCI ayant des logements sociaux dans les années précédentes, mais plus à l'année N ont été retirés.
Des différences entre les totaux des onglets régions/départements et epci/communes peuvent ainsi être observés.
Si vous souhaitez disposer des données sur ces communes, vous pouvez nous contacter à l'adresse ci-dessous.</t>
  </si>
  <si>
    <r>
      <t xml:space="preserve">
</t>
    </r>
    <r>
      <rPr>
        <b/>
        <sz val="11"/>
        <color theme="1"/>
        <rFont val="Calibri"/>
        <family val="2"/>
      </rPr>
      <t xml:space="preserve">Loyer moyen : </t>
    </r>
    <r>
      <rPr>
        <sz val="11"/>
        <color theme="1"/>
        <rFont val="Calibri"/>
        <family val="2"/>
      </rPr>
      <t xml:space="preserve">somme des loyers / sommes des surfaces habitables des logements loués
</t>
    </r>
    <r>
      <rPr>
        <b/>
        <sz val="11"/>
        <color theme="1"/>
        <rFont val="Calibri"/>
        <family val="2"/>
      </rPr>
      <t xml:space="preserve">Taux de vacance : </t>
    </r>
    <r>
      <rPr>
        <sz val="11"/>
        <color theme="1"/>
        <rFont val="Calibri"/>
        <family val="2"/>
      </rPr>
      <t xml:space="preserve">logements vacants parmi les logements proposés à la location hors logements vides pour raison technique / logements proposés à la location
</t>
    </r>
    <r>
      <rPr>
        <b/>
        <sz val="11"/>
        <color theme="1"/>
        <rFont val="Calibri"/>
        <family val="2"/>
      </rPr>
      <t xml:space="preserve">Taux de mobilité : </t>
    </r>
    <r>
      <rPr>
        <sz val="11"/>
        <color theme="1"/>
        <rFont val="Calibri"/>
        <family val="2"/>
      </rPr>
      <t xml:space="preserve">pourcentage d’emménagements dans les logements proposés à la location depuis un an ou plus. Les emménagements dans logements mis en service au cours de l’année ne sont pas intégrés dans le calcul de ce taux de mobilité. Les baux en cours au 1er janvier de l'année N et ayant pris effet dans le courant de l’année N-1 ne sont pas considérés comme des emménagements.
</t>
    </r>
    <r>
      <rPr>
        <b/>
        <sz val="11"/>
        <color theme="1"/>
        <rFont val="Calibri"/>
        <family val="2"/>
      </rPr>
      <t xml:space="preserve">Nouvelles mises en service : </t>
    </r>
    <r>
      <rPr>
        <sz val="11"/>
        <color theme="1"/>
        <rFont val="Calibri"/>
        <family val="2"/>
      </rPr>
      <t>ensemble des logements mis en service entre le 2 janvier de l'année N-1 et le 1er janvier de l'année N. L’année de première mise en service est celle d’entrée du logement dans le parc locatif social.
Si vous souhaitez disposer de méthodes de calculs de certains indicateurs en particulier, vous pouvez nous contacter à l'adresse ci-dessous.</t>
    </r>
  </si>
  <si>
    <t xml:space="preserve">  3. Contact</t>
  </si>
  <si>
    <t>Vous pouvez contacter l'équipe RPLS à l'adresse suivante : rpls.cgdd@developpement-durable.gouv.fr</t>
  </si>
  <si>
    <t>Ensemble du parc social 2020</t>
  </si>
  <si>
    <t>Evolution du parc complet 2021/2020 %</t>
  </si>
  <si>
    <t>Au 01/01/2021</t>
  </si>
  <si>
    <t>Loyer moyen 2021, parc complet</t>
  </si>
  <si>
    <t>Evolution 2021/2020 %</t>
  </si>
  <si>
    <t>Mises en service au 1er janvier 2021</t>
  </si>
  <si>
    <t>Mises en service 2020 par origine</t>
  </si>
  <si>
    <t>Mises en service</t>
  </si>
  <si>
    <t>Première mise en ligne</t>
  </si>
  <si>
    <t>01</t>
  </si>
  <si>
    <t>Guadeloupe</t>
  </si>
  <si>
    <t>02</t>
  </si>
  <si>
    <t>Martinique</t>
  </si>
  <si>
    <t>03</t>
  </si>
  <si>
    <t>Guyane</t>
  </si>
  <si>
    <t>04</t>
  </si>
  <si>
    <t>La Réunion</t>
  </si>
  <si>
    <t>06</t>
  </si>
  <si>
    <t>Mayotte</t>
  </si>
  <si>
    <t>11</t>
  </si>
  <si>
    <t>Île-de-France</t>
  </si>
  <si>
    <t>24</t>
  </si>
  <si>
    <t>Centre-Val de Loire</t>
  </si>
  <si>
    <t>27</t>
  </si>
  <si>
    <t>Bourgogne-Franche-Comté</t>
  </si>
  <si>
    <t>28</t>
  </si>
  <si>
    <t>Normandie</t>
  </si>
  <si>
    <t>32</t>
  </si>
  <si>
    <t>Hauts-de-France</t>
  </si>
  <si>
    <t>44</t>
  </si>
  <si>
    <t>Grand Est</t>
  </si>
  <si>
    <t>52</t>
  </si>
  <si>
    <t>Pays de la Loire</t>
  </si>
  <si>
    <t>53</t>
  </si>
  <si>
    <t>Bretagne</t>
  </si>
  <si>
    <t>75</t>
  </si>
  <si>
    <t>Nouvelle-Aquitaine</t>
  </si>
  <si>
    <t>76</t>
  </si>
  <si>
    <t>Occitanie</t>
  </si>
  <si>
    <t>84</t>
  </si>
  <si>
    <t>Auvergne-Rhône-Alpes</t>
  </si>
  <si>
    <t>93</t>
  </si>
  <si>
    <t>Provence-Alpes-Côte d'Azur</t>
  </si>
  <si>
    <t>94</t>
  </si>
  <si>
    <t>Corse</t>
  </si>
  <si>
    <t>Total DROM</t>
  </si>
  <si>
    <t>Total France métropolitaine</t>
  </si>
  <si>
    <t>Total France entière</t>
  </si>
  <si>
    <t>Total France métropolitaine (hors IDF)</t>
  </si>
  <si>
    <t>Total France entière (hors IDF)</t>
  </si>
  <si>
    <t>Ain</t>
  </si>
  <si>
    <t>Aisne</t>
  </si>
  <si>
    <t>Allier</t>
  </si>
  <si>
    <t>Alpes-de-Haute-Provence</t>
  </si>
  <si>
    <t>05</t>
  </si>
  <si>
    <t>Hautes-Alpes</t>
  </si>
  <si>
    <t>Alpes-Maritimes</t>
  </si>
  <si>
    <t>07</t>
  </si>
  <si>
    <t>Ardèche</t>
  </si>
  <si>
    <t>08</t>
  </si>
  <si>
    <t>Ardennes</t>
  </si>
  <si>
    <t>09</t>
  </si>
  <si>
    <t>Ariège</t>
  </si>
  <si>
    <t>10</t>
  </si>
  <si>
    <t>Aube</t>
  </si>
  <si>
    <t>Aude</t>
  </si>
  <si>
    <t>12</t>
  </si>
  <si>
    <t>Aveyron</t>
  </si>
  <si>
    <t>13</t>
  </si>
  <si>
    <t>Bouches-du-Rhône</t>
  </si>
  <si>
    <t>14</t>
  </si>
  <si>
    <t>Calvados</t>
  </si>
  <si>
    <t>15</t>
  </si>
  <si>
    <t>Cantal</t>
  </si>
  <si>
    <t>16</t>
  </si>
  <si>
    <t>Charente</t>
  </si>
  <si>
    <t>17</t>
  </si>
  <si>
    <t>Charente-Maritime</t>
  </si>
  <si>
    <t>18</t>
  </si>
  <si>
    <t>Cher</t>
  </si>
  <si>
    <t>19</t>
  </si>
  <si>
    <t>Corrèze</t>
  </si>
  <si>
    <t>21</t>
  </si>
  <si>
    <t>Côte-d'Or</t>
  </si>
  <si>
    <t>22</t>
  </si>
  <si>
    <t>Côtes-d'Armor</t>
  </si>
  <si>
    <t>23</t>
  </si>
  <si>
    <t>Creuse</t>
  </si>
  <si>
    <t>Dordogne</t>
  </si>
  <si>
    <t>25</t>
  </si>
  <si>
    <t>Doubs</t>
  </si>
  <si>
    <t>26</t>
  </si>
  <si>
    <t>Drôme</t>
  </si>
  <si>
    <t>Eure</t>
  </si>
  <si>
    <t>Eure-et-Loir</t>
  </si>
  <si>
    <t>29</t>
  </si>
  <si>
    <t>Finistère</t>
  </si>
  <si>
    <t>2A</t>
  </si>
  <si>
    <t>Corse-du-Sud</t>
  </si>
  <si>
    <t>2B</t>
  </si>
  <si>
    <t>Haute-Corse</t>
  </si>
  <si>
    <t>30</t>
  </si>
  <si>
    <t>Gard</t>
  </si>
  <si>
    <t>31</t>
  </si>
  <si>
    <t>Haute-Garonne</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</si>
  <si>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</si>
  <si>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</si>
  <si>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</si>
  <si>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</si>
  <si>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</si>
  <si>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</si>
  <si>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</si>
  <si>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</si>
  <si>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</si>
  <si>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</si>
  <si>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</si>
  <si>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</si>
  <si>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</si>
  <si>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</si>
  <si>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</si>
  <si>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</si>
  <si>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</si>
  <si>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</si>
  <si>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</si>
  <si>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</si>
  <si>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</si>
  <si>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</si>
  <si>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</si>
  <si>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Loire-Atlantique</t>
  </si>
  <si>
    <t>45</t>
  </si>
  <si>
    <t>Loiret</t>
  </si>
  <si>
    <t>46</t>
  </si>
  <si>
    <t>Lot</t>
  </si>
  <si>
    <t>47</t>
  </si>
  <si>
    <t>Lot-et-Garonne</t>
  </si>
  <si>
    <t>48</t>
  </si>
  <si>
    <t>Lozère</t>
  </si>
  <si>
    <t>49</t>
  </si>
  <si>
    <t>Maine-et-Loire</t>
  </si>
  <si>
    <t>50</t>
  </si>
  <si>
    <t>Manche</t>
  </si>
  <si>
    <t>51</t>
  </si>
  <si>
    <t>Marne</t>
  </si>
  <si>
    <t>Haute-Marne</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</si>
  <si>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</si>
  <si>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</si>
  <si>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</si>
  <si>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</si>
  <si>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</si>
  <si>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</si>
  <si>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</si>
  <si>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</si>
  <si>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</si>
  <si>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</si>
  <si>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</si>
  <si>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</si>
  <si>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</si>
  <si>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</si>
  <si>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</si>
  <si>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</si>
  <si>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</si>
  <si>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</si>
  <si>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</si>
  <si>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</si>
  <si>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</si>
  <si>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</si>
  <si>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</si>
  <si>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</si>
  <si>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</si>
  <si>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</si>
  <si>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</si>
  <si>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</si>
  <si>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</si>
  <si>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</si>
  <si>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</si>
  <si>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</si>
  <si>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Rhône</t>
  </si>
  <si>
    <t>70</t>
  </si>
  <si>
    <t>Haute-Saône</t>
  </si>
  <si>
    <t>71</t>
  </si>
  <si>
    <t>Saône-et-Loire</t>
  </si>
  <si>
    <t>72</t>
  </si>
  <si>
    <t>Sarthe</t>
  </si>
  <si>
    <t>73</t>
  </si>
  <si>
    <t>Savoie</t>
  </si>
  <si>
    <t>74</t>
  </si>
  <si>
    <t>Haute-Savoie</t>
  </si>
  <si>
    <t>Paris</t>
  </si>
  <si>
    <t>Seine-Maritime</t>
  </si>
  <si>
    <t>77</t>
  </si>
  <si>
    <t>Seine-et-Marne</t>
  </si>
  <si>
    <t>78</t>
  </si>
  <si>
    <t>Yvelines</t>
  </si>
  <si>
    <t>79</t>
  </si>
  <si>
    <t>Deux-Sèvres</t>
  </si>
  <si>
    <t>80</t>
  </si>
  <si>
    <t>Somme</t>
  </si>
  <si>
    <t>81</t>
  </si>
  <si>
    <t>Tarn</t>
  </si>
  <si>
    <t>82</t>
  </si>
  <si>
    <t>Tarn-et-Garonne</t>
  </si>
  <si>
    <t>83</t>
  </si>
  <si>
    <t>Var</t>
  </si>
  <si>
    <t>Vaucluse</t>
  </si>
  <si>
    <t>85</t>
  </si>
  <si>
    <t>Vendée</t>
  </si>
  <si>
    <t>86</t>
  </si>
  <si>
    <t>Vienne</t>
  </si>
  <si>
    <t>87</t>
  </si>
  <si>
    <t>Haute-Vienne</t>
  </si>
  <si>
    <t>88</t>
  </si>
  <si>
    <t>Vosges</t>
  </si>
  <si>
    <t>89</t>
  </si>
  <si>
    <t>Yonne</t>
  </si>
  <si>
    <t>90</t>
  </si>
  <si>
    <t>Territoire de Belfort</t>
  </si>
  <si>
    <t>91</t>
  </si>
  <si>
    <t>Essonne</t>
  </si>
  <si>
    <t>92</t>
  </si>
  <si>
    <t>Hauts-de-Seine</t>
  </si>
  <si>
    <t>Seine-Saint-Denis</t>
  </si>
  <si>
    <t>Val-de-Marne</t>
  </si>
  <si>
    <t>95</t>
  </si>
  <si>
    <t>Val-d'Oise</t>
  </si>
  <si>
    <t xml:space="preserve"> - [disparu]</t>
  </si>
  <si>
    <t xml:space="preserve"> - (38)</t>
  </si>
  <si>
    <t>200012037 - (38)</t>
  </si>
  <si>
    <t>CC de l'Isle Crémieu - [disparu]</t>
  </si>
  <si>
    <t>200018166 - (38)</t>
  </si>
  <si>
    <t>CC Le Grésivaudan</t>
  </si>
  <si>
    <t>200030617 - (38)</t>
  </si>
  <si>
    <t>CC Bièvre Chambaran - [disparu]</t>
  </si>
  <si>
    <t>200030658 - (38)</t>
  </si>
  <si>
    <t>CC du Trièves</t>
  </si>
  <si>
    <t>200035269 - (38)</t>
  </si>
  <si>
    <t>CC Chambaran Vinay Vercors - [disparu]</t>
  </si>
  <si>
    <t>200040111 - (38)</t>
  </si>
  <si>
    <t>CC Cœur de Chartreuse</t>
  </si>
  <si>
    <t>200040657 - (38)</t>
  </si>
  <si>
    <t>CC de la Matheysine</t>
  </si>
  <si>
    <t>200040715 - (38)</t>
  </si>
  <si>
    <t>Grenoble-Alpes-Métropole</t>
  </si>
  <si>
    <t>200040723 - (38)</t>
  </si>
  <si>
    <t>CC Bièvre Isère - [disparu]</t>
  </si>
  <si>
    <t>200041028 - (38)</t>
  </si>
  <si>
    <t>CC Bourbre-Tisserands - [disparu]</t>
  </si>
  <si>
    <t>200059392 - (38)</t>
  </si>
  <si>
    <t>CC Bièvre Isère</t>
  </si>
  <si>
    <t>200068542 - (38)</t>
  </si>
  <si>
    <t>CC Les Balcons du Dauphiné</t>
  </si>
  <si>
    <t>200068567 - (38)</t>
  </si>
  <si>
    <t>CC Les Vals du Dauphiné</t>
  </si>
  <si>
    <t>200070431 - (38)</t>
  </si>
  <si>
    <t>CC Saint-Marcellin Vercors Isère Communauté</t>
  </si>
  <si>
    <t>200077014 - (38)</t>
  </si>
  <si>
    <t>CA Vienne Condrieu</t>
  </si>
  <si>
    <t>200085751 - (38)</t>
  </si>
  <si>
    <t>CC d'Entre Bièvre et Rhône</t>
  </si>
  <si>
    <t>243800075 - (38)</t>
  </si>
  <si>
    <t>CC du Pays de Corps - [disparu]</t>
  </si>
  <si>
    <t>243800083 - (38)</t>
  </si>
  <si>
    <t>CC du Pays de Bièvre Liers - [disparu]</t>
  </si>
  <si>
    <t>243800091 - (38)</t>
  </si>
  <si>
    <t>CC de la Vallée de l'hien - [disparu]</t>
  </si>
  <si>
    <t>243800372 - (38)</t>
  </si>
  <si>
    <t>CC les Vallons de la Tour - [disparu]</t>
  </si>
  <si>
    <t>243800455 - (38)</t>
  </si>
  <si>
    <t>CA Viennagglo - [disparu]</t>
  </si>
  <si>
    <t>243800497 - (38)</t>
  </si>
  <si>
    <t>CC de Virieu-Vallée de la Bourbre - [disparu]</t>
  </si>
  <si>
    <t>243800604 - (38)</t>
  </si>
  <si>
    <t>CA Porte de l'Isère (C.A.P.I)</t>
  </si>
  <si>
    <t>243800612 - (38)</t>
  </si>
  <si>
    <t>CC du Pays des Couleurs - [disparu]</t>
  </si>
  <si>
    <t>243800745 - (38)</t>
  </si>
  <si>
    <t>CC de l'Oisans</t>
  </si>
  <si>
    <t>243800778 - (38)</t>
  </si>
  <si>
    <t>CC du Pays Roussillonnais - [disparu]</t>
  </si>
  <si>
    <t>243800844 - (38)</t>
  </si>
  <si>
    <t>CC du Territoire de Beaurepaire - [disparu]</t>
  </si>
  <si>
    <t>243800901 - (38)</t>
  </si>
  <si>
    <t>CA Grenoble Alpes Métropole - [disparu]</t>
  </si>
  <si>
    <t>243800927 - (38)</t>
  </si>
  <si>
    <t>CC de la Région St Jeannaise - [disparu]</t>
  </si>
  <si>
    <t>243800935 - (38)</t>
  </si>
  <si>
    <t>CC Lyon Saint Exupéry en Dauphiné</t>
  </si>
  <si>
    <t>243800950 - (38)</t>
  </si>
  <si>
    <t>CC de Vercors Isère - [disparu]</t>
  </si>
  <si>
    <t>243800968 - (38)</t>
  </si>
  <si>
    <t>CC de Vinay - [disparu]</t>
  </si>
  <si>
    <t>243800984 - (38)</t>
  </si>
  <si>
    <t>CA du Pays Voironnais</t>
  </si>
  <si>
    <t>243801016 - (38)</t>
  </si>
  <si>
    <t>CC du Balcon Sud de la Chartreuse - [disparu]</t>
  </si>
  <si>
    <t>243801024 - (38)</t>
  </si>
  <si>
    <t>CC du Massif du Vercors</t>
  </si>
  <si>
    <t>243801057 - (38)</t>
  </si>
  <si>
    <t>CC Chartreuse Guiers - [disparu]</t>
  </si>
  <si>
    <t>243801073 - (38)</t>
  </si>
  <si>
    <t>CC de Bièvre Est</t>
  </si>
  <si>
    <t>243801099 - (38)</t>
  </si>
  <si>
    <t>CC les Balmes Dauphinoises - [disparu]</t>
  </si>
  <si>
    <t>243801123 - (38)</t>
  </si>
  <si>
    <t>CC de la Matheysine - [disparu]</t>
  </si>
  <si>
    <t>243801131 - (38)</t>
  </si>
  <si>
    <t>CC du Sud Grenoblois - [disparu]</t>
  </si>
  <si>
    <t>243801149 - (38)</t>
  </si>
  <si>
    <t>CC les Vallons du Guiers - [disparu]</t>
  </si>
  <si>
    <t>243801198 - (38)</t>
  </si>
  <si>
    <t>CC du Pays de Saint-Marcellin - [disparu]</t>
  </si>
  <si>
    <t>243801214 - (38)</t>
  </si>
  <si>
    <t>CC de la Bourne à l'Isère - [disparu]</t>
  </si>
  <si>
    <t>243801248 - (38)</t>
  </si>
  <si>
    <t>CC de la Chaîne des Tisserands - [disparu]</t>
  </si>
  <si>
    <t>243801255 - (38)</t>
  </si>
  <si>
    <t>CC des Collines du Nord Dauphiné</t>
  </si>
  <si>
    <t>243801297 - (38)</t>
  </si>
  <si>
    <t>CC du Valbonnais - [disparu]</t>
  </si>
  <si>
    <t>247300510 - (38)</t>
  </si>
  <si>
    <t>CC des Entremonts en Chartreuse - [disparu]</t>
  </si>
  <si>
    <t>nd - [disparu]</t>
  </si>
  <si>
    <t>ZZZZZZZZZ - (38)</t>
  </si>
  <si>
    <t>Les Abrets en Dauphiné (38)</t>
  </si>
  <si>
    <t>38001</t>
  </si>
  <si>
    <t>Les Adrets (38)</t>
  </si>
  <si>
    <t>38002</t>
  </si>
  <si>
    <t>Agnin (38)</t>
  </si>
  <si>
    <t>38003</t>
  </si>
  <si>
    <t>L'Albenc (38)</t>
  </si>
  <si>
    <t>38004</t>
  </si>
  <si>
    <t>Allemond (38)</t>
  </si>
  <si>
    <t>38005</t>
  </si>
  <si>
    <t>Allevard (38)</t>
  </si>
  <si>
    <t>38006</t>
  </si>
  <si>
    <t>Anjou (38)</t>
  </si>
  <si>
    <t>38009</t>
  </si>
  <si>
    <t>Anthon (38)</t>
  </si>
  <si>
    <t>38011</t>
  </si>
  <si>
    <t>Aoste (38)</t>
  </si>
  <si>
    <t>38012</t>
  </si>
  <si>
    <t>Apprieu (38)</t>
  </si>
  <si>
    <t>38013</t>
  </si>
  <si>
    <t>Artas (38)</t>
  </si>
  <si>
    <t>38015</t>
  </si>
  <si>
    <t>Assieu (38)</t>
  </si>
  <si>
    <t>38017</t>
  </si>
  <si>
    <t>Auberives-en-Royans (38)</t>
  </si>
  <si>
    <t>38018</t>
  </si>
  <si>
    <t>Auberives-sur-Varèze (38)</t>
  </si>
  <si>
    <t>38019</t>
  </si>
  <si>
    <t>Les Avenières Veyrins-Thuellin (38)</t>
  </si>
  <si>
    <t>38022</t>
  </si>
  <si>
    <t>La Balme-les-Grottes (38)</t>
  </si>
  <si>
    <t>38026</t>
  </si>
  <si>
    <t>Barraux (38)</t>
  </si>
  <si>
    <t>38027</t>
  </si>
  <si>
    <t>La Bâtie-Montgascon (38)</t>
  </si>
  <si>
    <t>38029</t>
  </si>
  <si>
    <t>Beaucroissant (38)</t>
  </si>
  <si>
    <t>38030</t>
  </si>
  <si>
    <t>Beaufort (38)</t>
  </si>
  <si>
    <t>38032</t>
  </si>
  <si>
    <t>Beaurepaire (38)</t>
  </si>
  <si>
    <t>38034</t>
  </si>
  <si>
    <t>Beauvoir-de-Marc (38)</t>
  </si>
  <si>
    <t>38035</t>
  </si>
  <si>
    <t>Beauvoir-en-Royans (38)</t>
  </si>
  <si>
    <t>38036</t>
  </si>
  <si>
    <t>Bellegarde-Poussieu (38)</t>
  </si>
  <si>
    <t>38037</t>
  </si>
  <si>
    <t>Belmont (38)</t>
  </si>
  <si>
    <t>38038</t>
  </si>
  <si>
    <t>Bernin (38)</t>
  </si>
  <si>
    <t>38039</t>
  </si>
  <si>
    <t>Bévenais (38)</t>
  </si>
  <si>
    <t>38042</t>
  </si>
  <si>
    <t>Bilieu (38)</t>
  </si>
  <si>
    <t>38043</t>
  </si>
  <si>
    <t>Biol (38)</t>
  </si>
  <si>
    <t>38044</t>
  </si>
  <si>
    <t>Biviers (38)</t>
  </si>
  <si>
    <t>38045</t>
  </si>
  <si>
    <t>Bizonnes (38)</t>
  </si>
  <si>
    <t>38046</t>
  </si>
  <si>
    <t>Blandin (38)</t>
  </si>
  <si>
    <t>38047</t>
  </si>
  <si>
    <t>Bonnefamille (38)</t>
  </si>
  <si>
    <t>38048</t>
  </si>
  <si>
    <t>Bougé-Chambalud (38)</t>
  </si>
  <si>
    <t>38051</t>
  </si>
  <si>
    <t>Le Bourg-d'Oisans (38)</t>
  </si>
  <si>
    <t>38052</t>
  </si>
  <si>
    <t>Bourgoin-Jallieu (38)</t>
  </si>
  <si>
    <t>38053</t>
  </si>
  <si>
    <t>Bouvesse-Quirieu (38)</t>
  </si>
  <si>
    <t>38054</t>
  </si>
  <si>
    <t>Brézins (38)</t>
  </si>
  <si>
    <t>38058</t>
  </si>
  <si>
    <t>Brié-et-Angonnes (38)</t>
  </si>
  <si>
    <t>38059</t>
  </si>
  <si>
    <t>La Buisse (38)</t>
  </si>
  <si>
    <t>38061</t>
  </si>
  <si>
    <t>La Buissière (38)</t>
  </si>
  <si>
    <t>38062</t>
  </si>
  <si>
    <t>Burcin (38)</t>
  </si>
  <si>
    <t>38063</t>
  </si>
  <si>
    <t>Cessieu (38)</t>
  </si>
  <si>
    <t>38064</t>
  </si>
  <si>
    <t>Châbons (38)</t>
  </si>
  <si>
    <t>38065</t>
  </si>
  <si>
    <t>Chamagnieu (38)</t>
  </si>
  <si>
    <t>38067</t>
  </si>
  <si>
    <t>Champagnier (38)</t>
  </si>
  <si>
    <t>38068</t>
  </si>
  <si>
    <t>Champier (38)</t>
  </si>
  <si>
    <t>38069</t>
  </si>
  <si>
    <t>Le Champ-près-Froges (38)</t>
  </si>
  <si>
    <t>38070</t>
  </si>
  <si>
    <t>Champ-sur-Drac (38)</t>
  </si>
  <si>
    <t>38071</t>
  </si>
  <si>
    <t>Chanas (38)</t>
  </si>
  <si>
    <t>38072</t>
  </si>
  <si>
    <t>Chantesse (38)</t>
  </si>
  <si>
    <t>38074</t>
  </si>
  <si>
    <t>Chapareillan (38)</t>
  </si>
  <si>
    <t>38075</t>
  </si>
  <si>
    <t>La Chapelle-de-la-Tour (38)</t>
  </si>
  <si>
    <t>38076</t>
  </si>
  <si>
    <t>La Chapelle-de-Surieu (38)</t>
  </si>
  <si>
    <t>38077</t>
  </si>
  <si>
    <t>La Chapelle-du-Bard (38)</t>
  </si>
  <si>
    <t>38078</t>
  </si>
  <si>
    <t>Charancieu (38)</t>
  </si>
  <si>
    <t>38080</t>
  </si>
  <si>
    <t>Charantonnay (38)</t>
  </si>
  <si>
    <t>38081</t>
  </si>
  <si>
    <t>Charavines (38)</t>
  </si>
  <si>
    <t>38082</t>
  </si>
  <si>
    <t>Charette (38)</t>
  </si>
  <si>
    <t>38083</t>
  </si>
  <si>
    <t>Charnècles (38)</t>
  </si>
  <si>
    <t>38084</t>
  </si>
  <si>
    <t>Charvieu-Chavagneux (38)</t>
  </si>
  <si>
    <t>38085</t>
  </si>
  <si>
    <t>Chasse-sur-Rhône (38)</t>
  </si>
  <si>
    <t>38087</t>
  </si>
  <si>
    <t>Châteauvilain (38)</t>
  </si>
  <si>
    <t>38091</t>
  </si>
  <si>
    <t>Châtenay (38)</t>
  </si>
  <si>
    <t>38093</t>
  </si>
  <si>
    <t>Châtonnay (38)</t>
  </si>
  <si>
    <t>38094</t>
  </si>
  <si>
    <t>Chatte (38)</t>
  </si>
  <si>
    <t>38095</t>
  </si>
  <si>
    <t>Chavanoz (38)</t>
  </si>
  <si>
    <t>38097</t>
  </si>
  <si>
    <t>Chélieu (38)</t>
  </si>
  <si>
    <t>38098</t>
  </si>
  <si>
    <t>Chevrières (38)</t>
  </si>
  <si>
    <t>38099</t>
  </si>
  <si>
    <t>Le Cheylas (38)</t>
  </si>
  <si>
    <t>38100</t>
  </si>
  <si>
    <t>Cheyssieu (38)</t>
  </si>
  <si>
    <t>38101</t>
  </si>
  <si>
    <t>Chèzeneuve (38)</t>
  </si>
  <si>
    <t>38102</t>
  </si>
  <si>
    <t>Chichilianne (38)</t>
  </si>
  <si>
    <t>38103</t>
  </si>
  <si>
    <t>Chimilin (38)</t>
  </si>
  <si>
    <t>38104</t>
  </si>
  <si>
    <t>Chirens (38)</t>
  </si>
  <si>
    <t>38105</t>
  </si>
  <si>
    <t>Chonas-l'Amballan (38)</t>
  </si>
  <si>
    <t>38107</t>
  </si>
  <si>
    <t>Chuzelles (38)</t>
  </si>
  <si>
    <t>38110</t>
  </si>
  <si>
    <t>Claix (38)</t>
  </si>
  <si>
    <t>38111</t>
  </si>
  <si>
    <t>Clelles (38)</t>
  </si>
  <si>
    <t>38113</t>
  </si>
  <si>
    <t>Clonas-sur-Varèze (38)</t>
  </si>
  <si>
    <t>38114</t>
  </si>
  <si>
    <t>Saint-Martin-de-la-Cluze (38)</t>
  </si>
  <si>
    <t>38115</t>
  </si>
  <si>
    <t>Cognin-les-Gorges (38)</t>
  </si>
  <si>
    <t>38117</t>
  </si>
  <si>
    <t>Colombe (38)</t>
  </si>
  <si>
    <t>38118</t>
  </si>
  <si>
    <t>La Combe-de-Lancey (38)</t>
  </si>
  <si>
    <t>38120</t>
  </si>
  <si>
    <t>Corbelin (38)</t>
  </si>
  <si>
    <t>38124</t>
  </si>
  <si>
    <t>Corenc (38)</t>
  </si>
  <si>
    <t>38126</t>
  </si>
  <si>
    <t>Cornillon-en-Trièves (38)</t>
  </si>
  <si>
    <t>38127</t>
  </si>
  <si>
    <t>Corps (38)</t>
  </si>
  <si>
    <t>38128</t>
  </si>
  <si>
    <t>La Côte-Saint-André (38)</t>
  </si>
  <si>
    <t>38130</t>
  </si>
  <si>
    <t>Les Côtes-d'Arey (38)</t>
  </si>
  <si>
    <t>38131</t>
  </si>
  <si>
    <t>Coublevie (38)</t>
  </si>
  <si>
    <t>38133</t>
  </si>
  <si>
    <t>Courtenay (38)</t>
  </si>
  <si>
    <t>38135</t>
  </si>
  <si>
    <t>Crachier (38)</t>
  </si>
  <si>
    <t>38136</t>
  </si>
  <si>
    <t>Cras (38)</t>
  </si>
  <si>
    <t>38137</t>
  </si>
  <si>
    <t>Crémieu (38)</t>
  </si>
  <si>
    <t>38138</t>
  </si>
  <si>
    <t>Creys-Mépieu (38)</t>
  </si>
  <si>
    <t>38139</t>
  </si>
  <si>
    <t>Crolles (38)</t>
  </si>
  <si>
    <t>38140</t>
  </si>
  <si>
    <t>Culin (38)</t>
  </si>
  <si>
    <t>38141</t>
  </si>
  <si>
    <t>Diémoz (38)</t>
  </si>
  <si>
    <t>38144</t>
  </si>
  <si>
    <t>Doissin (38)</t>
  </si>
  <si>
    <t>38147</t>
  </si>
  <si>
    <t>Dolomieu (38)</t>
  </si>
  <si>
    <t>38148</t>
  </si>
  <si>
    <t>Domarin (38)</t>
  </si>
  <si>
    <t>38149</t>
  </si>
  <si>
    <t>Domène (38)</t>
  </si>
  <si>
    <t>38150</t>
  </si>
  <si>
    <t>Échirolles (38)</t>
  </si>
  <si>
    <t>38151</t>
  </si>
  <si>
    <t>Eclose-Badinières (38)</t>
  </si>
  <si>
    <t>38152</t>
  </si>
  <si>
    <t>Engins (38)</t>
  </si>
  <si>
    <t>38153</t>
  </si>
  <si>
    <t>Entraigues (38)</t>
  </si>
  <si>
    <t>38154</t>
  </si>
  <si>
    <t>Entre-deux-Guiers (38)</t>
  </si>
  <si>
    <t>38155</t>
  </si>
  <si>
    <t>Les Éparres (38)</t>
  </si>
  <si>
    <t>38156</t>
  </si>
  <si>
    <t>Estrablin (38)</t>
  </si>
  <si>
    <t>38157</t>
  </si>
  <si>
    <t>Eybens (38)</t>
  </si>
  <si>
    <t>38158</t>
  </si>
  <si>
    <t>Eydoche (38)</t>
  </si>
  <si>
    <t>38159</t>
  </si>
  <si>
    <t>Eyzin-Pinet (38)</t>
  </si>
  <si>
    <t>38160</t>
  </si>
  <si>
    <t>Faramans (38)</t>
  </si>
  <si>
    <t>38161</t>
  </si>
  <si>
    <t>Faverges-de-la-Tour (38)</t>
  </si>
  <si>
    <t>38162</t>
  </si>
  <si>
    <t>Le Haut-Bréda (38)</t>
  </si>
  <si>
    <t>38163</t>
  </si>
  <si>
    <t>Flachères (38)</t>
  </si>
  <si>
    <t>38167</t>
  </si>
  <si>
    <t>Fontaine (38)</t>
  </si>
  <si>
    <t>38169</t>
  </si>
  <si>
    <t>Fontanil-Cornillon (38)</t>
  </si>
  <si>
    <t>38170</t>
  </si>
  <si>
    <t>La Forteresse (38)</t>
  </si>
  <si>
    <t>38171</t>
  </si>
  <si>
    <t>Four (38)</t>
  </si>
  <si>
    <t>38172</t>
  </si>
  <si>
    <t>Le Freney-d'Oisans (38)</t>
  </si>
  <si>
    <t>38173</t>
  </si>
  <si>
    <t>La Frette (38)</t>
  </si>
  <si>
    <t>38174</t>
  </si>
  <si>
    <t>Froges (38)</t>
  </si>
  <si>
    <t>38175</t>
  </si>
  <si>
    <t>Frontonas (38)</t>
  </si>
  <si>
    <t>38176</t>
  </si>
  <si>
    <t>Gières (38)</t>
  </si>
  <si>
    <t>38179</t>
  </si>
  <si>
    <t>Gillonnay (38)</t>
  </si>
  <si>
    <t>38180</t>
  </si>
  <si>
    <t>Goncelin (38)</t>
  </si>
  <si>
    <t>38181</t>
  </si>
  <si>
    <t>Le Grand-Lemps (38)</t>
  </si>
  <si>
    <t>38182</t>
  </si>
  <si>
    <t>Granieu (38)</t>
  </si>
  <si>
    <t>38183</t>
  </si>
  <si>
    <t>Grenay (38)</t>
  </si>
  <si>
    <t>38184</t>
  </si>
  <si>
    <t>Grenoble (38)</t>
  </si>
  <si>
    <t>38185</t>
  </si>
  <si>
    <t>Gresse-en-Vercors (38)</t>
  </si>
  <si>
    <t>38186</t>
  </si>
  <si>
    <t>Le Gua (38)</t>
  </si>
  <si>
    <t>38187</t>
  </si>
  <si>
    <t>Herbeys (38)</t>
  </si>
  <si>
    <t>38188</t>
  </si>
  <si>
    <t>Heyrieux (38)</t>
  </si>
  <si>
    <t>38189</t>
  </si>
  <si>
    <t>Hières-sur-Amby (38)</t>
  </si>
  <si>
    <t>38190</t>
  </si>
  <si>
    <t>Huez (38)</t>
  </si>
  <si>
    <t>38191</t>
  </si>
  <si>
    <t>L'Isle-d'Abeau (38)</t>
  </si>
  <si>
    <t>38193</t>
  </si>
  <si>
    <t>Izeaux (38)</t>
  </si>
  <si>
    <t>38194</t>
  </si>
  <si>
    <t>Izeron (38)</t>
  </si>
  <si>
    <t>38195</t>
  </si>
  <si>
    <t>Janneyrias (38)</t>
  </si>
  <si>
    <t>38197</t>
  </si>
  <si>
    <t>Jarcieu (38)</t>
  </si>
  <si>
    <t>38198</t>
  </si>
  <si>
    <t>Jardin (38)</t>
  </si>
  <si>
    <t>38199</t>
  </si>
  <si>
    <t>Jarrie (38)</t>
  </si>
  <si>
    <t>38200</t>
  </si>
  <si>
    <t>Lans-en-Vercors (38)</t>
  </si>
  <si>
    <t>38205</t>
  </si>
  <si>
    <t>Laval-en-Belledonne (38)</t>
  </si>
  <si>
    <t>38206</t>
  </si>
  <si>
    <t>Lieudieu (38)</t>
  </si>
  <si>
    <t>38211</t>
  </si>
  <si>
    <t>Livet-et-Gavet (38)</t>
  </si>
  <si>
    <t>38212</t>
  </si>
  <si>
    <t>Longechenal (38)</t>
  </si>
  <si>
    <t>38213</t>
  </si>
  <si>
    <t>Lumbin (38)</t>
  </si>
  <si>
    <t>38214</t>
  </si>
  <si>
    <t>Luzinay (38)</t>
  </si>
  <si>
    <t>38215</t>
  </si>
  <si>
    <t>Marcieu (38)</t>
  </si>
  <si>
    <t>38217</t>
  </si>
  <si>
    <t>Marcilloles (38)</t>
  </si>
  <si>
    <t>38218</t>
  </si>
  <si>
    <t>Marcollin (38)</t>
  </si>
  <si>
    <t>38219</t>
  </si>
  <si>
    <t>Maubec (38)</t>
  </si>
  <si>
    <t>38223</t>
  </si>
  <si>
    <t>Autrans-Méaudre en Vercors (38)</t>
  </si>
  <si>
    <t>38225</t>
  </si>
  <si>
    <t>Mens (38)</t>
  </si>
  <si>
    <t>38226</t>
  </si>
  <si>
    <t>Meylan (38)</t>
  </si>
  <si>
    <t>38229</t>
  </si>
  <si>
    <t>Meyrié (38)</t>
  </si>
  <si>
    <t>38230</t>
  </si>
  <si>
    <t>Meyrieu-les-Étangs (38)</t>
  </si>
  <si>
    <t>38231</t>
  </si>
  <si>
    <t>Meyssiez (38)</t>
  </si>
  <si>
    <t>38232</t>
  </si>
  <si>
    <t>Miribel-Lanchâtre (38)</t>
  </si>
  <si>
    <t>38235</t>
  </si>
  <si>
    <t>Miribel-les-Échelles (38)</t>
  </si>
  <si>
    <t>38236</t>
  </si>
  <si>
    <t>Mizoën (38)</t>
  </si>
  <si>
    <t>38237</t>
  </si>
  <si>
    <t>Moidieu-Détourbe (38)</t>
  </si>
  <si>
    <t>38238</t>
  </si>
  <si>
    <t>Moirans (38)</t>
  </si>
  <si>
    <t>38239</t>
  </si>
  <si>
    <t>Moissieu-sur-Dolon (38)</t>
  </si>
  <si>
    <t>38240</t>
  </si>
  <si>
    <t>Monestier-de-Clermont (38)</t>
  </si>
  <si>
    <t>38242</t>
  </si>
  <si>
    <t>Le Monestier-du-Percy (38)</t>
  </si>
  <si>
    <t>38243</t>
  </si>
  <si>
    <t>Monsteroux-Milieu (38)</t>
  </si>
  <si>
    <t>38244</t>
  </si>
  <si>
    <t>Montagnieu (38)</t>
  </si>
  <si>
    <t>38246</t>
  </si>
  <si>
    <t>Montalieu-Vercieu (38)</t>
  </si>
  <si>
    <t>38247</t>
  </si>
  <si>
    <t>Montbonnot-Saint-Martin (38)</t>
  </si>
  <si>
    <t>38249</t>
  </si>
  <si>
    <t>Montcarra (38)</t>
  </si>
  <si>
    <t>38250</t>
  </si>
  <si>
    <t>Les Deux Alpes (38)</t>
  </si>
  <si>
    <t>38253</t>
  </si>
  <si>
    <t>Monteynard (38)</t>
  </si>
  <si>
    <t>38254</t>
  </si>
  <si>
    <t>Montfalcon (38)</t>
  </si>
  <si>
    <t>38255</t>
  </si>
  <si>
    <t>Montferrat (38)</t>
  </si>
  <si>
    <t>38256</t>
  </si>
  <si>
    <t>Montrevel (38)</t>
  </si>
  <si>
    <t>38257</t>
  </si>
  <si>
    <t>Montseveroux (38)</t>
  </si>
  <si>
    <t>38259</t>
  </si>
  <si>
    <t>Morestel (38)</t>
  </si>
  <si>
    <t>38261</t>
  </si>
  <si>
    <t>Morette (38)</t>
  </si>
  <si>
    <t>38263</t>
  </si>
  <si>
    <t>La Motte-d'Aveillans (38)</t>
  </si>
  <si>
    <t>38265</t>
  </si>
  <si>
    <t>La Mure (38)</t>
  </si>
  <si>
    <t>38269</t>
  </si>
  <si>
    <t>La Murette (38)</t>
  </si>
  <si>
    <t>38270</t>
  </si>
  <si>
    <t>Murianette (38)</t>
  </si>
  <si>
    <t>38271</t>
  </si>
  <si>
    <t>Murinais (38)</t>
  </si>
  <si>
    <t>38272</t>
  </si>
  <si>
    <t>Serre-Nerpol (38)</t>
  </si>
  <si>
    <t>38275</t>
  </si>
  <si>
    <t>Nivolas-Vermelle (38)</t>
  </si>
  <si>
    <t>38276</t>
  </si>
  <si>
    <t>Notre-Dame-de-Commiers (38)</t>
  </si>
  <si>
    <t>38277</t>
  </si>
  <si>
    <t>Notre-Dame-de-l'Osier (38)</t>
  </si>
  <si>
    <t>38278</t>
  </si>
  <si>
    <t>Notre-Dame-de-Mésage (38)</t>
  </si>
  <si>
    <t>38279</t>
  </si>
  <si>
    <t>Notre-Dame-de-Vaulx (38)</t>
  </si>
  <si>
    <t>38280</t>
  </si>
  <si>
    <t>Noyarey (38)</t>
  </si>
  <si>
    <t>38281</t>
  </si>
  <si>
    <t>Optevoz (38)</t>
  </si>
  <si>
    <t>38282</t>
  </si>
  <si>
    <t>Oyeu (38)</t>
  </si>
  <si>
    <t>38287</t>
  </si>
  <si>
    <t>Oytier-Saint-Oblas (38)</t>
  </si>
  <si>
    <t>38288</t>
  </si>
  <si>
    <t>Pact (38)</t>
  </si>
  <si>
    <t>38290</t>
  </si>
  <si>
    <t>Pajay (38)</t>
  </si>
  <si>
    <t>38291</t>
  </si>
  <si>
    <t>Villages du Lac de Paladru (38)</t>
  </si>
  <si>
    <t>38292</t>
  </si>
  <si>
    <t>Panossas (38)</t>
  </si>
  <si>
    <t>38294</t>
  </si>
  <si>
    <t>Le Passage (38)</t>
  </si>
  <si>
    <t>38296</t>
  </si>
  <si>
    <t>Arandon-Passins (38)</t>
  </si>
  <si>
    <t>38297</t>
  </si>
  <si>
    <t>Le Péage-de-Roussillon (38)</t>
  </si>
  <si>
    <t>38298</t>
  </si>
  <si>
    <t>Pellafol (38)</t>
  </si>
  <si>
    <t>38299</t>
  </si>
  <si>
    <t>Percy (38)</t>
  </si>
  <si>
    <t>38301</t>
  </si>
  <si>
    <t>La Pierre (38)</t>
  </si>
  <si>
    <t>38303</t>
  </si>
  <si>
    <t>Pierre-Châtel (38)</t>
  </si>
  <si>
    <t>38304</t>
  </si>
  <si>
    <t>Pisieu (38)</t>
  </si>
  <si>
    <t>38307</t>
  </si>
  <si>
    <t>Plan (38)</t>
  </si>
  <si>
    <t>38308</t>
  </si>
  <si>
    <t>Poisat (38)</t>
  </si>
  <si>
    <t>38309</t>
  </si>
  <si>
    <t>Poliénas (38)</t>
  </si>
  <si>
    <t>38310</t>
  </si>
  <si>
    <t>Pommier-de-Beaurepaire (38)</t>
  </si>
  <si>
    <t>38311</t>
  </si>
  <si>
    <t>Pontcharra (38)</t>
  </si>
  <si>
    <t>38314</t>
  </si>
  <si>
    <t>Le Pont-de-Beauvoisin (38)</t>
  </si>
  <si>
    <t>38315</t>
  </si>
  <si>
    <t>Pont-de-Chéruy (38)</t>
  </si>
  <si>
    <t>38316</t>
  </si>
  <si>
    <t>Le Pont-de-Claix (38)</t>
  </si>
  <si>
    <t>38317</t>
  </si>
  <si>
    <t>Pont-Évêque (38)</t>
  </si>
  <si>
    <t>38318</t>
  </si>
  <si>
    <t>Pont-en-Royans (38)</t>
  </si>
  <si>
    <t>38319</t>
  </si>
  <si>
    <t>Porcieu-Amblagnieu (38)</t>
  </si>
  <si>
    <t>38320</t>
  </si>
  <si>
    <t>Pressins (38)</t>
  </si>
  <si>
    <t>38323</t>
  </si>
  <si>
    <t>Primarette (38)</t>
  </si>
  <si>
    <t>38324</t>
  </si>
  <si>
    <t>Prunières (38)</t>
  </si>
  <si>
    <t>38326</t>
  </si>
  <si>
    <t>Renage (38)</t>
  </si>
  <si>
    <t>38332</t>
  </si>
  <si>
    <t>Revel (38)</t>
  </si>
  <si>
    <t>38334</t>
  </si>
  <si>
    <t>Revel-Tourdan (38)</t>
  </si>
  <si>
    <t>38335</t>
  </si>
  <si>
    <t>Reventin-Vaugris (38)</t>
  </si>
  <si>
    <t>38336</t>
  </si>
  <si>
    <t>Rives (38)</t>
  </si>
  <si>
    <t>38337</t>
  </si>
  <si>
    <t>La Rivière (38)</t>
  </si>
  <si>
    <t>38338</t>
  </si>
  <si>
    <t>Roche (38)</t>
  </si>
  <si>
    <t>38339</t>
  </si>
  <si>
    <t>Les Roches-de-Condrieu (38)</t>
  </si>
  <si>
    <t>38340</t>
  </si>
  <si>
    <t>Rochetoirin (38)</t>
  </si>
  <si>
    <t>38341</t>
  </si>
  <si>
    <t>Romagnieu (38)</t>
  </si>
  <si>
    <t>38343</t>
  </si>
  <si>
    <t>Roussillon (38)</t>
  </si>
  <si>
    <t>38344</t>
  </si>
  <si>
    <t>Roybon (38)</t>
  </si>
  <si>
    <t>38347</t>
  </si>
  <si>
    <t>Ruy-Montceau (38)</t>
  </si>
  <si>
    <t>38348</t>
  </si>
  <si>
    <t>Sablons (38)</t>
  </si>
  <si>
    <t>38349</t>
  </si>
  <si>
    <t>Saint-Agnin-sur-Bion (38)</t>
  </si>
  <si>
    <t>38351</t>
  </si>
  <si>
    <t>Saint-Alban-de-Roche (38)</t>
  </si>
  <si>
    <t>38352</t>
  </si>
  <si>
    <t>Saint-Alban-du-Rhône (38)</t>
  </si>
  <si>
    <t>38353</t>
  </si>
  <si>
    <t>Saint-Andéol (38)</t>
  </si>
  <si>
    <t>38355</t>
  </si>
  <si>
    <t>Saint-André-en-Royans (38)</t>
  </si>
  <si>
    <t>38356</t>
  </si>
  <si>
    <t>Saint-André-le-Gaz (38)</t>
  </si>
  <si>
    <t>38357</t>
  </si>
  <si>
    <t>Sainte-Anne-sur-Gervonde (38)</t>
  </si>
  <si>
    <t>38358</t>
  </si>
  <si>
    <t>Saint Antoine l'Abbaye (38)</t>
  </si>
  <si>
    <t>38359</t>
  </si>
  <si>
    <t>Saint-Appolinard (38)</t>
  </si>
  <si>
    <t>38360</t>
  </si>
  <si>
    <t>Saint-Barthélemy (38)</t>
  </si>
  <si>
    <t>38363</t>
  </si>
  <si>
    <t>Saint-Barthélemy-de-Séchilienne (38)</t>
  </si>
  <si>
    <t>38364</t>
  </si>
  <si>
    <t>Saint-Baudille-de-la-Tour (38)</t>
  </si>
  <si>
    <t>38365</t>
  </si>
  <si>
    <t>Saint-Baudille-et-Pipet (38)</t>
  </si>
  <si>
    <t>38366</t>
  </si>
  <si>
    <t>Saint-Blaise-du-Buis (38)</t>
  </si>
  <si>
    <t>38368</t>
  </si>
  <si>
    <t>Sainte-Blandine (38)</t>
  </si>
  <si>
    <t>38369</t>
  </si>
  <si>
    <t>Saint-Bonnet-de-Chavagne (38)</t>
  </si>
  <si>
    <t>38370</t>
  </si>
  <si>
    <t>Saint-Bueil (38)</t>
  </si>
  <si>
    <t>38372</t>
  </si>
  <si>
    <t>Saint-Cassien (38)</t>
  </si>
  <si>
    <t>38373</t>
  </si>
  <si>
    <t>Saint-Chef (38)</t>
  </si>
  <si>
    <t>38374</t>
  </si>
  <si>
    <t>Saint-Christophe-sur-Guiers (38)</t>
  </si>
  <si>
    <t>38376</t>
  </si>
  <si>
    <t>Saint-Clair-de-la-Tour (38)</t>
  </si>
  <si>
    <t>38377</t>
  </si>
  <si>
    <t>Saint-Clair-du-Rhône (38)</t>
  </si>
  <si>
    <t>38378</t>
  </si>
  <si>
    <t>Saint-Didier-de-Bizonnes (38)</t>
  </si>
  <si>
    <t>38380</t>
  </si>
  <si>
    <t>Saint-Didier-de-la-Tour (38)</t>
  </si>
  <si>
    <t>38381</t>
  </si>
  <si>
    <t>Saint-Égrève (38)</t>
  </si>
  <si>
    <t>38382</t>
  </si>
  <si>
    <t>Saint-Étienne-de-Crossey (38)</t>
  </si>
  <si>
    <t>38383</t>
  </si>
  <si>
    <t>Saint-Étienne-de-Saint-Geoirs (38)</t>
  </si>
  <si>
    <t>38384</t>
  </si>
  <si>
    <t>Saint-Geoire-en-Valdaine (38)</t>
  </si>
  <si>
    <t>38386</t>
  </si>
  <si>
    <t>Saint-Geoirs (38)</t>
  </si>
  <si>
    <t>38387</t>
  </si>
  <si>
    <t>Saint-Georges-de-Commiers (38)</t>
  </si>
  <si>
    <t>38388</t>
  </si>
  <si>
    <t>Saint-Georges-d'Espéranche (38)</t>
  </si>
  <si>
    <t>38389</t>
  </si>
  <si>
    <t>Saint-Gervais (38)</t>
  </si>
  <si>
    <t>38390</t>
  </si>
  <si>
    <t>Saint-Guillaume (38)</t>
  </si>
  <si>
    <t>38391</t>
  </si>
  <si>
    <t>Saint-Hilaire-de-la-Côte (38)</t>
  </si>
  <si>
    <t>38393</t>
  </si>
  <si>
    <t>Saint-Hilaire-du-Rosier (38)</t>
  </si>
  <si>
    <t>38394</t>
  </si>
  <si>
    <t>Plateau-des-Petites-Roches (38)</t>
  </si>
  <si>
    <t>38395</t>
  </si>
  <si>
    <t>Saint-Honoré (38)</t>
  </si>
  <si>
    <t>38396</t>
  </si>
  <si>
    <t>Saint-Ismier (38)</t>
  </si>
  <si>
    <t>38397</t>
  </si>
  <si>
    <t>Saint-Jean-d'Avelanne (38)</t>
  </si>
  <si>
    <t>38398</t>
  </si>
  <si>
    <t>Saint-Jean-de-Bournay (38)</t>
  </si>
  <si>
    <t>38399</t>
  </si>
  <si>
    <t>Saint-Jean-de-Moirans (38)</t>
  </si>
  <si>
    <t>38400</t>
  </si>
  <si>
    <t>Saint-Jean-de-Soudain (38)</t>
  </si>
  <si>
    <t>38401</t>
  </si>
  <si>
    <t>Saint-Jean-de-Vaulx (38)</t>
  </si>
  <si>
    <t>38402</t>
  </si>
  <si>
    <t>Saint-Joseph-de-Rivière (38)</t>
  </si>
  <si>
    <t>38405</t>
  </si>
  <si>
    <t>Saint-Just-Chaleyssin (38)</t>
  </si>
  <si>
    <t>38408</t>
  </si>
  <si>
    <t>Saint-Just-de-Claix (38)</t>
  </si>
  <si>
    <t>38409</t>
  </si>
  <si>
    <t>Saint-Lattier (38)</t>
  </si>
  <si>
    <t>38410</t>
  </si>
  <si>
    <t>Saint-Laurent-du-Pont (38)</t>
  </si>
  <si>
    <t>38412</t>
  </si>
  <si>
    <t>Saint-Laurent-en-Beaumont (38)</t>
  </si>
  <si>
    <t>38413</t>
  </si>
  <si>
    <t>Saint-Marcel-Bel-Accueil (38)</t>
  </si>
  <si>
    <t>38415</t>
  </si>
  <si>
    <t>Saint-Marcellin (38)</t>
  </si>
  <si>
    <t>38416</t>
  </si>
  <si>
    <t>Sainte-Marie-d'Alloix (38)</t>
  </si>
  <si>
    <t>38417</t>
  </si>
  <si>
    <t>Saint-Martin-de-Clelles (38)</t>
  </si>
  <si>
    <t>38419</t>
  </si>
  <si>
    <t>Saint-Martin-d'Hères (38)</t>
  </si>
  <si>
    <t>38421</t>
  </si>
  <si>
    <t>Saint-Martin-d'Uriage (38)</t>
  </si>
  <si>
    <t>38422</t>
  </si>
  <si>
    <t>Saint-Martin-le-Vinoux (38)</t>
  </si>
  <si>
    <t>38423</t>
  </si>
  <si>
    <t>Saint-Maurice-en-Trièves (38)</t>
  </si>
  <si>
    <t>38424</t>
  </si>
  <si>
    <t>Saint-Maurice-l'Exil (38)</t>
  </si>
  <si>
    <t>38425</t>
  </si>
  <si>
    <t>Saint-Maximin (38)</t>
  </si>
  <si>
    <t>38426</t>
  </si>
  <si>
    <t>Saint-Michel-de-Saint-Geoirs (38)</t>
  </si>
  <si>
    <t>38427</t>
  </si>
  <si>
    <t>Saint-Michel-les-Portes (38)</t>
  </si>
  <si>
    <t>38429</t>
  </si>
  <si>
    <t>Saint-Mury-Monteymond (38)</t>
  </si>
  <si>
    <t>38430</t>
  </si>
  <si>
    <t>Saint-Nazaire-les-Eymes (38)</t>
  </si>
  <si>
    <t>38431</t>
  </si>
  <si>
    <t>Saint-Nicolas-de-Macherin (38)</t>
  </si>
  <si>
    <t>38432</t>
  </si>
  <si>
    <t>Saint-Nizier-du-Moucherotte (38)</t>
  </si>
  <si>
    <t>38433</t>
  </si>
  <si>
    <t>Saint-Ondras (38)</t>
  </si>
  <si>
    <t>38434</t>
  </si>
  <si>
    <t>Saint-Paul-d'Izeaux (38)</t>
  </si>
  <si>
    <t>38437</t>
  </si>
  <si>
    <t>Crêts en Belledonne (38)</t>
  </si>
  <si>
    <t>38439</t>
  </si>
  <si>
    <t>Saint-Pierre-de-Bressieux (38)</t>
  </si>
  <si>
    <t>38440</t>
  </si>
  <si>
    <t>Saint-Pierre-de-Chartreuse (38)</t>
  </si>
  <si>
    <t>38442</t>
  </si>
  <si>
    <t>Saint-Pierre-de-Chérennes (38)</t>
  </si>
  <si>
    <t>38443</t>
  </si>
  <si>
    <t>Saint-Pierre-d'Entremont (38)</t>
  </si>
  <si>
    <t>38446</t>
  </si>
  <si>
    <t>Saint-Prim (38)</t>
  </si>
  <si>
    <t>38448</t>
  </si>
  <si>
    <t>Saint-Quentin-Fallavier (38)</t>
  </si>
  <si>
    <t>38449</t>
  </si>
  <si>
    <t>Saint-Quentin-sur-Isère (38)</t>
  </si>
  <si>
    <t>38450</t>
  </si>
  <si>
    <t>Saint-Romain-de-Jalionas (38)</t>
  </si>
  <si>
    <t>38451</t>
  </si>
  <si>
    <t>Saint-Romain-de-Surieu (38)</t>
  </si>
  <si>
    <t>38452</t>
  </si>
  <si>
    <t>Saint-Romans (38)</t>
  </si>
  <si>
    <t>38453</t>
  </si>
  <si>
    <t>Saint-Sauveur (38)</t>
  </si>
  <si>
    <t>38454</t>
  </si>
  <si>
    <t>Saint-Savin (38)</t>
  </si>
  <si>
    <t>38455</t>
  </si>
  <si>
    <t>Saint-Siméon-de-Bressieux (38)</t>
  </si>
  <si>
    <t>38457</t>
  </si>
  <si>
    <t>Saint-Sorlin-de-Vienne (38)</t>
  </si>
  <si>
    <t>38459</t>
  </si>
  <si>
    <t>Saint-Théoffrey (38)</t>
  </si>
  <si>
    <t>38462</t>
  </si>
  <si>
    <t>Saint-Vérand (38)</t>
  </si>
  <si>
    <t>38463</t>
  </si>
  <si>
    <t>Saint-Victor-de-Cessieu (38)</t>
  </si>
  <si>
    <t>38464</t>
  </si>
  <si>
    <t>Saint-Victor-de-Morestel (38)</t>
  </si>
  <si>
    <t>38465</t>
  </si>
  <si>
    <t>Saint-Vincent-de-Mercuze (38)</t>
  </si>
  <si>
    <t>38466</t>
  </si>
  <si>
    <t>Salagnon (38)</t>
  </si>
  <si>
    <t>38467</t>
  </si>
  <si>
    <t>Salaise-sur-Sanne (38)</t>
  </si>
  <si>
    <t>38468</t>
  </si>
  <si>
    <t>La Salette-Fallavaux (38)</t>
  </si>
  <si>
    <t>38469</t>
  </si>
  <si>
    <t>La Salle-en-Beaumont (38)</t>
  </si>
  <si>
    <t>38470</t>
  </si>
  <si>
    <t>Le Sappey-en-Chartreuse (38)</t>
  </si>
  <si>
    <t>38471</t>
  </si>
  <si>
    <t>Sardieu (38)</t>
  </si>
  <si>
    <t>38473</t>
  </si>
  <si>
    <t>Sassenage (38)</t>
  </si>
  <si>
    <t>38474</t>
  </si>
  <si>
    <t>Savas-Mépin (38)</t>
  </si>
  <si>
    <t>38476</t>
  </si>
  <si>
    <t>Séchilienne (38)</t>
  </si>
  <si>
    <t>38478</t>
  </si>
  <si>
    <t>Porte-des-Bonnevaux (38)</t>
  </si>
  <si>
    <t>38479</t>
  </si>
  <si>
    <t>Septème (38)</t>
  </si>
  <si>
    <t>38480</t>
  </si>
  <si>
    <t>Sérézin-de-la-Tour (38)</t>
  </si>
  <si>
    <t>38481</t>
  </si>
  <si>
    <t>Sermérieu (38)</t>
  </si>
  <si>
    <t>38483</t>
  </si>
  <si>
    <t>Serpaize (38)</t>
  </si>
  <si>
    <t>38484</t>
  </si>
  <si>
    <t>Seyssinet-Pariset (38)</t>
  </si>
  <si>
    <t>38485</t>
  </si>
  <si>
    <t>Seyssins (38)</t>
  </si>
  <si>
    <t>38486</t>
  </si>
  <si>
    <t>Seyssuel (38)</t>
  </si>
  <si>
    <t>38487</t>
  </si>
  <si>
    <t>Siccieu-Saint-Julien-et-Carisieu (38)</t>
  </si>
  <si>
    <t>38488</t>
  </si>
  <si>
    <t>Siévoz (38)</t>
  </si>
  <si>
    <t>38489</t>
  </si>
  <si>
    <t>Sillans (38)</t>
  </si>
  <si>
    <t>38490</t>
  </si>
  <si>
    <t>Sinard (38)</t>
  </si>
  <si>
    <t>38492</t>
  </si>
  <si>
    <t>Soleymieu (38)</t>
  </si>
  <si>
    <t>38494</t>
  </si>
  <si>
    <t>La Sône (38)</t>
  </si>
  <si>
    <t>38495</t>
  </si>
  <si>
    <t>Succieu (38)</t>
  </si>
  <si>
    <t>38498</t>
  </si>
  <si>
    <t>Susville (38)</t>
  </si>
  <si>
    <t>38499</t>
  </si>
  <si>
    <t>Tencin (38)</t>
  </si>
  <si>
    <t>38501</t>
  </si>
  <si>
    <t>La Terrasse (38)</t>
  </si>
  <si>
    <t>38503</t>
  </si>
  <si>
    <t>Theys (38)</t>
  </si>
  <si>
    <t>38504</t>
  </si>
  <si>
    <t>Thodure (38)</t>
  </si>
  <si>
    <t>38505</t>
  </si>
  <si>
    <t>Tignieu-Jameyzieu (38)</t>
  </si>
  <si>
    <t>38507</t>
  </si>
  <si>
    <t>Torchefelon (38)</t>
  </si>
  <si>
    <t>38508</t>
  </si>
  <si>
    <t>La Tour-du-Pin (38)</t>
  </si>
  <si>
    <t>38509</t>
  </si>
  <si>
    <t>Le Touvet (38)</t>
  </si>
  <si>
    <t>38511</t>
  </si>
  <si>
    <t>Tréminis (38)</t>
  </si>
  <si>
    <t>38514</t>
  </si>
  <si>
    <t>Trept (38)</t>
  </si>
  <si>
    <t>38515</t>
  </si>
  <si>
    <t>La Tronche (38)</t>
  </si>
  <si>
    <t>38516</t>
  </si>
  <si>
    <t>Tullins (38)</t>
  </si>
  <si>
    <t>38517</t>
  </si>
  <si>
    <t>Valbonnais (38)</t>
  </si>
  <si>
    <t>38518</t>
  </si>
  <si>
    <t>Valencin (38)</t>
  </si>
  <si>
    <t>38519</t>
  </si>
  <si>
    <t>Valencogne (38)</t>
  </si>
  <si>
    <t>38520</t>
  </si>
  <si>
    <t>Varacieux (38)</t>
  </si>
  <si>
    <t>38523</t>
  </si>
  <si>
    <t>Varces-Allières-et-Risset (38)</t>
  </si>
  <si>
    <t>38524</t>
  </si>
  <si>
    <t>Vatilieu (38)</t>
  </si>
  <si>
    <t>38526</t>
  </si>
  <si>
    <t>Vaulnaveys-le-Bas (38)</t>
  </si>
  <si>
    <t>38528</t>
  </si>
  <si>
    <t>Vaulnaveys-le-Haut (38)</t>
  </si>
  <si>
    <t>38529</t>
  </si>
  <si>
    <t>Vaulx-Milieu (38)</t>
  </si>
  <si>
    <t>38530</t>
  </si>
  <si>
    <t>Velanne (38)</t>
  </si>
  <si>
    <t>38531</t>
  </si>
  <si>
    <t>Vernioz (38)</t>
  </si>
  <si>
    <t>38536</t>
  </si>
  <si>
    <t>La Verpillière (38)</t>
  </si>
  <si>
    <t>38537</t>
  </si>
  <si>
    <t>Le Versoud (38)</t>
  </si>
  <si>
    <t>38538</t>
  </si>
  <si>
    <t>Vertrieu (38)</t>
  </si>
  <si>
    <t>38539</t>
  </si>
  <si>
    <t>Veurey-Voroize (38)</t>
  </si>
  <si>
    <t>38540</t>
  </si>
  <si>
    <t>Vézeronce-Curtin (38)</t>
  </si>
  <si>
    <t>38543</t>
  </si>
  <si>
    <t>Vienne (38)</t>
  </si>
  <si>
    <t>38544</t>
  </si>
  <si>
    <t>Vif (38)</t>
  </si>
  <si>
    <t>38545</t>
  </si>
  <si>
    <t>Vignieu (38)</t>
  </si>
  <si>
    <t>38546</t>
  </si>
  <si>
    <t>Villard-Bonnot (38)</t>
  </si>
  <si>
    <t>38547</t>
  </si>
  <si>
    <t>Villard-de-Lans (38)</t>
  </si>
  <si>
    <t>38548</t>
  </si>
  <si>
    <t>Villard-Reculas (38)</t>
  </si>
  <si>
    <t>38550</t>
  </si>
  <si>
    <t>Villefontaine (38)</t>
  </si>
  <si>
    <t>38553</t>
  </si>
  <si>
    <t>Villemoirieu (38)</t>
  </si>
  <si>
    <t>38554</t>
  </si>
  <si>
    <t>Villeneuve-de-Marc (38)</t>
  </si>
  <si>
    <t>38555</t>
  </si>
  <si>
    <t>Ville-sous-Anjou (38)</t>
  </si>
  <si>
    <t>38556</t>
  </si>
  <si>
    <t>Villette-d'Anthon (38)</t>
  </si>
  <si>
    <t>38557</t>
  </si>
  <si>
    <t>Villette-de-Vienne (38)</t>
  </si>
  <si>
    <t>38558</t>
  </si>
  <si>
    <t>Vinay (38)</t>
  </si>
  <si>
    <t>38559</t>
  </si>
  <si>
    <t>Val-de-Virieu (38)</t>
  </si>
  <si>
    <t>38560</t>
  </si>
  <si>
    <t>Viriville (38)</t>
  </si>
  <si>
    <t>38561</t>
  </si>
  <si>
    <t>Vizille (38)</t>
  </si>
  <si>
    <t>38562</t>
  </si>
  <si>
    <t>Voiron (38)</t>
  </si>
  <si>
    <t>38563</t>
  </si>
  <si>
    <t>Voreppe (38)</t>
  </si>
  <si>
    <t>38565</t>
  </si>
  <si>
    <t>Vourey (38)</t>
  </si>
  <si>
    <t>38566</t>
  </si>
  <si>
    <t>Chamrousse (38)</t>
  </si>
  <si>
    <t>38567</t>
  </si>
  <si>
    <t>(*)  ou 1983 pour les DOM</t>
  </si>
  <si>
    <t>Données avec EPCI disparus</t>
  </si>
  <si>
    <t>Nb total logements sociaux</t>
  </si>
  <si>
    <t>Part en F&amp;G</t>
  </si>
  <si>
    <t>Part en E, F &amp; G = passoires énergétiques au sens du département</t>
  </si>
  <si>
    <t>Financement département
&lt; 10% = 2k€
10-50% = 4k€
&gt;50% = 6k€</t>
  </si>
  <si>
    <t>Part des passoires énergétiques du département par EPCI</t>
  </si>
  <si>
    <t>Financement département
&lt; 10% = 2k€/lgt
10-50% = 4k€/lgt
&gt;50% = 6k€/lgt</t>
  </si>
  <si>
    <t>Nb passoires sans GAM &amp; Vienne</t>
  </si>
  <si>
    <t>rénovations annuelles</t>
  </si>
  <si>
    <t>Rénovations total prgm</t>
  </si>
  <si>
    <t>Budget pour éradication passoires énergétiques</t>
  </si>
  <si>
    <t>Ryhtme annuel de rénovation pour éradication passoires énergétique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</si>
</sst>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 #,##0.00_-;_-* &quot;-&quot;??_-;_-@_-"/>
    <numFmt numFmtId="165" formatCode="0.0"/>
    <numFmt numFmtId="166" formatCode="0#"/>
    <numFmt numFmtId="167" formatCode="0####"/>
    <numFmt numFmtId="168" formatCode="0\ %"/>
    <numFmt numFmtId="169" formatCode="_-* #,##0.00_-;\-* #,##0.00_-;_-* \-??_-;_-@_-"/>
    <numFmt numFmtId="170" formatCode="_-* #,##0_-;\-* #,##0_-;_-* &quot;-&quot;??_-;_-@_-"/>
  </numFmts>
  <fonts count="22" x14ac:knownFonts="1">
    <font>
      <sz val="10"/>
      <name val="Arial"/>
      <family val="2"/>
      <charset val="1"/>
    </font>
    <font>
      <sz val="6"/>
      <color indexed="8"/>
      <name val="Arial"/>
      <family val="2"/>
    </font>
    <font>
      <sz val="11"/>
      <color theme="1"/>
      <name val="Calibri"/>
      <family val="2"/>
    </font>
    <font>
      <sz val="10"/>
      <color theme="1"/>
      <name val="Arial"/>
      <family val="2"/>
    </font>
    <font>
      <b/>
      <sz val="11"/>
      <color theme="1"/>
      <name val="Calibri"/>
      <family val="2"/>
    </font>
    <font>
      <b/>
      <sz val="14"/>
      <color rgb="FF000000"/>
      <name val="Calibri"/>
      <family val="2"/>
    </font>
    <font>
      <b/>
      <sz val="11"/>
      <color rgb="FFFF0000"/>
      <name val="Calibri"/>
      <family val="2"/>
    </font>
    <font>
      <b/>
      <sz val="12"/>
      <color rgb="FF000000"/>
      <name val="Calibri"/>
      <family val="2"/>
    </font>
    <font>
      <sz val="14"/>
      <color rgb="FF000000"/>
      <name val="Calibri"/>
      <family val="2"/>
    </font>
    <font>
      <b/>
      <sz val="10"/>
      <color rgb="FF000000"/>
      <name val="Arial"/>
      <family val="2"/>
    </font>
    <font>
      <sz val="10"/>
      <color rgb="FF000000"/>
      <name val="Arial"/>
      <family val="2"/>
    </font>
    <font>
      <sz val="10"/>
      <name val="Arial"/>
      <family val="2"/>
      <charset val="1"/>
    </font>
    <font>
      <b/>
      <sz val="12"/>
      <name val="Calibri"/>
      <family val="2"/>
      <charset val="1"/>
    </font>
    <font>
      <sz val="11"/>
      <color rgb="FF006100"/>
      <name val="Calibri"/>
      <family val="2"/>
      <charset val="1"/>
    </font>
    <font>
      <sz val="11"/>
      <color rgb="FF000000"/>
      <name val="Calibri"/>
      <family val="2"/>
      <charset val="1"/>
    </font>
    <font>
      <sz val="10"/>
      <name val="Arial"/>
      <family val="2"/>
    </font>
    <font>
      <u/>
      <sz val="10"/>
      <color rgb="FF0000FF"/>
      <name val="Arial"/>
      <family val="2"/>
      <charset val="1"/>
    </font>
    <font>
      <sz val="11"/>
      <color indexed="8"/>
      <name val="Calibri"/>
      <family val="2"/>
    </font>
    <font>
      <b/>
      <sz val="10"/>
      <color theme="0"/>
      <name val="Arial"/>
      <family val="2"/>
    </font>
    <font>
      <sz val="10"/>
      <color rgb="FFFF0000"/>
      <name val="Arial"/>
      <family val="2"/>
      <charset val="1"/>
    </font>
    <font>
      <b/>
      <sz val="10"/>
      <name val="Arial"/>
      <family val="2"/>
    </font>
    <font>
      <b/>
      <sz val="12"/>
      <color rgb="FFFF0000"/>
      <name val="Calibri"/>
      <family val="2"/>
    </font>
  </fonts>
  <fills count="13">
    <fill>
      <patternFill patternType="none"/>
    </fill>
    <fill>
      <patternFill patternType="gray125"/>
    </fill>
    <fill>
      <patternFill patternType="solid">
        <fgColor theme="4" tint="0.59999389629810485"/>
        <bgColor indexed="64"/>
      </patternFill>
    </fill>
    <fill>
      <patternFill patternType="solid">
        <fgColor rgb="FFFFF2CC"/>
        <bgColor rgb="FFFBE5D6"/>
      </patternFill>
    </fill>
    <fill>
      <patternFill patternType="solid">
        <fgColor rgb="FFDAE3F3"/>
        <bgColor rgb="FFDEEBF7"/>
      </patternFill>
    </fill>
    <fill>
      <patternFill patternType="solid">
        <fgColor rgb="FFE2F0D9"/>
        <bgColor rgb="FFEDEDED"/>
      </patternFill>
    </fill>
    <fill>
      <patternFill patternType="solid">
        <fgColor rgb="FFFBE5D6"/>
        <bgColor rgb="FFFFF2CC"/>
      </patternFill>
    </fill>
    <fill>
      <patternFill patternType="solid">
        <fgColor rgb="FFEDEDED"/>
        <bgColor rgb="FFF2F2F2"/>
      </patternFill>
    </fill>
    <fill>
      <patternFill patternType="solid">
        <fgColor rgb="FFDEEBF7"/>
        <bgColor rgb="FFDAE3F3"/>
      </patternFill>
    </fill>
    <fill>
      <patternFill patternType="solid">
        <fgColor rgb="FFC6EFCE"/>
        <bgColor rgb="FFE2F0D9"/>
      </patternFill>
    </fill>
    <fill>
      <patternFill patternType="solid">
        <fgColor theme="4" tint="0.79998168889431442"/>
        <bgColor indexed="64"/>
      </patternFill>
    </fill>
    <fill>
      <patternFill patternType="solid">
        <fgColor theme="4" tint="-0.249977111117893"/>
        <bgColor indexed="64"/>
      </patternFill>
    </fill>
    <fill>
      <patternFill patternType="solid">
        <fgColor rgb="FFFFFF00"/>
        <bgColor indexed="64"/>
      </patternFill>
    </fill>
  </fills>
  <borders count="37">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bottom/>
      <diagonal/>
    </border>
    <border>
      <left style="medium">
        <color auto="1"/>
      </left>
      <right style="medium">
        <color auto="1"/>
      </right>
      <top/>
      <bottom/>
      <diagonal/>
    </border>
    <border>
      <left style="medium">
        <color auto="1"/>
      </left>
      <right style="thin">
        <color auto="1"/>
      </right>
      <top/>
      <bottom/>
      <diagonal/>
    </border>
    <border>
      <left style="thin">
        <color auto="1"/>
      </left>
      <right style="medium">
        <color auto="1"/>
      </right>
      <top style="thin">
        <color auto="1"/>
      </top>
      <bottom style="thin">
        <color auto="1"/>
      </bottom>
      <diagonal/>
    </border>
    <border>
      <left style="medium">
        <color auto="1"/>
      </left>
      <right/>
      <top/>
      <bottom/>
      <diagonal/>
    </border>
    <border>
      <left style="thin">
        <color auto="1"/>
      </left>
      <right style="medium">
        <color auto="1"/>
      </right>
      <top style="thin">
        <color auto="1"/>
      </top>
      <bottom/>
      <diagonal/>
    </border>
    <border>
      <left style="medium">
        <color auto="1"/>
      </left>
      <right/>
      <top style="thin">
        <color auto="1"/>
      </top>
      <bottom/>
      <diagonal/>
    </border>
    <border>
      <left style="medium">
        <color auto="1"/>
      </left>
      <right style="thin">
        <color auto="1"/>
      </right>
      <top style="thin">
        <color auto="1"/>
      </top>
      <bottom/>
      <diagonal/>
    </border>
    <border>
      <left style="medium">
        <color auto="1"/>
      </left>
      <right/>
      <top/>
      <bottom style="thin">
        <color auto="1"/>
      </bottom>
      <diagonal/>
    </border>
    <border>
      <left style="medium">
        <color auto="1"/>
      </left>
      <right style="thin">
        <color auto="1"/>
      </right>
      <top/>
      <bottom style="thin">
        <color auto="1"/>
      </bottom>
      <diagonal/>
    </border>
    <border>
      <left style="medium">
        <color auto="1"/>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auto="1"/>
      </left>
      <right style="thin">
        <color auto="1"/>
      </right>
      <top style="thin">
        <color auto="1"/>
      </top>
      <bottom style="thin">
        <color auto="1"/>
      </bottom>
      <diagonal/>
    </border>
    <border>
      <left style="thick">
        <color auto="1"/>
      </left>
      <right/>
      <top/>
      <bottom/>
      <diagonal/>
    </border>
  </borders>
  <cellStyleXfs count="11">
    <xf numFmtId="0" fontId="0" fillId="0" borderId="0"/>
    <xf numFmtId="169" fontId="11" fillId="0" borderId="0" applyBorder="0" applyProtection="0"/>
    <xf numFmtId="168" fontId="11" fillId="0" borderId="0" applyBorder="0" applyProtection="0"/>
    <xf numFmtId="0" fontId="13" fillId="9" borderId="0" applyBorder="0" applyProtection="0"/>
    <xf numFmtId="0" fontId="14" fillId="0" borderId="0"/>
    <xf numFmtId="0" fontId="15" fillId="0" borderId="0"/>
    <xf numFmtId="0" fontId="11" fillId="0" borderId="0"/>
    <xf numFmtId="0" fontId="16" fillId="0" borderId="0" applyBorder="0" applyProtection="0"/>
    <xf numFmtId="0" fontId="17" fillId="0" borderId="0"/>
    <xf numFmtId="164" fontId="11" fillId="0" borderId="0" applyFont="0" applyFill="0" applyBorder="0" applyAlignment="0" applyProtection="0"/>
    <xf numFmtId="9" fontId="11" fillId="0" borderId="0" applyFont="0" applyFill="0" applyBorder="0" applyAlignment="0" applyProtection="0"/>
  </cellStyleXfs>
  <cellXfs count="200">
    <xf numFmtId="0" fontId="0" fillId="0" borderId="0" xfId="0"/>
    <xf numFmtId="0" fontId="1" fillId="0" borderId="0" xfId="0" applyFont="1" applyAlignment="1">
      <alignment vertical="center"/>
    </xf>
    <xf numFmtId="0" fontId="2" fillId="0" borderId="0" xfId="0" applyFont="1" applyAlignment="1">
      <alignment horizontal="left"/>
    </xf>
    <xf numFmtId="0" fontId="7" fillId="3" borderId="2" xfId="0" applyFont="1" applyFill="1" applyBorder="1" applyAlignment="1">
      <alignment horizontal="center"/>
    </xf>
    <xf numFmtId="0" fontId="7" fillId="3" borderId="2" xfId="0" applyFont="1" applyFill="1" applyBorder="1" applyAlignment="1">
      <alignment horizontal="center" vertical="center" wrapText="1"/>
    </xf>
    <xf numFmtId="0" fontId="7" fillId="6" borderId="2" xfId="0" applyFont="1" applyFill="1" applyBorder="1" applyAlignment="1">
      <alignment vertical="center" wrapText="1"/>
    </xf>
    <xf numFmtId="0" fontId="7" fillId="8" borderId="2" xfId="0" applyFont="1" applyFill="1" applyBorder="1" applyAlignment="1">
      <alignment horizontal="center" vertical="center" wrapText="1"/>
    </xf>
    <xf numFmtId="0" fontId="7" fillId="0" borderId="2" xfId="0" applyFont="1" applyBorder="1"/>
    <xf numFmtId="0" fontId="7" fillId="6" borderId="2" xfId="0" applyFont="1" applyFill="1" applyBorder="1" applyAlignment="1">
      <alignment vertical="top" wrapText="1"/>
    </xf>
    <xf numFmtId="0" fontId="7" fillId="0" borderId="0" xfId="0" applyFont="1" applyAlignment="1">
      <alignment horizontal="center" vertical="center"/>
    </xf>
    <xf numFmtId="0" fontId="7" fillId="0" borderId="0" xfId="0" applyFont="1"/>
    <xf numFmtId="0" fontId="5" fillId="0" borderId="17" xfId="0" applyFont="1" applyBorder="1" applyAlignment="1">
      <alignment vertical="center" wrapText="1"/>
    </xf>
    <xf numFmtId="0" fontId="5" fillId="0" borderId="18" xfId="0" applyFont="1" applyBorder="1" applyAlignment="1">
      <alignment vertical="center"/>
    </xf>
    <xf numFmtId="49" fontId="5" fillId="0" borderId="19" xfId="0" applyNumberFormat="1" applyFont="1" applyBorder="1" applyAlignment="1">
      <alignment vertical="center" wrapText="1"/>
    </xf>
    <xf numFmtId="0" fontId="5" fillId="0" borderId="20" xfId="0" applyFont="1" applyBorder="1" applyAlignment="1">
      <alignment vertical="center"/>
    </xf>
    <xf numFmtId="0" fontId="5" fillId="0" borderId="21" xfId="0" applyFont="1" applyBorder="1" applyAlignment="1">
      <alignment vertical="center"/>
    </xf>
    <xf numFmtId="0" fontId="8" fillId="0" borderId="22" xfId="0" applyFont="1" applyBorder="1" applyAlignment="1">
      <alignment vertical="center"/>
    </xf>
    <xf numFmtId="0" fontId="8" fillId="0" borderId="23" xfId="0" applyFont="1" applyBorder="1" applyAlignment="1">
      <alignment vertical="center" wrapText="1"/>
    </xf>
    <xf numFmtId="0" fontId="8" fillId="0" borderId="24"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29" xfId="0" applyFont="1" applyBorder="1" applyAlignment="1">
      <alignment vertical="center"/>
    </xf>
    <xf numFmtId="0" fontId="8" fillId="0" borderId="30" xfId="0" applyFont="1" applyBorder="1" applyAlignment="1">
      <alignment vertical="center" wrapText="1"/>
    </xf>
    <xf numFmtId="0" fontId="8" fillId="0" borderId="31" xfId="0" applyFont="1" applyBorder="1" applyAlignment="1">
      <alignment vertical="center"/>
    </xf>
    <xf numFmtId="0" fontId="9" fillId="0" borderId="12" xfId="0" applyFont="1" applyBorder="1" applyAlignment="1">
      <alignment horizontal="center"/>
    </xf>
    <xf numFmtId="14" fontId="10" fillId="0" borderId="0" xfId="0" applyNumberFormat="1" applyFont="1"/>
    <xf numFmtId="0" fontId="7" fillId="8" borderId="6" xfId="0" applyFont="1" applyFill="1" applyBorder="1" applyAlignment="1">
      <alignment horizontal="center" vertical="center" wrapText="1"/>
    </xf>
    <xf numFmtId="0" fontId="7" fillId="6" borderId="6" xfId="0" applyFont="1" applyFill="1" applyBorder="1" applyAlignment="1">
      <alignment vertical="center" wrapText="1"/>
    </xf>
    <xf numFmtId="0" fontId="7" fillId="3" borderId="6" xfId="0" applyFont="1" applyFill="1" applyBorder="1" applyAlignment="1">
      <alignment horizontal="center" vertical="center" wrapText="1"/>
    </xf>
    <xf numFmtId="0" fontId="0" fillId="0" borderId="32" xfId="0" applyBorder="1"/>
    <xf numFmtId="0" fontId="12" fillId="0" borderId="0" xfId="0" applyFont="1"/>
    <xf numFmtId="1" fontId="0" fillId="0" borderId="32" xfId="0" applyNumberFormat="1" applyBorder="1"/>
    <xf numFmtId="2" fontId="0" fillId="0" borderId="32" xfId="0" applyNumberFormat="1" applyBorder="1"/>
    <xf numFmtId="165" fontId="0" fillId="0" borderId="32" xfId="0" applyNumberFormat="1" applyBorder="1"/>
    <xf numFmtId="0" fontId="0" fillId="10" borderId="32" xfId="0" applyFill="1" applyBorder="1"/>
    <xf numFmtId="0" fontId="0" fillId="2" borderId="32" xfId="0" applyFill="1" applyBorder="1"/>
    <xf numFmtId="0" fontId="18" fillId="11" borderId="32" xfId="0" applyFont="1" applyFill="1" applyBorder="1"/>
    <xf numFmtId="0" fontId="18" fillId="0" borderId="0" xfId="0" applyFont="1"/>
    <xf numFmtId="2" fontId="0" fillId="10" borderId="32" xfId="0" applyNumberFormat="1" applyFill="1" applyBorder="1"/>
    <xf numFmtId="2" fontId="0" fillId="2" borderId="32" xfId="0" applyNumberFormat="1" applyFill="1" applyBorder="1"/>
    <xf numFmtId="2" fontId="18" fillId="11" borderId="32" xfId="0" applyNumberFormat="1" applyFont="1" applyFill="1" applyBorder="1"/>
    <xf numFmtId="165" fontId="0" fillId="10" borderId="32" xfId="0" applyNumberFormat="1" applyFill="1" applyBorder="1"/>
    <xf numFmtId="165" fontId="0" fillId="2" borderId="32" xfId="0" applyNumberFormat="1" applyFill="1" applyBorder="1"/>
    <xf numFmtId="165" fontId="18" fillId="11" borderId="32" xfId="0" applyNumberFormat="1" applyFont="1" applyFill="1" applyBorder="1"/>
    <xf numFmtId="1" fontId="0" fillId="10" borderId="32" xfId="0" applyNumberFormat="1" applyFill="1" applyBorder="1"/>
    <xf numFmtId="1" fontId="0" fillId="2" borderId="32" xfId="0" applyNumberFormat="1" applyFill="1" applyBorder="1"/>
    <xf numFmtId="1" fontId="18" fillId="11" borderId="32" xfId="0" applyNumberFormat="1" applyFont="1" applyFill="1" applyBorder="1"/>
    <xf numFmtId="0" fontId="0" fillId="0" borderId="15" xfId="0" applyBorder="1"/>
    <xf numFmtId="0" fontId="7" fillId="5" borderId="2" xfId="0" applyFont="1" applyFill="1" applyBorder="1" applyAlignment="1">
      <alignment horizontal="center" vertical="center" wrapText="1"/>
    </xf>
    <xf numFmtId="166" fontId="7" fillId="0" borderId="0" xfId="0" applyNumberFormat="1" applyFont="1" applyAlignment="1">
      <alignment vertical="top"/>
    </xf>
    <xf numFmtId="49" fontId="7" fillId="0" borderId="0" xfId="0" applyNumberFormat="1" applyFont="1" applyAlignment="1">
      <alignment horizontal="center" vertical="top"/>
    </xf>
    <xf numFmtId="167" fontId="7" fillId="0" borderId="0" xfId="0" applyNumberFormat="1" applyFont="1" applyAlignment="1">
      <alignment vertical="top"/>
    </xf>
    <xf numFmtId="0" fontId="7" fillId="3" borderId="2" xfId="0" applyFont="1" applyFill="1" applyBorder="1" applyAlignment="1">
      <alignment horizontal="center" vertical="top"/>
    </xf>
    <xf numFmtId="0" fontId="7" fillId="3" borderId="2" xfId="0" applyFont="1" applyFill="1" applyBorder="1" applyAlignment="1">
      <alignment horizontal="center" vertical="top" wrapText="1"/>
    </xf>
    <xf numFmtId="0" fontId="7" fillId="8" borderId="2" xfId="0" applyFont="1" applyFill="1" applyBorder="1" applyAlignment="1">
      <alignment horizontal="center" vertical="top" wrapText="1"/>
    </xf>
    <xf numFmtId="0" fontId="19" fillId="12" borderId="15" xfId="0" applyFont="1" applyFill="1" applyBorder="1"/>
    <xf numFmtId="3" fontId="0" fillId="0" borderId="32" xfId="0" applyNumberFormat="1" applyBorder="1"/>
    <xf numFmtId="3" fontId="0" fillId="0" borderId="15" xfId="0" applyNumberFormat="1" applyBorder="1"/>
    <xf numFmtId="3" fontId="20" fillId="0" borderId="0" xfId="0" applyNumberFormat="1" applyFont="1"/>
    <xf numFmtId="3" fontId="20" fillId="0" borderId="15" xfId="0" applyNumberFormat="1" applyFont="1" applyBorder="1"/>
    <xf numFmtId="3" fontId="20" fillId="0" borderId="0" xfId="0" applyNumberFormat="1" applyFont="1" applyFill="1" applyBorder="1"/>
    <xf numFmtId="3" fontId="0" fillId="0" borderId="33" xfId="0" applyNumberFormat="1" applyBorder="1"/>
    <xf numFmtId="3" fontId="0" fillId="0" borderId="35" xfId="0" applyNumberFormat="1" applyBorder="1"/>
    <xf numFmtId="3" fontId="20" fillId="0" borderId="36" xfId="0" applyNumberFormat="1" applyFont="1" applyBorder="1"/>
    <xf numFmtId="0" fontId="0" fillId="0" borderId="36" xfId="0" applyBorder="1"/>
    <xf numFmtId="9" fontId="0" fillId="0" borderId="0" xfId="0" applyNumberFormat="1"/>
    <xf numFmtId="0" fontId="0" fillId="0" borderId="0" xfId="0" applyAlignment="1">
      <alignment vertical="top"/>
    </xf>
    <xf numFmtId="9" fontId="0" fillId="0" borderId="36" xfId="10" applyFont="1" applyBorder="1"/>
    <xf numFmtId="9" fontId="0" fillId="0" borderId="0" xfId="10" applyFont="1"/>
    <xf numFmtId="9" fontId="0" fillId="0" borderId="15" xfId="10" applyFont="1" applyBorder="1"/>
    <xf numFmtId="0" fontId="0" fillId="12" borderId="0" xfId="0" applyFill="1"/>
    <xf numFmtId="0" fontId="0" fillId="12" borderId="36" xfId="0" applyFill="1" applyBorder="1"/>
    <xf numFmtId="3" fontId="0" fillId="0" borderId="0" xfId="0" applyNumberFormat="1"/>
    <xf numFmtId="3" fontId="19" fillId="0" borderId="32" xfId="0" applyNumberFormat="1" applyFont="1" applyBorder="1"/>
    <xf numFmtId="0" fontId="19" fillId="0" borderId="0" xfId="0" applyFont="1"/>
    <xf numFmtId="0" fontId="19" fillId="12" borderId="0" xfId="0" applyFont="1" applyFill="1"/>
    <xf numFmtId="0" fontId="0" fillId="0" borderId="0" xfId="0" applyAlignment="1">
      <alignment horizontal="center" vertical="top" wrapText="1"/>
    </xf>
    <xf numFmtId="0" fontId="7" fillId="5" borderId="33" xfId="0" applyFont="1" applyFill="1" applyBorder="1" applyAlignment="1">
      <alignment horizontal="center" vertical="center" wrapText="1"/>
    </xf>
    <xf numFmtId="0" fontId="7" fillId="5" borderId="35" xfId="0" applyFont="1" applyFill="1" applyBorder="1" applyAlignment="1">
      <alignment horizontal="center" vertical="center" wrapText="1"/>
    </xf>
    <xf numFmtId="0" fontId="0" fillId="0" borderId="0" xfId="0" applyAlignment="1">
      <alignment horizontal="center" vertical="center" wrapText="1"/>
    </xf>
    <xf numFmtId="1" fontId="0" fillId="0" borderId="0" xfId="0" applyNumberFormat="1" applyAlignment="1">
      <alignment horizontal="center" vertical="center" wrapText="1"/>
    </xf>
    <xf numFmtId="170" fontId="0" fillId="0" borderId="0" xfId="9" applyNumberFormat="1" applyFont="1"/>
    <xf numFmtId="0" fontId="3" fillId="0" borderId="0" xfId="0" applyFont="1"/>
    <xf numFmtId="0" fontId="2" fillId="0" borderId="0" xfId="0" applyFont="1" applyAlignment="1">
      <alignment horizontal="center"/>
    </xf>
    <xf numFmtId="0" fontId="4" fillId="2" borderId="0" xfId="0" applyFont="1" applyFill="1"/>
    <xf numFmtId="0" fontId="5" fillId="0" borderId="1" xfId="0" applyFont="1" applyBorder="1" applyAlignment="1">
      <alignment horizontal="center" vertical="center"/>
    </xf>
    <xf numFmtId="0" fontId="6" fillId="0" borderId="0" xfId="0" applyFont="1" applyAlignment="1">
      <alignment vertical="center" wrapText="1"/>
    </xf>
    <xf numFmtId="0" fontId="2" fillId="0" borderId="0" xfId="0" applyFont="1" applyAlignment="1">
      <alignment horizontal="left" vertical="top" wrapText="1"/>
    </xf>
    <xf numFmtId="0" fontId="2" fillId="0" borderId="0" xfId="0" applyFont="1" applyAlignment="1">
      <alignment horizontal="left" wrapText="1"/>
    </xf>
    <xf numFmtId="0" fontId="2" fillId="0" borderId="0" xfId="0" applyFont="1" applyAlignment="1">
      <alignment horizontal="left"/>
    </xf>
    <xf numFmtId="0" fontId="0" fillId="10" borderId="33" xfId="0" applyFill="1" applyBorder="1" applyAlignment="1">
      <alignment horizontal="left"/>
    </xf>
    <xf numFmtId="0" fontId="0" fillId="10" borderId="34" xfId="0" applyFill="1" applyBorder="1" applyAlignment="1">
      <alignment horizontal="left"/>
    </xf>
    <xf numFmtId="0" fontId="0" fillId="2" borderId="33" xfId="0" applyFill="1" applyBorder="1" applyAlignment="1">
      <alignment horizontal="left"/>
    </xf>
    <xf numFmtId="0" fontId="0" fillId="2" borderId="34" xfId="0" applyFill="1" applyBorder="1" applyAlignment="1">
      <alignment horizontal="left"/>
    </xf>
    <xf numFmtId="0" fontId="18" fillId="11" borderId="33" xfId="0" applyFont="1" applyFill="1" applyBorder="1" applyAlignment="1">
      <alignment horizontal="left"/>
    </xf>
    <xf numFmtId="0" fontId="18" fillId="11" borderId="34" xfId="0" applyFont="1" applyFill="1" applyBorder="1" applyAlignment="1">
      <alignment horizontal="left"/>
    </xf>
    <xf numFmtId="0" fontId="0" fillId="0" borderId="33" xfId="0" applyBorder="1" applyAlignment="1">
      <alignment horizontal="left"/>
    </xf>
    <xf numFmtId="0" fontId="0" fillId="0" borderId="34" xfId="0" applyBorder="1" applyAlignment="1">
      <alignment horizontal="left"/>
    </xf>
    <xf numFmtId="0" fontId="7" fillId="4" borderId="2" xfId="0" applyFont="1" applyFill="1" applyBorder="1" applyAlignment="1">
      <alignment horizontal="center" vertical="center" wrapText="1"/>
    </xf>
    <xf numFmtId="0" fontId="7" fillId="3" borderId="2" xfId="0" applyFont="1" applyFill="1" applyBorder="1" applyAlignment="1">
      <alignment horizontal="center"/>
    </xf>
    <xf numFmtId="0" fontId="7" fillId="5" borderId="2" xfId="0" applyFont="1" applyFill="1" applyBorder="1" applyAlignment="1">
      <alignment horizontal="center" vertical="center"/>
    </xf>
    <xf numFmtId="0" fontId="7" fillId="6" borderId="2" xfId="0" applyFont="1" applyFill="1" applyBorder="1" applyAlignment="1">
      <alignment vertical="center" wrapText="1"/>
    </xf>
    <xf numFmtId="0" fontId="7" fillId="6" borderId="2"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7" fillId="7" borderId="7"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5" borderId="2" xfId="0" applyFont="1" applyFill="1" applyBorder="1" applyAlignment="1">
      <alignment horizontal="center" vertical="center" wrapText="1"/>
    </xf>
    <xf numFmtId="0" fontId="7" fillId="5" borderId="32" xfId="0" applyFont="1" applyFill="1" applyBorder="1" applyAlignment="1">
      <alignment horizontal="center" vertical="center" wrapText="1"/>
    </xf>
    <xf numFmtId="1" fontId="7" fillId="6" borderId="2" xfId="0" applyNumberFormat="1" applyFont="1" applyFill="1" applyBorder="1" applyAlignment="1">
      <alignment horizontal="center" vertical="center" wrapText="1"/>
    </xf>
    <xf numFmtId="2" fontId="7" fillId="6" borderId="2" xfId="0" applyNumberFormat="1" applyFont="1" applyFill="1" applyBorder="1" applyAlignment="1">
      <alignment horizontal="center" vertical="center" wrapText="1"/>
    </xf>
    <xf numFmtId="0" fontId="7" fillId="8" borderId="2" xfId="0" applyFont="1" applyFill="1" applyBorder="1" applyAlignment="1">
      <alignment horizontal="center" vertical="center" wrapText="1"/>
    </xf>
    <xf numFmtId="165" fontId="7" fillId="8" borderId="2" xfId="0" applyNumberFormat="1" applyFont="1" applyFill="1" applyBorder="1" applyAlignment="1">
      <alignment horizontal="center" vertical="center" wrapText="1"/>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8" borderId="3" xfId="0" applyFont="1" applyFill="1" applyBorder="1" applyAlignment="1">
      <alignment horizontal="center" vertical="top"/>
    </xf>
    <xf numFmtId="0" fontId="7" fillId="8" borderId="4" xfId="0" applyFont="1" applyFill="1" applyBorder="1" applyAlignment="1">
      <alignment horizontal="center" vertical="top"/>
    </xf>
    <xf numFmtId="0" fontId="7" fillId="8" borderId="5" xfId="0" applyFont="1" applyFill="1" applyBorder="1" applyAlignment="1">
      <alignment horizontal="center" vertical="top"/>
    </xf>
    <xf numFmtId="0" fontId="7" fillId="8" borderId="3" xfId="0" applyFont="1" applyFill="1" applyBorder="1" applyAlignment="1">
      <alignment horizontal="center" vertical="center" wrapText="1"/>
    </xf>
    <xf numFmtId="0" fontId="7" fillId="8" borderId="4"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6" borderId="3" xfId="0" applyFont="1" applyFill="1" applyBorder="1" applyAlignment="1">
      <alignment horizontal="center" vertical="top"/>
    </xf>
    <xf numFmtId="0" fontId="7" fillId="6" borderId="4" xfId="0" applyFont="1" applyFill="1" applyBorder="1" applyAlignment="1">
      <alignment horizontal="center" vertical="top"/>
    </xf>
    <xf numFmtId="0" fontId="7" fillId="6" borderId="5" xfId="0" applyFont="1" applyFill="1" applyBorder="1" applyAlignment="1">
      <alignment horizontal="center" vertical="top"/>
    </xf>
    <xf numFmtId="0" fontId="7" fillId="6" borderId="14" xfId="0" applyFont="1" applyFill="1" applyBorder="1" applyAlignment="1">
      <alignment horizontal="center" vertical="top" wrapText="1"/>
    </xf>
    <xf numFmtId="0" fontId="7" fillId="7" borderId="3" xfId="0" applyFont="1" applyFill="1" applyBorder="1" applyAlignment="1">
      <alignment horizontal="center" vertical="top"/>
    </xf>
    <xf numFmtId="0" fontId="7" fillId="7" borderId="4" xfId="0" applyFont="1" applyFill="1" applyBorder="1" applyAlignment="1">
      <alignment horizontal="center" vertical="top"/>
    </xf>
    <xf numFmtId="0" fontId="7" fillId="7" borderId="5" xfId="0" applyFont="1" applyFill="1" applyBorder="1" applyAlignment="1">
      <alignment horizontal="center" vertical="top"/>
    </xf>
    <xf numFmtId="0" fontId="7" fillId="7" borderId="3"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7" fillId="4" borderId="3" xfId="0" applyFont="1" applyFill="1" applyBorder="1" applyAlignment="1">
      <alignment horizontal="center" vertical="top" wrapText="1"/>
    </xf>
    <xf numFmtId="0" fontId="7" fillId="4" borderId="4" xfId="0" applyFont="1" applyFill="1" applyBorder="1" applyAlignment="1">
      <alignment horizontal="center" vertical="top" wrapText="1"/>
    </xf>
    <xf numFmtId="0" fontId="7" fillId="4" borderId="5" xfId="0" applyFont="1" applyFill="1" applyBorder="1" applyAlignment="1">
      <alignment horizontal="center" vertical="top" wrapText="1"/>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5" xfId="0" applyFont="1" applyFill="1" applyBorder="1" applyAlignment="1">
      <alignment horizontal="center" vertical="center"/>
    </xf>
    <xf numFmtId="0" fontId="7" fillId="7" borderId="2" xfId="0" applyFont="1" applyFill="1" applyBorder="1" applyAlignment="1">
      <alignment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0" xfId="0" applyAlignment="1">
      <alignment horizontal="center" vertical="center" wrapText="1"/>
    </xf>
    <xf numFmtId="0" fontId="7" fillId="0" borderId="0" xfId="0" applyFont="1" applyAlignment="1">
      <alignment horizontal="center" vertical="center" wrapText="1"/>
    </xf>
    <xf numFmtId="0" fontId="0" fillId="0" borderId="0" xfId="0" applyAlignment="1">
      <alignment horizontal="center" vertical="top" wrapText="1"/>
    </xf>
    <xf numFmtId="0" fontId="7" fillId="0" borderId="0" xfId="0" applyFont="1" applyAlignment="1">
      <alignment horizontal="center" vertical="top" wrapText="1"/>
    </xf>
    <xf numFmtId="0" fontId="7" fillId="0" borderId="12" xfId="0" applyFont="1" applyBorder="1" applyAlignment="1">
      <alignment horizontal="center" vertical="top" wrapText="1"/>
    </xf>
    <xf numFmtId="0" fontId="7" fillId="0" borderId="16" xfId="0" applyFont="1" applyBorder="1" applyAlignment="1">
      <alignment horizontal="center" vertical="top" wrapText="1"/>
    </xf>
    <xf numFmtId="0" fontId="7" fillId="0" borderId="13" xfId="0" applyFont="1" applyBorder="1" applyAlignment="1">
      <alignment horizontal="center" vertical="top" wrapText="1"/>
    </xf>
    <xf numFmtId="0" fontId="7" fillId="6" borderId="2" xfId="0" applyFont="1" applyFill="1" applyBorder="1" applyAlignment="1">
      <alignment horizontal="center" vertical="top" wrapText="1"/>
    </xf>
    <xf numFmtId="0" fontId="7" fillId="3" borderId="2" xfId="0" applyFont="1" applyFill="1" applyBorder="1" applyAlignment="1">
      <alignment horizontal="center" vertical="top" wrapText="1"/>
    </xf>
    <xf numFmtId="0" fontId="7" fillId="7" borderId="2" xfId="0" applyFont="1" applyFill="1" applyBorder="1" applyAlignment="1">
      <alignment horizontal="center" vertical="top" wrapText="1"/>
    </xf>
    <xf numFmtId="0" fontId="7" fillId="5" borderId="2" xfId="0" applyFont="1" applyFill="1" applyBorder="1" applyAlignment="1">
      <alignment horizontal="center" vertical="top"/>
    </xf>
    <xf numFmtId="2" fontId="7" fillId="6" borderId="2" xfId="0" applyNumberFormat="1" applyFont="1" applyFill="1" applyBorder="1" applyAlignment="1">
      <alignment horizontal="center" vertical="top" wrapText="1"/>
    </xf>
    <xf numFmtId="0" fontId="7" fillId="4" borderId="2" xfId="0" applyFont="1" applyFill="1" applyBorder="1" applyAlignment="1">
      <alignment horizontal="center" vertical="top" wrapText="1"/>
    </xf>
    <xf numFmtId="0" fontId="7" fillId="6" borderId="2" xfId="0" applyFont="1" applyFill="1" applyBorder="1" applyAlignment="1">
      <alignment vertical="top" wrapText="1"/>
    </xf>
    <xf numFmtId="0" fontId="7" fillId="8" borderId="2" xfId="0" applyFont="1" applyFill="1" applyBorder="1" applyAlignment="1">
      <alignment horizontal="center" vertical="top" wrapText="1"/>
    </xf>
    <xf numFmtId="0" fontId="7" fillId="7" borderId="6" xfId="0" applyFont="1" applyFill="1" applyBorder="1" applyAlignment="1">
      <alignment horizontal="center" vertical="top" wrapText="1"/>
    </xf>
    <xf numFmtId="0" fontId="7" fillId="7" borderId="7" xfId="0" applyFont="1" applyFill="1" applyBorder="1" applyAlignment="1">
      <alignment horizontal="center" vertical="top" wrapText="1"/>
    </xf>
    <xf numFmtId="0" fontId="7" fillId="5" borderId="33" xfId="0" applyFont="1" applyFill="1" applyBorder="1" applyAlignment="1">
      <alignment horizontal="center" vertical="top"/>
    </xf>
    <xf numFmtId="0" fontId="21" fillId="8" borderId="2" xfId="0" applyFont="1" applyFill="1" applyBorder="1" applyAlignment="1">
      <alignment horizontal="center" vertical="top" wrapText="1"/>
    </xf>
    <xf numFmtId="0" fontId="7" fillId="5" borderId="35" xfId="0" applyFont="1" applyFill="1" applyBorder="1" applyAlignment="1">
      <alignment horizontal="center" vertical="top"/>
    </xf>
    <xf numFmtId="0" fontId="7" fillId="7" borderId="3" xfId="0" applyFont="1" applyFill="1" applyBorder="1" applyAlignment="1">
      <alignment horizontal="center" vertical="top" wrapText="1"/>
    </xf>
    <xf numFmtId="0" fontId="7" fillId="7" borderId="4" xfId="0" applyFont="1" applyFill="1" applyBorder="1" applyAlignment="1">
      <alignment horizontal="center" vertical="top" wrapText="1"/>
    </xf>
    <xf numFmtId="0" fontId="7" fillId="7" borderId="5" xfId="0" applyFont="1" applyFill="1" applyBorder="1" applyAlignment="1">
      <alignment horizontal="center" vertical="top" wrapText="1"/>
    </xf>
    <xf numFmtId="0" fontId="7" fillId="3" borderId="8" xfId="0" applyFont="1" applyFill="1" applyBorder="1" applyAlignment="1">
      <alignment horizontal="center" vertical="top" wrapText="1"/>
    </xf>
    <xf numFmtId="0" fontId="7" fillId="3" borderId="9" xfId="0" applyFont="1" applyFill="1" applyBorder="1" applyAlignment="1">
      <alignment horizontal="center" vertical="top" wrapText="1"/>
    </xf>
    <xf numFmtId="0" fontId="7" fillId="3" borderId="10" xfId="0" applyFont="1" applyFill="1" applyBorder="1" applyAlignment="1">
      <alignment horizontal="center" vertical="top" wrapText="1"/>
    </xf>
    <xf numFmtId="0" fontId="7" fillId="3" borderId="11" xfId="0" applyFont="1" applyFill="1" applyBorder="1" applyAlignment="1">
      <alignment horizontal="center" vertical="top" wrapText="1"/>
    </xf>
    <xf numFmtId="0" fontId="7" fillId="3" borderId="12" xfId="0" applyFont="1" applyFill="1" applyBorder="1" applyAlignment="1">
      <alignment horizontal="center" vertical="top" wrapText="1"/>
    </xf>
    <xf numFmtId="0" fontId="7" fillId="3" borderId="13" xfId="0" applyFont="1" applyFill="1" applyBorder="1" applyAlignment="1">
      <alignment horizontal="center" vertical="top" wrapText="1"/>
    </xf>
    <xf numFmtId="0" fontId="7" fillId="3" borderId="3" xfId="0" applyFont="1" applyFill="1" applyBorder="1" applyAlignment="1">
      <alignment horizontal="center" vertical="top"/>
    </xf>
    <xf numFmtId="0" fontId="7" fillId="3" borderId="4" xfId="0" applyFont="1" applyFill="1" applyBorder="1" applyAlignment="1">
      <alignment horizontal="center" vertical="top"/>
    </xf>
    <xf numFmtId="0" fontId="7" fillId="3" borderId="5" xfId="0" applyFont="1" applyFill="1" applyBorder="1" applyAlignment="1">
      <alignment horizontal="center" vertical="top"/>
    </xf>
    <xf numFmtId="0" fontId="7" fillId="7" borderId="2" xfId="0" applyFont="1" applyFill="1" applyBorder="1" applyAlignment="1">
      <alignment vertical="top" wrapText="1"/>
    </xf>
    <xf numFmtId="0" fontId="7" fillId="3" borderId="2" xfId="0" applyFont="1" applyFill="1" applyBorder="1" applyAlignment="1">
      <alignment horizontal="center" vertical="top"/>
    </xf>
    <xf numFmtId="0" fontId="7" fillId="5" borderId="2" xfId="0" applyFont="1" applyFill="1" applyBorder="1" applyAlignment="1">
      <alignment horizontal="center" vertical="top" wrapText="1"/>
    </xf>
    <xf numFmtId="165" fontId="21" fillId="8" borderId="2" xfId="0" applyNumberFormat="1" applyFont="1" applyFill="1" applyBorder="1" applyAlignment="1">
      <alignment horizontal="center" vertical="top" wrapText="1"/>
    </xf>
    <xf numFmtId="0" fontId="7" fillId="8" borderId="3" xfId="0" applyFont="1" applyFill="1" applyBorder="1" applyAlignment="1">
      <alignment horizontal="center" vertical="top" wrapText="1"/>
    </xf>
    <xf numFmtId="0" fontId="7" fillId="8" borderId="4" xfId="0" applyFont="1" applyFill="1" applyBorder="1" applyAlignment="1">
      <alignment horizontal="center" vertical="top" wrapText="1"/>
    </xf>
    <xf numFmtId="0" fontId="7" fillId="8" borderId="5" xfId="0" applyFont="1" applyFill="1" applyBorder="1" applyAlignment="1">
      <alignment horizontal="center" vertical="top" wrapText="1"/>
    </xf>
    <xf numFmtId="1" fontId="7" fillId="6" borderId="2" xfId="0" applyNumberFormat="1" applyFont="1" applyFill="1" applyBorder="1" applyAlignment="1">
      <alignment horizontal="center" vertical="top" wrapText="1"/>
    </xf>
    <xf numFmtId="0" fontId="7" fillId="4" borderId="3" xfId="0" applyFont="1" applyFill="1" applyBorder="1" applyAlignment="1">
      <alignment horizontal="center" vertical="top"/>
    </xf>
    <xf numFmtId="0" fontId="7" fillId="4" borderId="4" xfId="0" applyFont="1" applyFill="1" applyBorder="1" applyAlignment="1">
      <alignment horizontal="center" vertical="top"/>
    </xf>
    <xf numFmtId="0" fontId="7" fillId="4" borderId="5" xfId="0" applyFont="1" applyFill="1" applyBorder="1" applyAlignment="1">
      <alignment horizontal="center" vertical="top"/>
    </xf>
    <xf numFmtId="166" fontId="7" fillId="0" borderId="13" xfId="0" applyNumberFormat="1" applyFont="1" applyBorder="1" applyAlignment="1">
      <alignment horizontal="center" vertical="top"/>
    </xf>
    <xf numFmtId="0" fontId="7" fillId="0" borderId="3" xfId="0" applyFont="1" applyBorder="1" applyAlignment="1">
      <alignment horizontal="center" vertical="top" wrapText="1"/>
    </xf>
    <xf numFmtId="165" fontId="7" fillId="8" borderId="2" xfId="0" applyNumberFormat="1" applyFont="1" applyFill="1" applyBorder="1" applyAlignment="1">
      <alignment horizontal="center" vertical="top" wrapText="1"/>
    </xf>
  </cellXfs>
  <cellStyles count="11">
    <cellStyle name="Excel Built-in Explanatory Text" xfId="3" xr:uid="{00000000-0005-0000-0000-000000000000}"/>
    <cellStyle name="Lien hypertexte 2" xfId="7" xr:uid="{00000000-0005-0000-0000-000001000000}"/>
    <cellStyle name="Milliers" xfId="9" builtinId="3"/>
    <cellStyle name="Milliers 2" xfId="1" xr:uid="{00000000-0005-0000-0000-000002000000}"/>
    <cellStyle name="Normal" xfId="0" builtinId="0"/>
    <cellStyle name="Normal 2" xfId="5" xr:uid="{00000000-0005-0000-0000-000004000000}"/>
    <cellStyle name="Normal 3" xfId="4" xr:uid="{00000000-0005-0000-0000-000005000000}"/>
    <cellStyle name="Normal 4" xfId="8" xr:uid="{00000000-0005-0000-0000-000006000000}"/>
    <cellStyle name="Pourcentage" xfId="10" builtinId="5"/>
    <cellStyle name="Pourcentage 2" xfId="2" xr:uid="{00000000-0005-0000-0000-000007000000}"/>
    <cellStyle name="Texte explicatif 2" xfId="6" xr:uid="{00000000-0005-0000-0000-000008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6100"/>
      <rgbColor rgb="FF000080"/>
      <rgbColor rgb="FF808000"/>
      <rgbColor rgb="FF800080"/>
      <rgbColor rgb="FF008080"/>
      <rgbColor rgb="FFEDEDED"/>
      <rgbColor rgb="FF7F7F7F"/>
      <rgbColor rgb="FF9999FF"/>
      <rgbColor rgb="FF993366"/>
      <rgbColor rgb="FFFFF2CC"/>
      <rgbColor rgb="FFDEEBF7"/>
      <rgbColor rgb="FF660066"/>
      <rgbColor rgb="FFFF8080"/>
      <rgbColor rgb="FF0066CC"/>
      <rgbColor rgb="FFDAE3F3"/>
      <rgbColor rgb="FF000080"/>
      <rgbColor rgb="FFFF00FF"/>
      <rgbColor rgb="FFFFFF00"/>
      <rgbColor rgb="FF00FFFF"/>
      <rgbColor rgb="FF800080"/>
      <rgbColor rgb="FF800000"/>
      <rgbColor rgb="FF008080"/>
      <rgbColor rgb="FF0000FF"/>
      <rgbColor rgb="FF00CCFF"/>
      <rgbColor rgb="FFE2F0D9"/>
      <rgbColor rgb="FFC6EFCE"/>
      <rgbColor rgb="FFF2F2F2"/>
      <rgbColor rgb="FF9DC3E6"/>
      <rgbColor rgb="FFFF99CC"/>
      <rgbColor rgb="FFCC99FF"/>
      <rgbColor rgb="FFFBE5D6"/>
      <rgbColor rgb="FF2E75B6"/>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pls.cgdd@developpement-durable.gouv.f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19"/>
  <sheetViews>
    <sheetView showGridLines="0" workbookViewId="0">
      <selection activeCell="B9" sqref="B9:D11"/>
    </sheetView>
  </sheetViews>
  <sheetFormatPr baseColWidth="10" defaultRowHeight="12.5" x14ac:dyDescent="0.25"/>
  <cols>
    <col min="1" max="1" width="2.36328125" customWidth="1"/>
    <col min="2" max="2" width="45.08984375" customWidth="1"/>
    <col min="3" max="3" width="35.54296875" customWidth="1"/>
    <col min="4" max="4" width="66.6328125" customWidth="1"/>
  </cols>
  <sheetData>
    <row r="1" spans="1:44"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row>
    <row r="2" spans="1:44" ht="21.75" customHeight="1" x14ac:dyDescent="0.25">
      <c r="A2" s="1"/>
      <c r="B2" s="87" t="s">
        <v>160</v>
      </c>
      <c r="C2" s="87"/>
      <c r="D2" s="87"/>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1:44"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row>
    <row r="4" spans="1:44" ht="48" customHeight="1" x14ac:dyDescent="0.25">
      <c r="A4" s="1"/>
      <c r="B4" s="88" t="s">
        <v>161</v>
      </c>
      <c r="C4" s="88"/>
      <c r="D4" s="88"/>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1:44"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row>
    <row r="6" spans="1:44" ht="15" customHeight="1" x14ac:dyDescent="0.35">
      <c r="A6" s="1"/>
      <c r="B6" s="86" t="s">
        <v>162</v>
      </c>
      <c r="C6" s="86"/>
      <c r="D6" s="86"/>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row>
    <row r="7" spans="1:44" ht="5.25" customHeight="1" x14ac:dyDescent="0.2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row>
    <row r="9" spans="1:44" x14ac:dyDescent="0.25">
      <c r="B9" s="89" t="s">
        <v>165</v>
      </c>
      <c r="C9" s="89"/>
      <c r="D9" s="89"/>
    </row>
    <row r="10" spans="1:44" x14ac:dyDescent="0.25">
      <c r="B10" s="89"/>
      <c r="C10" s="89"/>
      <c r="D10" s="89"/>
    </row>
    <row r="11" spans="1:44" ht="222" customHeight="1" x14ac:dyDescent="0.25">
      <c r="B11" s="89"/>
      <c r="C11" s="89"/>
      <c r="D11" s="89"/>
    </row>
    <row r="13" spans="1:44" ht="15" customHeight="1" x14ac:dyDescent="0.35">
      <c r="A13" s="1"/>
      <c r="B13" s="86" t="s">
        <v>163</v>
      </c>
      <c r="C13" s="86"/>
      <c r="D13" s="86"/>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row>
    <row r="15" spans="1:44" ht="99.75" customHeight="1" x14ac:dyDescent="0.35">
      <c r="B15" s="90" t="s">
        <v>164</v>
      </c>
      <c r="C15" s="91"/>
      <c r="D15" s="91"/>
    </row>
    <row r="16" spans="1:44" ht="15" customHeight="1" x14ac:dyDescent="0.35">
      <c r="B16" s="2"/>
      <c r="C16" s="2"/>
      <c r="D16" s="2"/>
    </row>
    <row r="17" spans="1:44" ht="15" customHeight="1" x14ac:dyDescent="0.35">
      <c r="A17" s="1"/>
      <c r="B17" s="86" t="s">
        <v>166</v>
      </c>
      <c r="C17" s="86"/>
      <c r="D17" s="86"/>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row>
    <row r="19" spans="1:44" ht="15" customHeight="1" x14ac:dyDescent="0.35">
      <c r="B19" s="84" t="s">
        <v>167</v>
      </c>
      <c r="C19" s="85"/>
      <c r="D19" s="85"/>
    </row>
  </sheetData>
  <sheetProtection selectLockedCells="1" selectUnlockedCells="1"/>
  <mergeCells count="8">
    <mergeCell ref="B19:D19"/>
    <mergeCell ref="B13:D13"/>
    <mergeCell ref="B17:D17"/>
    <mergeCell ref="B2:D2"/>
    <mergeCell ref="B4:D4"/>
    <mergeCell ref="B6:D6"/>
    <mergeCell ref="B9:D11"/>
    <mergeCell ref="B15:D15"/>
  </mergeCells>
  <hyperlinks>
    <hyperlink ref="B19" r:id="rId1" display="rpls.cgdd@developpement-durable.gouv.fr" xr:uid="{00000000-0004-0000-0000-000000000000}"/>
  </hyperlinks>
  <pageMargins left="0.70833333333333337" right="0.70833333333333337" top="0.74791666666666667" bottom="0.74791666666666667" header="0.51180555555555551" footer="0.51180555555555551"/>
  <pageSetup paperSize="9" firstPageNumber="0" orientation="landscape"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J31"/>
  <sheetViews>
    <sheetView showGridLines="0" zoomScaleNormal="100" workbookViewId="0">
      <pane xSplit="2" ySplit="3" topLeftCell="D4" activePane="bottomRight" state="frozen"/>
      <selection activeCell="B9" sqref="B9:D11"/>
      <selection pane="topRight" activeCell="B9" sqref="B9:D11"/>
      <selection pane="bottomLeft" activeCell="B9" sqref="B9:D11"/>
      <selection pane="bottomRight" activeCell="B9" sqref="B9:D11"/>
    </sheetView>
  </sheetViews>
  <sheetFormatPr baseColWidth="10" defaultColWidth="11.453125" defaultRowHeight="12.5" x14ac:dyDescent="0.25"/>
  <cols>
    <col min="1" max="1" width="5.08984375" customWidth="1"/>
    <col min="2" max="2" width="44.08984375" customWidth="1"/>
    <col min="3" max="3" width="16.453125" customWidth="1"/>
    <col min="4" max="5" width="11.54296875"/>
    <col min="6" max="6" width="14.453125" customWidth="1"/>
    <col min="7" max="8" width="16.453125" customWidth="1"/>
    <col min="9" max="9" width="13.453125" customWidth="1"/>
    <col min="10" max="10" width="17.08984375" customWidth="1"/>
    <col min="11" max="11" width="15.08984375" customWidth="1"/>
    <col min="12" max="12" width="16.90625" customWidth="1"/>
    <col min="13" max="13" width="15.08984375" customWidth="1"/>
    <col min="14" max="14" width="15.54296875" customWidth="1"/>
    <col min="15" max="17" width="11.54296875"/>
    <col min="18" max="18" width="15.54296875" customWidth="1"/>
    <col min="19" max="19" width="18.90625" customWidth="1"/>
    <col min="20" max="20" width="15.90625" customWidth="1"/>
    <col min="21" max="21" width="11.54296875"/>
    <col min="22" max="22" width="17.08984375" customWidth="1"/>
    <col min="23" max="23" width="17" customWidth="1"/>
    <col min="24" max="26" width="11.54296875"/>
    <col min="27" max="27" width="15.08984375" customWidth="1"/>
    <col min="28" max="38" width="14.453125" customWidth="1"/>
    <col min="39" max="39" width="14.08984375" customWidth="1"/>
    <col min="40" max="41" width="13.54296875" customWidth="1"/>
    <col min="42" max="43" width="14.453125" customWidth="1"/>
    <col min="44" max="51" width="11.54296875"/>
    <col min="52" max="52" width="14.453125" customWidth="1"/>
    <col min="53" max="57" width="11.54296875"/>
    <col min="58" max="58" width="14.453125" customWidth="1"/>
    <col min="59" max="62" width="11.54296875"/>
    <col min="63" max="63" width="13.90625" customWidth="1"/>
    <col min="64" max="92" width="11.54296875"/>
    <col min="93" max="93" width="16.08984375" customWidth="1"/>
    <col min="94" max="120" width="15.36328125" customWidth="1"/>
    <col min="121" max="123" width="12" customWidth="1"/>
    <col min="124" max="127" width="13.453125" customWidth="1"/>
    <col min="128" max="129" width="14.08984375" customWidth="1"/>
    <col min="130" max="132" width="12.08984375" customWidth="1"/>
    <col min="133" max="133" width="10.90625" customWidth="1"/>
    <col min="134" max="134" width="13" bestFit="1" customWidth="1"/>
    <col min="135" max="135" width="19.6328125" bestFit="1" customWidth="1"/>
    <col min="136" max="136" width="20.08984375" bestFit="1" customWidth="1"/>
    <col min="137" max="137" width="13" bestFit="1" customWidth="1"/>
    <col min="138" max="138" width="13.453125" bestFit="1" customWidth="1"/>
    <col min="139" max="139" width="8.6328125" customWidth="1"/>
    <col min="140" max="140" width="13" bestFit="1" customWidth="1"/>
    <col min="141" max="141" width="13.453125" bestFit="1" customWidth="1"/>
    <col min="142" max="142" width="12.54296875" bestFit="1" customWidth="1"/>
    <col min="143" max="143" width="13" bestFit="1" customWidth="1"/>
    <col min="144" max="144" width="13.453125" bestFit="1" customWidth="1"/>
    <col min="145" max="145" width="12.54296875" bestFit="1" customWidth="1"/>
    <col min="146" max="146" width="13" bestFit="1" customWidth="1"/>
    <col min="147" max="147" width="13.453125" bestFit="1" customWidth="1"/>
    <col min="148" max="148" width="13" bestFit="1" customWidth="1"/>
    <col min="149" max="151" width="19.36328125" bestFit="1" customWidth="1"/>
    <col min="152" max="152" width="20.54296875" bestFit="1" customWidth="1"/>
    <col min="153" max="153" width="20.08984375" bestFit="1" customWidth="1"/>
    <col min="154" max="154" width="19.6328125" bestFit="1" customWidth="1"/>
    <col min="155" max="156" width="18.54296875" bestFit="1" customWidth="1"/>
    <col min="157" max="158" width="19.36328125" bestFit="1" customWidth="1"/>
    <col min="159" max="160" width="20.54296875" bestFit="1" customWidth="1"/>
    <col min="161" max="162" width="19.36328125" bestFit="1" customWidth="1"/>
    <col min="163" max="163" width="17.6328125" bestFit="1" customWidth="1"/>
    <col min="164" max="164" width="18.54296875" bestFit="1" customWidth="1"/>
    <col min="165" max="165" width="21" bestFit="1" customWidth="1"/>
    <col min="166" max="166" width="14.36328125" bestFit="1" customWidth="1"/>
  </cols>
  <sheetData>
    <row r="1" spans="1:166" ht="20.149999999999999" customHeight="1" x14ac:dyDescent="0.35">
      <c r="A1" s="7"/>
      <c r="B1" s="7"/>
      <c r="C1" s="125" t="s">
        <v>0</v>
      </c>
      <c r="D1" s="126"/>
      <c r="E1" s="126"/>
      <c r="F1" s="126"/>
      <c r="G1" s="126"/>
      <c r="H1" s="126"/>
      <c r="I1" s="126"/>
      <c r="J1" s="126"/>
      <c r="K1" s="126"/>
      <c r="L1" s="126"/>
      <c r="M1" s="126"/>
      <c r="N1" s="126"/>
      <c r="O1" s="126"/>
      <c r="P1" s="126"/>
      <c r="Q1" s="126"/>
      <c r="R1" s="126"/>
      <c r="S1" s="126"/>
      <c r="T1" s="126"/>
      <c r="U1" s="126"/>
      <c r="V1" s="126"/>
      <c r="W1" s="126"/>
      <c r="X1" s="126"/>
      <c r="Y1" s="127"/>
      <c r="Z1" s="131" t="s">
        <v>84</v>
      </c>
      <c r="AA1" s="132"/>
      <c r="AB1" s="132"/>
      <c r="AC1" s="132"/>
      <c r="AD1" s="132"/>
      <c r="AE1" s="132"/>
      <c r="AF1" s="132"/>
      <c r="AG1" s="133"/>
      <c r="AH1" s="134" t="s">
        <v>1</v>
      </c>
      <c r="AI1" s="134"/>
      <c r="AJ1" s="134"/>
      <c r="AK1" s="134"/>
      <c r="AL1" s="134"/>
      <c r="AM1" s="134"/>
      <c r="AN1" s="134"/>
      <c r="AO1" s="134"/>
      <c r="AP1" s="134" t="s">
        <v>175</v>
      </c>
      <c r="AQ1" s="134"/>
      <c r="AR1" s="134"/>
      <c r="AS1" s="134"/>
      <c r="AT1" s="134"/>
      <c r="AU1" s="134"/>
      <c r="AV1" s="134"/>
      <c r="AW1" s="134"/>
      <c r="AX1" s="134"/>
      <c r="AY1" s="134"/>
      <c r="AZ1" s="134"/>
      <c r="BA1" s="134"/>
      <c r="BB1" s="134"/>
      <c r="BC1" s="8"/>
      <c r="BD1" s="8"/>
      <c r="BE1" s="8"/>
      <c r="BF1" s="8"/>
      <c r="BG1" s="8"/>
      <c r="BH1" s="8"/>
      <c r="BI1" s="8"/>
      <c r="BJ1" s="8"/>
      <c r="BK1" s="8"/>
      <c r="BL1" s="8"/>
      <c r="BM1" s="8"/>
      <c r="BN1" s="8"/>
      <c r="BO1" s="8"/>
      <c r="BP1" s="8"/>
      <c r="BQ1" s="135" t="s">
        <v>2</v>
      </c>
      <c r="BR1" s="136"/>
      <c r="BS1" s="136"/>
      <c r="BT1" s="136"/>
      <c r="BU1" s="136"/>
      <c r="BV1" s="136"/>
      <c r="BW1" s="136"/>
      <c r="BX1" s="136"/>
      <c r="BY1" s="136"/>
      <c r="BZ1" s="136"/>
      <c r="CA1" s="136"/>
      <c r="CB1" s="136"/>
      <c r="CC1" s="136"/>
      <c r="CD1" s="136"/>
      <c r="CE1" s="136"/>
      <c r="CF1" s="136"/>
      <c r="CG1" s="136"/>
      <c r="CH1" s="136"/>
      <c r="CI1" s="136"/>
      <c r="CJ1" s="136"/>
      <c r="CK1" s="137"/>
      <c r="CL1" s="3"/>
      <c r="CM1" s="3"/>
      <c r="CN1" s="101" t="s">
        <v>3</v>
      </c>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41" t="s">
        <v>4</v>
      </c>
      <c r="DO1" s="142"/>
      <c r="DP1" s="142"/>
      <c r="DQ1" s="142"/>
      <c r="DR1" s="142"/>
      <c r="DS1" s="142"/>
      <c r="DT1" s="142"/>
      <c r="DU1" s="142"/>
      <c r="DV1" s="142"/>
      <c r="DW1" s="142"/>
      <c r="DX1" s="142"/>
      <c r="DY1" s="142"/>
      <c r="DZ1" s="142"/>
      <c r="EA1" s="142"/>
      <c r="EB1" s="142"/>
      <c r="EC1" s="142"/>
      <c r="ED1" s="142"/>
      <c r="EE1" s="142"/>
      <c r="EF1" s="142"/>
      <c r="EG1" s="142"/>
      <c r="EH1" s="142"/>
      <c r="EI1" s="142"/>
      <c r="EJ1" s="142"/>
      <c r="EK1" s="142"/>
      <c r="EL1" s="142"/>
      <c r="EM1" s="142"/>
      <c r="EN1" s="142"/>
      <c r="EO1" s="142"/>
      <c r="EP1" s="142"/>
      <c r="EQ1" s="142"/>
      <c r="ER1" s="143"/>
      <c r="ES1" s="102" t="s">
        <v>5</v>
      </c>
      <c r="ET1" s="102"/>
      <c r="EU1" s="102"/>
      <c r="EV1" s="102"/>
      <c r="EW1" s="102"/>
      <c r="EX1" s="102"/>
      <c r="EY1" s="102"/>
      <c r="EZ1" s="102"/>
      <c r="FA1" s="102" t="s">
        <v>6</v>
      </c>
      <c r="FB1" s="102"/>
      <c r="FC1" s="102"/>
      <c r="FD1" s="102"/>
      <c r="FE1" s="102"/>
      <c r="FF1" s="102"/>
      <c r="FG1" s="102"/>
      <c r="FH1" s="102"/>
      <c r="FI1" s="109" t="s">
        <v>7</v>
      </c>
      <c r="FJ1" s="110" t="s">
        <v>8</v>
      </c>
    </row>
    <row r="2" spans="1:166" ht="47.25" customHeight="1" x14ac:dyDescent="0.25">
      <c r="A2" s="108" t="s">
        <v>9</v>
      </c>
      <c r="B2" s="108"/>
      <c r="C2" s="113" t="s">
        <v>10</v>
      </c>
      <c r="D2" s="113"/>
      <c r="E2" s="113"/>
      <c r="F2" s="113"/>
      <c r="G2" s="113"/>
      <c r="H2" s="113"/>
      <c r="I2" s="113"/>
      <c r="J2" s="113"/>
      <c r="K2" s="113"/>
      <c r="L2" s="114" t="s">
        <v>11</v>
      </c>
      <c r="M2" s="113" t="s">
        <v>12</v>
      </c>
      <c r="N2" s="113" t="s">
        <v>13</v>
      </c>
      <c r="O2" s="113"/>
      <c r="P2" s="113" t="s">
        <v>14</v>
      </c>
      <c r="Q2" s="113"/>
      <c r="R2" s="113"/>
      <c r="S2" s="113"/>
      <c r="T2" s="113"/>
      <c r="U2" s="128" t="s">
        <v>15</v>
      </c>
      <c r="V2" s="129"/>
      <c r="W2" s="129"/>
      <c r="X2" s="129"/>
      <c r="Y2" s="130"/>
      <c r="Z2" s="111" t="s">
        <v>168</v>
      </c>
      <c r="AA2" s="111" t="s">
        <v>16</v>
      </c>
      <c r="AB2" s="111" t="s">
        <v>17</v>
      </c>
      <c r="AC2" s="111" t="s">
        <v>18</v>
      </c>
      <c r="AD2" s="111" t="s">
        <v>19</v>
      </c>
      <c r="AE2" s="111" t="s">
        <v>20</v>
      </c>
      <c r="AF2" s="111" t="s">
        <v>21</v>
      </c>
      <c r="AG2" s="111" t="s">
        <v>22</v>
      </c>
      <c r="AH2" s="104" t="s">
        <v>169</v>
      </c>
      <c r="AI2" s="104" t="s">
        <v>23</v>
      </c>
      <c r="AJ2" s="104" t="s">
        <v>24</v>
      </c>
      <c r="AK2" s="104" t="s">
        <v>25</v>
      </c>
      <c r="AL2" s="112" t="s">
        <v>26</v>
      </c>
      <c r="AM2" s="104" t="s">
        <v>27</v>
      </c>
      <c r="AN2" s="104" t="s">
        <v>28</v>
      </c>
      <c r="AO2" s="104" t="s">
        <v>29</v>
      </c>
      <c r="AP2" s="104" t="s">
        <v>173</v>
      </c>
      <c r="AQ2" s="104" t="s">
        <v>30</v>
      </c>
      <c r="AR2" s="104" t="s">
        <v>31</v>
      </c>
      <c r="AS2" s="104" t="s">
        <v>32</v>
      </c>
      <c r="AT2" s="104" t="s">
        <v>33</v>
      </c>
      <c r="AU2" s="104" t="s">
        <v>34</v>
      </c>
      <c r="AV2" s="104" t="s">
        <v>35</v>
      </c>
      <c r="AW2" s="104" t="s">
        <v>36</v>
      </c>
      <c r="AX2" s="104" t="s">
        <v>37</v>
      </c>
      <c r="AY2" s="104" t="s">
        <v>174</v>
      </c>
      <c r="AZ2" s="104"/>
      <c r="BA2" s="104"/>
      <c r="BB2" s="104"/>
      <c r="BC2" s="104" t="s">
        <v>38</v>
      </c>
      <c r="BD2" s="104"/>
      <c r="BE2" s="104"/>
      <c r="BF2" s="104"/>
      <c r="BG2" s="104"/>
      <c r="BH2" s="104" t="s">
        <v>39</v>
      </c>
      <c r="BI2" s="104"/>
      <c r="BJ2" s="103" t="s">
        <v>40</v>
      </c>
      <c r="BK2" s="104" t="s">
        <v>41</v>
      </c>
      <c r="BL2" s="104"/>
      <c r="BM2" s="104"/>
      <c r="BN2" s="104"/>
      <c r="BO2" s="104"/>
      <c r="BP2" s="104"/>
      <c r="BQ2" s="105" t="s">
        <v>42</v>
      </c>
      <c r="BR2" s="105"/>
      <c r="BS2" s="105"/>
      <c r="BT2" s="105"/>
      <c r="BU2" s="105"/>
      <c r="BV2" s="105"/>
      <c r="BW2" s="105" t="s">
        <v>43</v>
      </c>
      <c r="BX2" s="105"/>
      <c r="BY2" s="147" t="s">
        <v>44</v>
      </c>
      <c r="BZ2" s="105" t="s">
        <v>14</v>
      </c>
      <c r="CA2" s="105"/>
      <c r="CB2" s="105"/>
      <c r="CC2" s="105"/>
      <c r="CD2" s="105"/>
      <c r="CE2" s="105" t="s">
        <v>45</v>
      </c>
      <c r="CF2" s="138" t="s">
        <v>46</v>
      </c>
      <c r="CG2" s="139"/>
      <c r="CH2" s="139"/>
      <c r="CI2" s="140"/>
      <c r="CJ2" s="105" t="s">
        <v>47</v>
      </c>
      <c r="CK2" s="105" t="s">
        <v>48</v>
      </c>
      <c r="CL2" s="124" t="s">
        <v>49</v>
      </c>
      <c r="CM2" s="4"/>
      <c r="CN2" s="124" t="s">
        <v>50</v>
      </c>
      <c r="CO2" s="124"/>
      <c r="CP2" s="124"/>
      <c r="CQ2" s="124"/>
      <c r="CR2" s="124"/>
      <c r="CS2" s="124"/>
      <c r="CT2" s="124"/>
      <c r="CU2" s="124"/>
      <c r="CV2" s="124"/>
      <c r="CW2" s="124"/>
      <c r="CX2" s="124"/>
      <c r="CY2" s="124"/>
      <c r="CZ2" s="124"/>
      <c r="DA2" s="124"/>
      <c r="DB2" s="124"/>
      <c r="DC2" s="124"/>
      <c r="DD2" s="124"/>
      <c r="DE2" s="118" t="s">
        <v>51</v>
      </c>
      <c r="DF2" s="119"/>
      <c r="DG2" s="119"/>
      <c r="DH2" s="119"/>
      <c r="DI2" s="119"/>
      <c r="DJ2" s="119"/>
      <c r="DK2" s="119"/>
      <c r="DL2" s="119"/>
      <c r="DM2" s="120"/>
      <c r="DN2" s="100" t="s">
        <v>171</v>
      </c>
      <c r="DO2" s="100" t="s">
        <v>52</v>
      </c>
      <c r="DP2" s="100" t="s">
        <v>53</v>
      </c>
      <c r="DQ2" s="100" t="s">
        <v>54</v>
      </c>
      <c r="DR2" s="100" t="s">
        <v>55</v>
      </c>
      <c r="DS2" s="100" t="s">
        <v>56</v>
      </c>
      <c r="DT2" s="100" t="s">
        <v>57</v>
      </c>
      <c r="DU2" s="100" t="s">
        <v>58</v>
      </c>
      <c r="DV2" s="100" t="s">
        <v>59</v>
      </c>
      <c r="DW2" s="100" t="s">
        <v>172</v>
      </c>
      <c r="DX2" s="100" t="s">
        <v>60</v>
      </c>
      <c r="DY2" s="100" t="s">
        <v>61</v>
      </c>
      <c r="DZ2" s="100" t="s">
        <v>62</v>
      </c>
      <c r="EA2" s="100" t="s">
        <v>63</v>
      </c>
      <c r="EB2" s="100" t="s">
        <v>64</v>
      </c>
      <c r="EC2" s="100" t="s">
        <v>65</v>
      </c>
      <c r="ED2" s="100" t="s">
        <v>66</v>
      </c>
      <c r="EE2" s="100" t="s">
        <v>67</v>
      </c>
      <c r="EF2" s="100"/>
      <c r="EG2" s="100" t="s">
        <v>68</v>
      </c>
      <c r="EH2" s="144" t="s">
        <v>69</v>
      </c>
      <c r="EI2" s="145"/>
      <c r="EJ2" s="145"/>
      <c r="EK2" s="145"/>
      <c r="EL2" s="146"/>
      <c r="EM2" s="100" t="s">
        <v>70</v>
      </c>
      <c r="EN2" s="100"/>
      <c r="EO2" s="100"/>
      <c r="EP2" s="100"/>
      <c r="EQ2" s="100"/>
      <c r="ER2" s="100"/>
      <c r="ES2" s="102" t="s">
        <v>71</v>
      </c>
      <c r="ET2" s="102" t="s">
        <v>72</v>
      </c>
      <c r="EU2" s="102" t="s">
        <v>73</v>
      </c>
      <c r="EV2" s="102" t="s">
        <v>74</v>
      </c>
      <c r="EW2" s="102" t="s">
        <v>75</v>
      </c>
      <c r="EX2" s="102" t="s">
        <v>76</v>
      </c>
      <c r="EY2" s="102" t="s">
        <v>77</v>
      </c>
      <c r="EZ2" s="102" t="s">
        <v>78</v>
      </c>
      <c r="FA2" s="102" t="s">
        <v>71</v>
      </c>
      <c r="FB2" s="102" t="s">
        <v>72</v>
      </c>
      <c r="FC2" s="102" t="s">
        <v>73</v>
      </c>
      <c r="FD2" s="102" t="s">
        <v>74</v>
      </c>
      <c r="FE2" s="102" t="s">
        <v>75</v>
      </c>
      <c r="FF2" s="102" t="s">
        <v>76</v>
      </c>
      <c r="FG2" s="102" t="s">
        <v>77</v>
      </c>
      <c r="FH2" s="102" t="s">
        <v>78</v>
      </c>
      <c r="FI2" s="109"/>
      <c r="FJ2" s="110"/>
    </row>
    <row r="3" spans="1:166" ht="33" customHeight="1" x14ac:dyDescent="0.25">
      <c r="A3" s="108"/>
      <c r="B3" s="108"/>
      <c r="C3" s="113" t="s">
        <v>79</v>
      </c>
      <c r="D3" s="113"/>
      <c r="E3" s="113" t="s">
        <v>80</v>
      </c>
      <c r="F3" s="113" t="s">
        <v>81</v>
      </c>
      <c r="G3" s="113" t="s">
        <v>82</v>
      </c>
      <c r="H3" s="113" t="s">
        <v>83</v>
      </c>
      <c r="I3" s="113" t="s">
        <v>84</v>
      </c>
      <c r="J3" s="113" t="s">
        <v>85</v>
      </c>
      <c r="K3" s="113" t="s">
        <v>86</v>
      </c>
      <c r="L3" s="114"/>
      <c r="M3" s="113"/>
      <c r="N3" s="113" t="s">
        <v>87</v>
      </c>
      <c r="O3" s="113" t="s">
        <v>88</v>
      </c>
      <c r="P3" s="113">
        <v>1</v>
      </c>
      <c r="Q3" s="113">
        <v>2</v>
      </c>
      <c r="R3" s="113">
        <v>3</v>
      </c>
      <c r="S3" s="113">
        <v>4</v>
      </c>
      <c r="T3" s="113" t="s">
        <v>89</v>
      </c>
      <c r="U3" s="113" t="s">
        <v>90</v>
      </c>
      <c r="V3" s="113" t="s">
        <v>91</v>
      </c>
      <c r="W3" s="113" t="s">
        <v>92</v>
      </c>
      <c r="X3" s="113" t="s">
        <v>93</v>
      </c>
      <c r="Y3" s="113" t="s">
        <v>94</v>
      </c>
      <c r="Z3" s="111"/>
      <c r="AA3" s="111"/>
      <c r="AB3" s="111"/>
      <c r="AC3" s="111"/>
      <c r="AD3" s="111"/>
      <c r="AE3" s="111"/>
      <c r="AF3" s="111"/>
      <c r="AG3" s="111"/>
      <c r="AH3" s="104"/>
      <c r="AI3" s="104"/>
      <c r="AJ3" s="104"/>
      <c r="AK3" s="104"/>
      <c r="AL3" s="112"/>
      <c r="AM3" s="104"/>
      <c r="AN3" s="104"/>
      <c r="AO3" s="104"/>
      <c r="AP3" s="104"/>
      <c r="AQ3" s="104"/>
      <c r="AR3" s="104"/>
      <c r="AS3" s="104"/>
      <c r="AT3" s="104"/>
      <c r="AU3" s="104"/>
      <c r="AV3" s="104"/>
      <c r="AW3" s="104"/>
      <c r="AX3" s="104"/>
      <c r="AY3" s="104" t="s">
        <v>95</v>
      </c>
      <c r="AZ3" s="104" t="s">
        <v>96</v>
      </c>
      <c r="BA3" s="104" t="s">
        <v>97</v>
      </c>
      <c r="BB3" s="104" t="s">
        <v>98</v>
      </c>
      <c r="BC3" s="103" t="s">
        <v>99</v>
      </c>
      <c r="BD3" s="104" t="s">
        <v>100</v>
      </c>
      <c r="BE3" s="103" t="s">
        <v>101</v>
      </c>
      <c r="BF3" s="103" t="s">
        <v>102</v>
      </c>
      <c r="BG3" s="103" t="s">
        <v>103</v>
      </c>
      <c r="BH3" s="5"/>
      <c r="BI3" s="103" t="s">
        <v>104</v>
      </c>
      <c r="BJ3" s="103"/>
      <c r="BK3" s="103" t="s">
        <v>105</v>
      </c>
      <c r="BL3" s="103" t="s">
        <v>106</v>
      </c>
      <c r="BM3" s="103" t="s">
        <v>107</v>
      </c>
      <c r="BN3" s="103" t="s">
        <v>108</v>
      </c>
      <c r="BO3" s="103" t="s">
        <v>109</v>
      </c>
      <c r="BP3" s="103" t="s">
        <v>110</v>
      </c>
      <c r="BQ3" s="106">
        <v>2016</v>
      </c>
      <c r="BR3" s="106">
        <v>2017</v>
      </c>
      <c r="BS3" s="106">
        <v>2018</v>
      </c>
      <c r="BT3" s="106">
        <v>2019</v>
      </c>
      <c r="BU3" s="106">
        <v>2020</v>
      </c>
      <c r="BV3" s="105">
        <v>2021</v>
      </c>
      <c r="BW3" s="105" t="s">
        <v>111</v>
      </c>
      <c r="BX3" s="105" t="s">
        <v>88</v>
      </c>
      <c r="BY3" s="147"/>
      <c r="BZ3" s="105">
        <v>1</v>
      </c>
      <c r="CA3" s="105">
        <v>2</v>
      </c>
      <c r="CB3" s="105">
        <v>3</v>
      </c>
      <c r="CC3" s="105">
        <v>4</v>
      </c>
      <c r="CD3" s="105" t="s">
        <v>89</v>
      </c>
      <c r="CE3" s="105"/>
      <c r="CF3" s="105" t="s">
        <v>90</v>
      </c>
      <c r="CG3" s="105" t="s">
        <v>112</v>
      </c>
      <c r="CH3" s="105" t="s">
        <v>93</v>
      </c>
      <c r="CI3" s="105" t="s">
        <v>94</v>
      </c>
      <c r="CJ3" s="105"/>
      <c r="CK3" s="105"/>
      <c r="CL3" s="124"/>
      <c r="CM3" s="115" t="s">
        <v>113</v>
      </c>
      <c r="CN3" s="116"/>
      <c r="CO3" s="116"/>
      <c r="CP3" s="116"/>
      <c r="CQ3" s="116"/>
      <c r="CR3" s="116"/>
      <c r="CS3" s="116"/>
      <c r="CT3" s="116"/>
      <c r="CU3" s="117"/>
      <c r="CV3" s="115" t="s">
        <v>114</v>
      </c>
      <c r="CW3" s="116"/>
      <c r="CX3" s="116"/>
      <c r="CY3" s="116"/>
      <c r="CZ3" s="116"/>
      <c r="DA3" s="116"/>
      <c r="DB3" s="116"/>
      <c r="DC3" s="116"/>
      <c r="DD3" s="117"/>
      <c r="DE3" s="121"/>
      <c r="DF3" s="122"/>
      <c r="DG3" s="122"/>
      <c r="DH3" s="122"/>
      <c r="DI3" s="122"/>
      <c r="DJ3" s="122"/>
      <c r="DK3" s="122"/>
      <c r="DL3" s="122"/>
      <c r="DM3" s="123"/>
      <c r="DN3" s="100"/>
      <c r="DO3" s="100"/>
      <c r="DP3" s="100"/>
      <c r="DQ3" s="100"/>
      <c r="DR3" s="100"/>
      <c r="DS3" s="100"/>
      <c r="DT3" s="100"/>
      <c r="DU3" s="100"/>
      <c r="DV3" s="100"/>
      <c r="DW3" s="100"/>
      <c r="DX3" s="100"/>
      <c r="DY3" s="100"/>
      <c r="DZ3" s="100"/>
      <c r="EA3" s="100"/>
      <c r="EB3" s="100"/>
      <c r="EC3" s="100"/>
      <c r="ED3" s="100"/>
      <c r="EE3" s="100" t="s">
        <v>115</v>
      </c>
      <c r="EF3" s="100" t="s">
        <v>116</v>
      </c>
      <c r="EG3" s="100"/>
      <c r="EH3" s="100" t="s">
        <v>90</v>
      </c>
      <c r="EI3" s="100" t="s">
        <v>117</v>
      </c>
      <c r="EJ3" s="100" t="s">
        <v>118</v>
      </c>
      <c r="EK3" s="100" t="s">
        <v>93</v>
      </c>
      <c r="EL3" s="100" t="s">
        <v>94</v>
      </c>
      <c r="EM3" s="100" t="s">
        <v>119</v>
      </c>
      <c r="EN3" s="100" t="s">
        <v>106</v>
      </c>
      <c r="EO3" s="100" t="s">
        <v>107</v>
      </c>
      <c r="EP3" s="100" t="s">
        <v>108</v>
      </c>
      <c r="EQ3" s="100" t="s">
        <v>109</v>
      </c>
      <c r="ER3" s="100" t="s">
        <v>110</v>
      </c>
      <c r="ES3" s="102"/>
      <c r="ET3" s="102"/>
      <c r="EU3" s="102"/>
      <c r="EV3" s="102"/>
      <c r="EW3" s="102"/>
      <c r="EX3" s="102"/>
      <c r="EY3" s="102"/>
      <c r="EZ3" s="102"/>
      <c r="FA3" s="102"/>
      <c r="FB3" s="102"/>
      <c r="FC3" s="102"/>
      <c r="FD3" s="102"/>
      <c r="FE3" s="102"/>
      <c r="FF3" s="102"/>
      <c r="FG3" s="102"/>
      <c r="FH3" s="102"/>
      <c r="FI3" s="109"/>
      <c r="FJ3" s="110"/>
    </row>
    <row r="4" spans="1:166" ht="91.5" customHeight="1" x14ac:dyDescent="0.25">
      <c r="A4" s="108"/>
      <c r="B4" s="108"/>
      <c r="C4" s="28" t="s">
        <v>120</v>
      </c>
      <c r="D4" s="28" t="s">
        <v>121</v>
      </c>
      <c r="E4" s="113"/>
      <c r="F4" s="113"/>
      <c r="G4" s="113"/>
      <c r="H4" s="113"/>
      <c r="I4" s="113"/>
      <c r="J4" s="113"/>
      <c r="K4" s="113"/>
      <c r="L4" s="114"/>
      <c r="M4" s="113"/>
      <c r="N4" s="113"/>
      <c r="O4" s="113"/>
      <c r="P4" s="113"/>
      <c r="Q4" s="113"/>
      <c r="R4" s="113"/>
      <c r="S4" s="113"/>
      <c r="T4" s="113"/>
      <c r="U4" s="113"/>
      <c r="V4" s="113"/>
      <c r="W4" s="113"/>
      <c r="X4" s="113"/>
      <c r="Y4" s="113"/>
      <c r="Z4" s="111"/>
      <c r="AA4" s="111"/>
      <c r="AB4" s="111"/>
      <c r="AC4" s="111"/>
      <c r="AD4" s="111"/>
      <c r="AE4" s="111"/>
      <c r="AF4" s="111"/>
      <c r="AG4" s="111"/>
      <c r="AH4" s="104"/>
      <c r="AI4" s="104"/>
      <c r="AJ4" s="104"/>
      <c r="AK4" s="104"/>
      <c r="AL4" s="112"/>
      <c r="AM4" s="104"/>
      <c r="AN4" s="104"/>
      <c r="AO4" s="104"/>
      <c r="AP4" s="104"/>
      <c r="AQ4" s="104"/>
      <c r="AR4" s="104"/>
      <c r="AS4" s="104"/>
      <c r="AT4" s="104"/>
      <c r="AU4" s="104"/>
      <c r="AV4" s="104"/>
      <c r="AW4" s="104"/>
      <c r="AX4" s="104"/>
      <c r="AY4" s="104"/>
      <c r="AZ4" s="104"/>
      <c r="BA4" s="104"/>
      <c r="BB4" s="104"/>
      <c r="BC4" s="103"/>
      <c r="BD4" s="104"/>
      <c r="BE4" s="103"/>
      <c r="BF4" s="103"/>
      <c r="BG4" s="103"/>
      <c r="BH4" s="29" t="s">
        <v>39</v>
      </c>
      <c r="BI4" s="103"/>
      <c r="BJ4" s="103"/>
      <c r="BK4" s="103"/>
      <c r="BL4" s="103"/>
      <c r="BM4" s="103"/>
      <c r="BN4" s="103"/>
      <c r="BO4" s="103"/>
      <c r="BP4" s="103"/>
      <c r="BQ4" s="107"/>
      <c r="BR4" s="107"/>
      <c r="BS4" s="107"/>
      <c r="BT4" s="107"/>
      <c r="BU4" s="107"/>
      <c r="BV4" s="105"/>
      <c r="BW4" s="105" t="s">
        <v>122</v>
      </c>
      <c r="BX4" s="105" t="s">
        <v>122</v>
      </c>
      <c r="BY4" s="147"/>
      <c r="BZ4" s="105"/>
      <c r="CA4" s="105"/>
      <c r="CB4" s="105"/>
      <c r="CC4" s="105"/>
      <c r="CD4" s="105"/>
      <c r="CE4" s="105"/>
      <c r="CF4" s="105"/>
      <c r="CG4" s="105"/>
      <c r="CH4" s="105"/>
      <c r="CI4" s="105"/>
      <c r="CJ4" s="105"/>
      <c r="CK4" s="105"/>
      <c r="CL4" s="124"/>
      <c r="CM4" s="30" t="s">
        <v>170</v>
      </c>
      <c r="CN4" s="30" t="s">
        <v>123</v>
      </c>
      <c r="CO4" s="30" t="s">
        <v>124</v>
      </c>
      <c r="CP4" s="30" t="s">
        <v>125</v>
      </c>
      <c r="CQ4" s="30" t="s">
        <v>126</v>
      </c>
      <c r="CR4" s="30" t="s">
        <v>127</v>
      </c>
      <c r="CS4" s="30" t="s">
        <v>128</v>
      </c>
      <c r="CT4" s="30" t="s">
        <v>129</v>
      </c>
      <c r="CU4" s="30" t="s">
        <v>130</v>
      </c>
      <c r="CV4" s="30" t="s">
        <v>170</v>
      </c>
      <c r="CW4" s="30" t="s">
        <v>123</v>
      </c>
      <c r="CX4" s="30" t="s">
        <v>124</v>
      </c>
      <c r="CY4" s="30" t="s">
        <v>125</v>
      </c>
      <c r="CZ4" s="30" t="s">
        <v>126</v>
      </c>
      <c r="DA4" s="30" t="s">
        <v>127</v>
      </c>
      <c r="DB4" s="30" t="s">
        <v>128</v>
      </c>
      <c r="DC4" s="30" t="s">
        <v>129</v>
      </c>
      <c r="DD4" s="30" t="s">
        <v>130</v>
      </c>
      <c r="DE4" s="30" t="s">
        <v>170</v>
      </c>
      <c r="DF4" s="30" t="s">
        <v>123</v>
      </c>
      <c r="DG4" s="30" t="s">
        <v>124</v>
      </c>
      <c r="DH4" s="30" t="s">
        <v>125</v>
      </c>
      <c r="DI4" s="30" t="s">
        <v>126</v>
      </c>
      <c r="DJ4" s="30" t="s">
        <v>127</v>
      </c>
      <c r="DK4" s="30" t="s">
        <v>128</v>
      </c>
      <c r="DL4" s="30" t="s">
        <v>129</v>
      </c>
      <c r="DM4" s="30" t="s">
        <v>130</v>
      </c>
      <c r="DN4" s="100"/>
      <c r="DO4" s="100"/>
      <c r="DP4" s="100"/>
      <c r="DQ4" s="100"/>
      <c r="DR4" s="100"/>
      <c r="DS4" s="100"/>
      <c r="DT4" s="100"/>
      <c r="DU4" s="100"/>
      <c r="DV4" s="100"/>
      <c r="DW4" s="100"/>
      <c r="DX4" s="100"/>
      <c r="DY4" s="100"/>
      <c r="DZ4" s="100"/>
      <c r="EA4" s="100"/>
      <c r="EB4" s="100"/>
      <c r="EC4" s="100"/>
      <c r="ED4" s="100"/>
      <c r="EE4" s="100"/>
      <c r="EF4" s="100"/>
      <c r="EG4" s="100"/>
      <c r="EH4" s="100"/>
      <c r="EI4" s="100"/>
      <c r="EJ4" s="100"/>
      <c r="EK4" s="100"/>
      <c r="EL4" s="100"/>
      <c r="EM4" s="100"/>
      <c r="EN4" s="100"/>
      <c r="EO4" s="100"/>
      <c r="EP4" s="100"/>
      <c r="EQ4" s="100"/>
      <c r="ER4" s="100"/>
      <c r="ES4" s="102"/>
      <c r="ET4" s="102"/>
      <c r="EU4" s="102"/>
      <c r="EV4" s="102"/>
      <c r="EW4" s="102"/>
      <c r="EX4" s="102"/>
      <c r="EY4" s="102"/>
      <c r="EZ4" s="102"/>
      <c r="FA4" s="102"/>
      <c r="FB4" s="102"/>
      <c r="FC4" s="102"/>
      <c r="FD4" s="102"/>
      <c r="FE4" s="102"/>
      <c r="FF4" s="102"/>
      <c r="FG4" s="102"/>
      <c r="FH4" s="102"/>
      <c r="FI4" s="109"/>
      <c r="FJ4" s="110"/>
    </row>
    <row r="5" spans="1:166" x14ac:dyDescent="0.25">
      <c r="A5" s="31" t="s">
        <v>177</v>
      </c>
      <c r="B5" s="31" t="s">
        <v>178</v>
      </c>
      <c r="C5" s="31">
        <v>32828</v>
      </c>
      <c r="D5" s="31">
        <v>2138</v>
      </c>
      <c r="E5" s="31">
        <v>948</v>
      </c>
      <c r="F5" s="31">
        <v>131</v>
      </c>
      <c r="G5" s="31">
        <v>1157</v>
      </c>
      <c r="H5" s="31">
        <v>0</v>
      </c>
      <c r="I5" s="31">
        <v>37202</v>
      </c>
      <c r="J5" s="31">
        <v>0</v>
      </c>
      <c r="K5" s="31">
        <v>37202</v>
      </c>
      <c r="L5" s="35">
        <v>21.63</v>
      </c>
      <c r="M5" s="31">
        <v>12425</v>
      </c>
      <c r="N5" s="31">
        <v>2141</v>
      </c>
      <c r="O5" s="31">
        <v>35061</v>
      </c>
      <c r="P5" s="31">
        <v>1439</v>
      </c>
      <c r="Q5" s="31">
        <v>4801</v>
      </c>
      <c r="R5" s="31">
        <v>18318</v>
      </c>
      <c r="S5" s="31">
        <v>11137</v>
      </c>
      <c r="T5" s="31">
        <v>1507</v>
      </c>
      <c r="U5" s="31">
        <v>4478</v>
      </c>
      <c r="V5" s="31">
        <v>5252</v>
      </c>
      <c r="W5" s="31">
        <v>23728</v>
      </c>
      <c r="X5" s="31">
        <v>1224</v>
      </c>
      <c r="Y5" s="31">
        <v>2520</v>
      </c>
      <c r="Z5" s="31">
        <v>37208</v>
      </c>
      <c r="AA5" s="31">
        <v>37004</v>
      </c>
      <c r="AB5" s="31">
        <v>36221</v>
      </c>
      <c r="AC5" s="31">
        <v>35546</v>
      </c>
      <c r="AD5" s="31">
        <v>34855</v>
      </c>
      <c r="AE5" s="31">
        <v>33453</v>
      </c>
      <c r="AF5" s="31">
        <v>32216</v>
      </c>
      <c r="AG5" s="31">
        <v>31637</v>
      </c>
      <c r="AH5" s="34">
        <v>-0.02</v>
      </c>
      <c r="AI5" s="34">
        <v>0.55000000000000004</v>
      </c>
      <c r="AJ5" s="34">
        <v>2.16</v>
      </c>
      <c r="AK5" s="34">
        <v>1.9</v>
      </c>
      <c r="AL5" s="34">
        <v>1.98</v>
      </c>
      <c r="AM5" s="34">
        <v>4.1900000000000004</v>
      </c>
      <c r="AN5" s="34">
        <v>3.84</v>
      </c>
      <c r="AO5" s="34">
        <v>1.83</v>
      </c>
      <c r="AP5" s="31">
        <v>485</v>
      </c>
      <c r="AQ5" s="31">
        <v>140</v>
      </c>
      <c r="AR5" s="31">
        <v>704</v>
      </c>
      <c r="AS5" s="31">
        <v>702</v>
      </c>
      <c r="AT5" s="31">
        <v>875</v>
      </c>
      <c r="AU5" s="31">
        <v>830</v>
      </c>
      <c r="AV5" s="31">
        <v>691</v>
      </c>
      <c r="AW5" s="31">
        <v>699</v>
      </c>
      <c r="AX5" s="31">
        <v>981</v>
      </c>
      <c r="AY5" s="31">
        <v>168</v>
      </c>
      <c r="AZ5" s="31">
        <v>0</v>
      </c>
      <c r="BA5" s="31">
        <v>139</v>
      </c>
      <c r="BB5" s="31">
        <v>178</v>
      </c>
      <c r="BC5" s="31">
        <v>55</v>
      </c>
      <c r="BD5" s="31">
        <v>0</v>
      </c>
      <c r="BE5" s="31">
        <v>29</v>
      </c>
      <c r="BF5" s="31">
        <v>0</v>
      </c>
      <c r="BG5" s="31">
        <v>765</v>
      </c>
      <c r="BH5" s="31">
        <v>0</v>
      </c>
      <c r="BI5" s="31">
        <v>0</v>
      </c>
      <c r="BJ5" s="31">
        <v>20.8</v>
      </c>
      <c r="BK5" s="31">
        <v>3393</v>
      </c>
      <c r="BL5" s="31">
        <v>4948</v>
      </c>
      <c r="BM5" s="31">
        <v>11229</v>
      </c>
      <c r="BN5" s="31">
        <v>12547</v>
      </c>
      <c r="BO5" s="31">
        <v>5085</v>
      </c>
      <c r="BP5" s="31">
        <v>0</v>
      </c>
      <c r="BQ5" s="31">
        <v>996</v>
      </c>
      <c r="BR5" s="31">
        <v>859</v>
      </c>
      <c r="BS5" s="31">
        <v>894</v>
      </c>
      <c r="BT5" s="31">
        <v>422</v>
      </c>
      <c r="BU5" s="31">
        <v>411</v>
      </c>
      <c r="BV5" s="31">
        <v>74</v>
      </c>
      <c r="BW5" s="31">
        <v>363</v>
      </c>
      <c r="BX5" s="31">
        <v>3293</v>
      </c>
      <c r="BY5" s="31">
        <v>3426</v>
      </c>
      <c r="BZ5" s="31">
        <v>42</v>
      </c>
      <c r="CA5" s="31">
        <v>726</v>
      </c>
      <c r="CB5" s="31">
        <v>1870</v>
      </c>
      <c r="CC5" s="31">
        <v>944</v>
      </c>
      <c r="CD5" s="31">
        <v>74</v>
      </c>
      <c r="CE5" s="31">
        <v>621</v>
      </c>
      <c r="CF5" s="31">
        <v>542</v>
      </c>
      <c r="CG5" s="31">
        <v>2911</v>
      </c>
      <c r="CH5" s="31">
        <v>176</v>
      </c>
      <c r="CI5" s="31">
        <v>27</v>
      </c>
      <c r="CJ5" s="31">
        <v>0</v>
      </c>
      <c r="CK5" s="31">
        <v>0</v>
      </c>
      <c r="CL5" s="31">
        <v>34966</v>
      </c>
      <c r="CM5" s="34">
        <v>6.1144999999999996</v>
      </c>
      <c r="CN5" s="34">
        <v>5.6475999999999997</v>
      </c>
      <c r="CO5" s="34">
        <v>5.4881000000000002</v>
      </c>
      <c r="CP5" s="34">
        <v>5.4013999999999998</v>
      </c>
      <c r="CQ5" s="34">
        <v>5.2507000000000001</v>
      </c>
      <c r="CR5" s="34">
        <v>4.7248000000000001</v>
      </c>
      <c r="CS5" s="34">
        <v>4.7858000000000001</v>
      </c>
      <c r="CT5" s="34">
        <v>4.6840000000000002</v>
      </c>
      <c r="CU5" s="34">
        <v>5.5345000000000004</v>
      </c>
      <c r="CV5" s="34">
        <v>4.2241</v>
      </c>
      <c r="CW5" s="34">
        <v>4.2458999999999998</v>
      </c>
      <c r="CX5" s="34">
        <v>3.5796000000000001</v>
      </c>
      <c r="CY5" s="34">
        <v>3.2402000000000002</v>
      </c>
      <c r="CZ5" s="34">
        <v>3.8736999999999999</v>
      </c>
      <c r="DA5" s="34">
        <v>3.1417999999999999</v>
      </c>
      <c r="DB5" s="34">
        <v>3.3445</v>
      </c>
      <c r="DC5" s="34">
        <v>3.4498000000000002</v>
      </c>
      <c r="DD5" s="34">
        <v>4.1769999999999996</v>
      </c>
      <c r="DE5" s="34">
        <v>7.0833000000000004</v>
      </c>
      <c r="DF5" s="34">
        <v>5.7454000000000001</v>
      </c>
      <c r="DG5" s="34">
        <v>9.2210000000000001</v>
      </c>
      <c r="DH5" s="34">
        <v>9.1104000000000003</v>
      </c>
      <c r="DI5" s="34">
        <v>8.5645000000000007</v>
      </c>
      <c r="DJ5" s="34">
        <v>9.3169000000000004</v>
      </c>
      <c r="DK5" s="34">
        <v>9.4033999999999995</v>
      </c>
      <c r="DL5" s="34">
        <v>8.6118000000000006</v>
      </c>
      <c r="DM5" s="34">
        <v>8.4738000000000007</v>
      </c>
      <c r="DN5" s="34">
        <v>6.2720135130925803</v>
      </c>
      <c r="DO5" s="34">
        <v>6.1474044469168101</v>
      </c>
      <c r="DP5" s="34">
        <v>6.1753208139981703</v>
      </c>
      <c r="DQ5" s="34">
        <v>6.1101170428665901</v>
      </c>
      <c r="DR5" s="34">
        <v>6.0394170247747301</v>
      </c>
      <c r="DS5" s="34">
        <v>6.0355317986186101</v>
      </c>
      <c r="DT5" s="34">
        <v>6.0018819380922501</v>
      </c>
      <c r="DU5" s="34">
        <v>5.9210138851821297</v>
      </c>
      <c r="DV5" s="34">
        <v>5.82582843110269</v>
      </c>
      <c r="DW5" s="34">
        <v>2.027019163157</v>
      </c>
      <c r="DX5" s="34">
        <v>-0.45206342993670001</v>
      </c>
      <c r="DY5" s="34">
        <v>1.0671443881373299</v>
      </c>
      <c r="DZ5" s="34">
        <v>1.1706430902492799</v>
      </c>
      <c r="EA5" s="34">
        <v>6.4372557145842002E-2</v>
      </c>
      <c r="EB5" s="34">
        <v>0.56065515572354396</v>
      </c>
      <c r="EC5" s="34">
        <v>1.3657804977032399</v>
      </c>
      <c r="ED5" s="34">
        <v>1.63385268215715</v>
      </c>
      <c r="EE5" s="33">
        <v>3412</v>
      </c>
      <c r="EF5" s="33">
        <v>7667</v>
      </c>
      <c r="EG5" s="34">
        <v>6.7</v>
      </c>
      <c r="EH5" s="34">
        <v>5.31</v>
      </c>
      <c r="EI5" s="34">
        <v>5.71</v>
      </c>
      <c r="EJ5" s="34">
        <v>6.48</v>
      </c>
      <c r="EK5" s="34">
        <v>8.39</v>
      </c>
      <c r="EL5" s="34">
        <v>5.8</v>
      </c>
      <c r="EM5" s="34">
        <v>6.7</v>
      </c>
      <c r="EN5" s="34">
        <v>6.82</v>
      </c>
      <c r="EO5" s="34">
        <v>6.25</v>
      </c>
      <c r="EP5" s="34">
        <v>6.22</v>
      </c>
      <c r="EQ5" s="34">
        <v>5.44</v>
      </c>
      <c r="ER5" s="34">
        <v>0</v>
      </c>
      <c r="ES5" s="33">
        <v>0</v>
      </c>
      <c r="ET5" s="33">
        <v>0</v>
      </c>
      <c r="EU5" s="33">
        <v>0</v>
      </c>
      <c r="EV5" s="33">
        <v>0</v>
      </c>
      <c r="EW5" s="33">
        <v>0</v>
      </c>
      <c r="EX5" s="33">
        <v>0</v>
      </c>
      <c r="EY5" s="33">
        <v>0</v>
      </c>
      <c r="EZ5" s="33">
        <v>0</v>
      </c>
      <c r="FA5" s="33">
        <v>0</v>
      </c>
      <c r="FB5" s="33">
        <v>0</v>
      </c>
      <c r="FC5" s="33">
        <v>0</v>
      </c>
      <c r="FD5" s="33">
        <v>0</v>
      </c>
      <c r="FE5" s="33">
        <v>0</v>
      </c>
      <c r="FF5" s="33">
        <v>0</v>
      </c>
      <c r="FG5" s="33">
        <v>0</v>
      </c>
      <c r="FH5" s="33">
        <v>0</v>
      </c>
      <c r="FI5" s="33">
        <v>0</v>
      </c>
      <c r="FJ5" s="35">
        <v>0</v>
      </c>
    </row>
    <row r="6" spans="1:166" x14ac:dyDescent="0.25">
      <c r="A6" s="31" t="s">
        <v>179</v>
      </c>
      <c r="B6" s="31" t="s">
        <v>180</v>
      </c>
      <c r="C6" s="31">
        <v>31788</v>
      </c>
      <c r="D6" s="31">
        <v>1671</v>
      </c>
      <c r="E6" s="31">
        <v>454</v>
      </c>
      <c r="F6" s="31">
        <v>27</v>
      </c>
      <c r="G6" s="31">
        <v>270</v>
      </c>
      <c r="H6" s="31">
        <v>0</v>
      </c>
      <c r="I6" s="31">
        <v>34210</v>
      </c>
      <c r="J6" s="31">
        <v>0</v>
      </c>
      <c r="K6" s="31">
        <v>34210</v>
      </c>
      <c r="L6" s="35">
        <v>20.46</v>
      </c>
      <c r="M6" s="31">
        <v>3277</v>
      </c>
      <c r="N6" s="31">
        <v>134</v>
      </c>
      <c r="O6" s="31">
        <v>34076</v>
      </c>
      <c r="P6" s="31">
        <v>1124</v>
      </c>
      <c r="Q6" s="31">
        <v>4269</v>
      </c>
      <c r="R6" s="31">
        <v>13055</v>
      </c>
      <c r="S6" s="31">
        <v>11289</v>
      </c>
      <c r="T6" s="31">
        <v>4473</v>
      </c>
      <c r="U6" s="31">
        <v>4481</v>
      </c>
      <c r="V6" s="31">
        <v>5721</v>
      </c>
      <c r="W6" s="31">
        <v>21866</v>
      </c>
      <c r="X6" s="31">
        <v>1086</v>
      </c>
      <c r="Y6" s="31">
        <v>1056</v>
      </c>
      <c r="Z6" s="31">
        <v>33971</v>
      </c>
      <c r="AA6" s="31">
        <v>33198</v>
      </c>
      <c r="AB6" s="31">
        <v>32660</v>
      </c>
      <c r="AC6" s="31">
        <v>31803</v>
      </c>
      <c r="AD6" s="31">
        <v>30859</v>
      </c>
      <c r="AE6" s="31">
        <v>30060</v>
      </c>
      <c r="AF6" s="31">
        <v>29573</v>
      </c>
      <c r="AG6" s="31">
        <v>28662</v>
      </c>
      <c r="AH6" s="34">
        <v>0.7</v>
      </c>
      <c r="AI6" s="34">
        <v>2.33</v>
      </c>
      <c r="AJ6" s="34">
        <v>1.65</v>
      </c>
      <c r="AK6" s="34">
        <v>2.69</v>
      </c>
      <c r="AL6" s="34">
        <v>3.06</v>
      </c>
      <c r="AM6" s="34">
        <v>2.66</v>
      </c>
      <c r="AN6" s="34">
        <v>1.65</v>
      </c>
      <c r="AO6" s="34">
        <v>3.18</v>
      </c>
      <c r="AP6" s="31">
        <v>303</v>
      </c>
      <c r="AQ6" s="31">
        <v>652</v>
      </c>
      <c r="AR6" s="31">
        <v>564</v>
      </c>
      <c r="AS6" s="31">
        <v>483</v>
      </c>
      <c r="AT6" s="31">
        <v>989</v>
      </c>
      <c r="AU6" s="31">
        <v>681</v>
      </c>
      <c r="AV6" s="31">
        <v>490</v>
      </c>
      <c r="AW6" s="31">
        <v>646</v>
      </c>
      <c r="AX6" s="31">
        <v>524</v>
      </c>
      <c r="AY6" s="31">
        <v>189</v>
      </c>
      <c r="AZ6" s="31">
        <v>6</v>
      </c>
      <c r="BA6" s="31">
        <v>0</v>
      </c>
      <c r="BB6" s="31">
        <v>108</v>
      </c>
      <c r="BC6" s="31">
        <v>0</v>
      </c>
      <c r="BD6" s="31">
        <v>0</v>
      </c>
      <c r="BE6" s="31">
        <v>46</v>
      </c>
      <c r="BF6" s="31">
        <v>0</v>
      </c>
      <c r="BG6" s="31">
        <v>19</v>
      </c>
      <c r="BH6" s="31">
        <v>0</v>
      </c>
      <c r="BI6" s="31">
        <v>0</v>
      </c>
      <c r="BJ6" s="31">
        <v>25.87</v>
      </c>
      <c r="BK6" s="31">
        <v>2419</v>
      </c>
      <c r="BL6" s="31">
        <v>3500</v>
      </c>
      <c r="BM6" s="31">
        <v>6426</v>
      </c>
      <c r="BN6" s="31">
        <v>15867</v>
      </c>
      <c r="BO6" s="31">
        <v>5485</v>
      </c>
      <c r="BP6" s="31">
        <v>513</v>
      </c>
      <c r="BQ6" s="31">
        <v>989</v>
      </c>
      <c r="BR6" s="31">
        <v>453</v>
      </c>
      <c r="BS6" s="31">
        <v>694</v>
      </c>
      <c r="BT6" s="31">
        <v>713</v>
      </c>
      <c r="BU6" s="31">
        <v>303</v>
      </c>
      <c r="BV6" s="31">
        <v>0</v>
      </c>
      <c r="BW6" s="31">
        <v>12</v>
      </c>
      <c r="BX6" s="31">
        <v>3140</v>
      </c>
      <c r="BY6" s="31">
        <v>3130</v>
      </c>
      <c r="BZ6" s="31">
        <v>44</v>
      </c>
      <c r="CA6" s="31">
        <v>764</v>
      </c>
      <c r="CB6" s="31">
        <v>1692</v>
      </c>
      <c r="CC6" s="31">
        <v>651</v>
      </c>
      <c r="CD6" s="31">
        <v>1</v>
      </c>
      <c r="CE6" s="31">
        <v>254</v>
      </c>
      <c r="CF6" s="31">
        <v>864</v>
      </c>
      <c r="CG6" s="31">
        <v>1818</v>
      </c>
      <c r="CH6" s="31">
        <v>400</v>
      </c>
      <c r="CI6" s="31">
        <v>70</v>
      </c>
      <c r="CJ6" s="31">
        <v>0</v>
      </c>
      <c r="CK6" s="31">
        <v>0</v>
      </c>
      <c r="CL6" s="31">
        <v>33459</v>
      </c>
      <c r="CM6" s="34">
        <v>4.9942000000000002</v>
      </c>
      <c r="CN6" s="34">
        <v>3.9220000000000002</v>
      </c>
      <c r="CO6" s="34">
        <v>4.5472999999999999</v>
      </c>
      <c r="CP6" s="34">
        <v>3.4594</v>
      </c>
      <c r="CQ6" s="34">
        <v>2.4217</v>
      </c>
      <c r="CR6" s="34">
        <v>3.9838</v>
      </c>
      <c r="CS6" s="34">
        <v>3.7435999999999998</v>
      </c>
      <c r="CT6" s="34">
        <v>3.4805999999999999</v>
      </c>
      <c r="CU6" s="34">
        <v>3.1543999999999999</v>
      </c>
      <c r="CV6" s="34">
        <v>2.4327999999999999</v>
      </c>
      <c r="CW6" s="34">
        <v>2.2812999999999999</v>
      </c>
      <c r="CX6" s="34">
        <v>2.9060999999999999</v>
      </c>
      <c r="CY6" s="34">
        <v>2.0377000000000001</v>
      </c>
      <c r="CZ6" s="34">
        <v>1.4446000000000001</v>
      </c>
      <c r="DA6" s="34">
        <v>2.2553999999999998</v>
      </c>
      <c r="DB6" s="34">
        <v>2.1987999999999999</v>
      </c>
      <c r="DC6" s="34">
        <v>1.5066999999999999</v>
      </c>
      <c r="DD6" s="34">
        <v>1.3673999999999999</v>
      </c>
      <c r="DE6" s="34">
        <v>6.3608000000000002</v>
      </c>
      <c r="DF6" s="34">
        <v>6.0480999999999998</v>
      </c>
      <c r="DG6" s="34">
        <v>5.4755000000000003</v>
      </c>
      <c r="DH6" s="34">
        <v>5.9313000000000002</v>
      </c>
      <c r="DI6" s="34">
        <v>5.9438000000000004</v>
      </c>
      <c r="DJ6" s="34">
        <v>5.7599</v>
      </c>
      <c r="DK6" s="34">
        <v>5.6679000000000004</v>
      </c>
      <c r="DL6" s="34">
        <v>6.2031000000000001</v>
      </c>
      <c r="DM6" s="34">
        <v>6.13</v>
      </c>
      <c r="DN6" s="34">
        <v>5.6642748267111802</v>
      </c>
      <c r="DO6" s="34">
        <v>5.5920907212266497</v>
      </c>
      <c r="DP6" s="34">
        <v>5.4665227233494296</v>
      </c>
      <c r="DQ6" s="34">
        <v>5.3689740840220699</v>
      </c>
      <c r="DR6" s="34">
        <v>5.3371050369653501</v>
      </c>
      <c r="DS6" s="34">
        <v>5.2910687584509297</v>
      </c>
      <c r="DT6" s="34">
        <v>5.2338510539567098</v>
      </c>
      <c r="DU6" s="34">
        <v>5.1597741008904796</v>
      </c>
      <c r="DV6" s="34">
        <v>5.0559677798944103</v>
      </c>
      <c r="DW6" s="34">
        <v>1.29082500772981</v>
      </c>
      <c r="DX6" s="34">
        <v>2.2970360543984198</v>
      </c>
      <c r="DY6" s="34">
        <v>1.8168953286188601</v>
      </c>
      <c r="DZ6" s="34">
        <v>0.59712235071258701</v>
      </c>
      <c r="EA6" s="34">
        <v>0.87007522706805696</v>
      </c>
      <c r="EB6" s="34">
        <v>1.0932237831062801</v>
      </c>
      <c r="EC6" s="34">
        <v>1.4356627173551799</v>
      </c>
      <c r="ED6" s="34">
        <v>2.05314443278044</v>
      </c>
      <c r="EE6" s="33">
        <v>9534</v>
      </c>
      <c r="EF6" s="33">
        <v>7642</v>
      </c>
      <c r="EG6" s="34">
        <v>6.92</v>
      </c>
      <c r="EH6" s="34">
        <v>5</v>
      </c>
      <c r="EI6" s="34">
        <v>4.08</v>
      </c>
      <c r="EJ6" s="34">
        <v>6.17</v>
      </c>
      <c r="EK6" s="34">
        <v>8.56</v>
      </c>
      <c r="EL6" s="34">
        <v>5.46</v>
      </c>
      <c r="EM6" s="34">
        <v>6.94</v>
      </c>
      <c r="EN6" s="34">
        <v>6.76</v>
      </c>
      <c r="EO6" s="34">
        <v>6.31</v>
      </c>
      <c r="EP6" s="34">
        <v>5.37</v>
      </c>
      <c r="EQ6" s="34">
        <v>4.49</v>
      </c>
      <c r="ER6" s="34">
        <v>6.12</v>
      </c>
      <c r="ES6" s="33">
        <v>0</v>
      </c>
      <c r="ET6" s="33">
        <v>0</v>
      </c>
      <c r="EU6" s="33">
        <v>0</v>
      </c>
      <c r="EV6" s="33">
        <v>0</v>
      </c>
      <c r="EW6" s="33">
        <v>0</v>
      </c>
      <c r="EX6" s="33">
        <v>0</v>
      </c>
      <c r="EY6" s="33">
        <v>0</v>
      </c>
      <c r="EZ6" s="33">
        <v>2340</v>
      </c>
      <c r="FA6" s="33">
        <v>0</v>
      </c>
      <c r="FB6" s="33">
        <v>0</v>
      </c>
      <c r="FC6" s="33">
        <v>0</v>
      </c>
      <c r="FD6" s="33">
        <v>0</v>
      </c>
      <c r="FE6" s="33">
        <v>0</v>
      </c>
      <c r="FF6" s="33">
        <v>0</v>
      </c>
      <c r="FG6" s="33">
        <v>0</v>
      </c>
      <c r="FH6" s="33">
        <v>2340</v>
      </c>
      <c r="FI6" s="33">
        <v>2340</v>
      </c>
      <c r="FJ6" s="35">
        <v>6.8401052323881899</v>
      </c>
    </row>
    <row r="7" spans="1:166" x14ac:dyDescent="0.25">
      <c r="A7" s="31" t="s">
        <v>181</v>
      </c>
      <c r="B7" s="31" t="s">
        <v>182</v>
      </c>
      <c r="C7" s="31">
        <v>17307</v>
      </c>
      <c r="D7" s="31">
        <v>1078</v>
      </c>
      <c r="E7" s="31">
        <v>302</v>
      </c>
      <c r="F7" s="31">
        <v>0</v>
      </c>
      <c r="G7" s="31">
        <v>686</v>
      </c>
      <c r="H7" s="31">
        <v>0</v>
      </c>
      <c r="I7" s="31">
        <v>19373</v>
      </c>
      <c r="J7" s="31">
        <v>0</v>
      </c>
      <c r="K7" s="31">
        <v>19373</v>
      </c>
      <c r="L7" s="35">
        <v>24.86</v>
      </c>
      <c r="M7" s="31">
        <v>11100</v>
      </c>
      <c r="N7" s="31">
        <v>4847</v>
      </c>
      <c r="O7" s="31">
        <v>14526</v>
      </c>
      <c r="P7" s="31">
        <v>478</v>
      </c>
      <c r="Q7" s="31">
        <v>3831</v>
      </c>
      <c r="R7" s="31">
        <v>6963</v>
      </c>
      <c r="S7" s="31">
        <v>6165</v>
      </c>
      <c r="T7" s="31">
        <v>1936</v>
      </c>
      <c r="U7" s="31">
        <v>2282</v>
      </c>
      <c r="V7" s="31">
        <v>239</v>
      </c>
      <c r="W7" s="31">
        <v>14675</v>
      </c>
      <c r="X7" s="31">
        <v>1452</v>
      </c>
      <c r="Y7" s="31">
        <v>725</v>
      </c>
      <c r="Z7" s="31">
        <v>18920</v>
      </c>
      <c r="AA7" s="31">
        <v>18243</v>
      </c>
      <c r="AB7" s="31">
        <v>17497</v>
      </c>
      <c r="AC7" s="31">
        <v>16843</v>
      </c>
      <c r="AD7" s="31">
        <v>16140</v>
      </c>
      <c r="AE7" s="31">
        <v>15545</v>
      </c>
      <c r="AF7" s="31">
        <v>14547</v>
      </c>
      <c r="AG7" s="31">
        <v>13067</v>
      </c>
      <c r="AH7" s="34">
        <v>2.39</v>
      </c>
      <c r="AI7" s="34">
        <v>3.71</v>
      </c>
      <c r="AJ7" s="34">
        <v>4.26</v>
      </c>
      <c r="AK7" s="34">
        <v>3.88</v>
      </c>
      <c r="AL7" s="34">
        <v>4.3600000000000003</v>
      </c>
      <c r="AM7" s="34">
        <v>3.83</v>
      </c>
      <c r="AN7" s="34">
        <v>6.86</v>
      </c>
      <c r="AO7" s="34">
        <v>11.33</v>
      </c>
      <c r="AP7" s="31">
        <v>529</v>
      </c>
      <c r="AQ7" s="31">
        <v>941</v>
      </c>
      <c r="AR7" s="31">
        <v>775</v>
      </c>
      <c r="AS7" s="31">
        <v>653</v>
      </c>
      <c r="AT7" s="31">
        <v>689</v>
      </c>
      <c r="AU7" s="31">
        <v>703</v>
      </c>
      <c r="AV7" s="31">
        <v>732</v>
      </c>
      <c r="AW7" s="31">
        <v>763</v>
      </c>
      <c r="AX7" s="31">
        <v>288</v>
      </c>
      <c r="AY7" s="31">
        <v>153</v>
      </c>
      <c r="AZ7" s="31">
        <v>0</v>
      </c>
      <c r="BA7" s="31">
        <v>0</v>
      </c>
      <c r="BB7" s="31">
        <v>376</v>
      </c>
      <c r="BC7" s="31">
        <v>124</v>
      </c>
      <c r="BD7" s="31">
        <v>105</v>
      </c>
      <c r="BE7" s="31">
        <v>25</v>
      </c>
      <c r="BF7" s="31">
        <v>47</v>
      </c>
      <c r="BG7" s="31">
        <v>22</v>
      </c>
      <c r="BH7" s="31">
        <v>0</v>
      </c>
      <c r="BI7" s="31">
        <v>0</v>
      </c>
      <c r="BJ7" s="31">
        <v>19.7</v>
      </c>
      <c r="BK7" s="31">
        <v>3361</v>
      </c>
      <c r="BL7" s="31">
        <v>2298</v>
      </c>
      <c r="BM7" s="31">
        <v>6293</v>
      </c>
      <c r="BN7" s="31">
        <v>4928</v>
      </c>
      <c r="BO7" s="31">
        <v>746</v>
      </c>
      <c r="BP7" s="31">
        <v>1747</v>
      </c>
      <c r="BQ7" s="31">
        <v>581</v>
      </c>
      <c r="BR7" s="31">
        <v>763</v>
      </c>
      <c r="BS7" s="31">
        <v>780</v>
      </c>
      <c r="BT7" s="31">
        <v>963</v>
      </c>
      <c r="BU7" s="31">
        <v>529</v>
      </c>
      <c r="BV7" s="31">
        <v>0</v>
      </c>
      <c r="BW7" s="31">
        <v>676</v>
      </c>
      <c r="BX7" s="31">
        <v>2940</v>
      </c>
      <c r="BY7" s="31">
        <v>3530</v>
      </c>
      <c r="BZ7" s="31">
        <v>101</v>
      </c>
      <c r="CA7" s="31">
        <v>614</v>
      </c>
      <c r="CB7" s="31">
        <v>1318</v>
      </c>
      <c r="CC7" s="31">
        <v>1119</v>
      </c>
      <c r="CD7" s="31">
        <v>464</v>
      </c>
      <c r="CE7" s="31">
        <v>1553</v>
      </c>
      <c r="CF7" s="31">
        <v>222</v>
      </c>
      <c r="CG7" s="31">
        <v>3189</v>
      </c>
      <c r="CH7" s="31">
        <v>203</v>
      </c>
      <c r="CI7" s="31">
        <v>2</v>
      </c>
      <c r="CJ7" s="31">
        <v>0</v>
      </c>
      <c r="CK7" s="31">
        <v>0</v>
      </c>
      <c r="CL7" s="31">
        <v>18385</v>
      </c>
      <c r="CM7" s="34">
        <v>5.8635000000000002</v>
      </c>
      <c r="CN7" s="34">
        <v>6.5103999999999997</v>
      </c>
      <c r="CO7" s="34">
        <v>7.42</v>
      </c>
      <c r="CP7" s="34">
        <v>7.4886999999999997</v>
      </c>
      <c r="CQ7" s="34">
        <v>6.9505999999999997</v>
      </c>
      <c r="CR7" s="34">
        <v>6.6835000000000004</v>
      </c>
      <c r="CS7" s="34">
        <v>7.3746999999999998</v>
      </c>
      <c r="CT7" s="34">
        <v>6.1622000000000003</v>
      </c>
      <c r="CU7" s="34">
        <v>5.4229000000000003</v>
      </c>
      <c r="CV7" s="34">
        <v>4.0468000000000002</v>
      </c>
      <c r="CW7" s="34">
        <v>3.9984999999999999</v>
      </c>
      <c r="CX7" s="34">
        <v>4.8009000000000004</v>
      </c>
      <c r="CY7" s="34">
        <v>4.0532000000000004</v>
      </c>
      <c r="CZ7" s="34">
        <v>5.0599999999999996</v>
      </c>
      <c r="DA7" s="34">
        <v>4.4557000000000002</v>
      </c>
      <c r="DB7" s="34">
        <v>3.7141000000000002</v>
      </c>
      <c r="DC7" s="34">
        <v>3.9599000000000002</v>
      </c>
      <c r="DD7" s="34">
        <v>1.7726</v>
      </c>
      <c r="DE7" s="34">
        <v>8.2996999999999996</v>
      </c>
      <c r="DF7" s="34">
        <v>10.696899999999999</v>
      </c>
      <c r="DG7" s="34">
        <v>10.751200000000001</v>
      </c>
      <c r="DH7" s="34">
        <v>9.1595999999999993</v>
      </c>
      <c r="DI7" s="34">
        <v>9.8116000000000003</v>
      </c>
      <c r="DJ7" s="34">
        <v>11.496700000000001</v>
      </c>
      <c r="DK7" s="34">
        <v>10.611499999999999</v>
      </c>
      <c r="DL7" s="34">
        <v>11.0481</v>
      </c>
      <c r="DM7" s="34">
        <v>3.5962999999999998</v>
      </c>
      <c r="DN7" s="34">
        <v>6.4271592165176603</v>
      </c>
      <c r="DO7" s="34">
        <v>6.28385731806023</v>
      </c>
      <c r="DP7" s="34">
        <v>6.1618879250343204</v>
      </c>
      <c r="DQ7" s="34">
        <v>6.0969205937272504</v>
      </c>
      <c r="DR7" s="34">
        <v>6.0582072195910097</v>
      </c>
      <c r="DS7" s="34">
        <v>6.0127609884879503</v>
      </c>
      <c r="DT7" s="34">
        <v>5.93430040795654</v>
      </c>
      <c r="DU7" s="34">
        <v>5.8945312055473202</v>
      </c>
      <c r="DV7" s="34">
        <v>5.8590831992156804</v>
      </c>
      <c r="DW7" s="34">
        <v>2.2804766436306201</v>
      </c>
      <c r="DX7" s="34">
        <v>1.9794159600074399</v>
      </c>
      <c r="DY7" s="34">
        <v>1.0655761430436601</v>
      </c>
      <c r="DZ7" s="34">
        <v>0.63902360439329597</v>
      </c>
      <c r="EA7" s="34">
        <v>0.75582966278005004</v>
      </c>
      <c r="EB7" s="34">
        <v>1.32215383680621</v>
      </c>
      <c r="EC7" s="34">
        <v>0.67467964834595495</v>
      </c>
      <c r="ED7" s="34">
        <v>0.60500943793353001</v>
      </c>
      <c r="EE7" s="33">
        <v>2429</v>
      </c>
      <c r="EF7" s="33">
        <v>4846</v>
      </c>
      <c r="EG7" s="34">
        <v>6.75</v>
      </c>
      <c r="EH7" s="34">
        <v>4.91</v>
      </c>
      <c r="EI7" s="34">
        <v>8.5500000000000007</v>
      </c>
      <c r="EJ7" s="34">
        <v>6.24</v>
      </c>
      <c r="EK7" s="34">
        <v>8.56</v>
      </c>
      <c r="EL7" s="34">
        <v>9.64</v>
      </c>
      <c r="EM7" s="34">
        <v>6.75</v>
      </c>
      <c r="EN7" s="34">
        <v>7.77</v>
      </c>
      <c r="EO7" s="34">
        <v>6.33</v>
      </c>
      <c r="EP7" s="34">
        <v>6.23</v>
      </c>
      <c r="EQ7" s="34">
        <v>5.39</v>
      </c>
      <c r="ER7" s="34">
        <v>5.39</v>
      </c>
      <c r="ES7" s="33">
        <v>0</v>
      </c>
      <c r="ET7" s="33">
        <v>0</v>
      </c>
      <c r="EU7" s="33">
        <v>0</v>
      </c>
      <c r="EV7" s="33">
        <v>0</v>
      </c>
      <c r="EW7" s="33">
        <v>0</v>
      </c>
      <c r="EX7" s="33">
        <v>0</v>
      </c>
      <c r="EY7" s="33">
        <v>0</v>
      </c>
      <c r="EZ7" s="33">
        <v>0</v>
      </c>
      <c r="FA7" s="33">
        <v>0</v>
      </c>
      <c r="FB7" s="33">
        <v>0</v>
      </c>
      <c r="FC7" s="33">
        <v>0</v>
      </c>
      <c r="FD7" s="33">
        <v>0</v>
      </c>
      <c r="FE7" s="33">
        <v>0</v>
      </c>
      <c r="FF7" s="33">
        <v>0</v>
      </c>
      <c r="FG7" s="33">
        <v>0</v>
      </c>
      <c r="FH7" s="33">
        <v>0</v>
      </c>
      <c r="FI7" s="33">
        <v>0</v>
      </c>
      <c r="FJ7" s="35">
        <v>0</v>
      </c>
    </row>
    <row r="8" spans="1:166" x14ac:dyDescent="0.25">
      <c r="A8" s="31" t="s">
        <v>183</v>
      </c>
      <c r="B8" s="31" t="s">
        <v>184</v>
      </c>
      <c r="C8" s="31">
        <v>76458</v>
      </c>
      <c r="D8" s="31">
        <v>1059</v>
      </c>
      <c r="E8" s="31">
        <v>1179</v>
      </c>
      <c r="F8" s="31">
        <v>220</v>
      </c>
      <c r="G8" s="31">
        <v>41</v>
      </c>
      <c r="H8" s="31">
        <v>0</v>
      </c>
      <c r="I8" s="31">
        <v>78957</v>
      </c>
      <c r="J8" s="31">
        <v>0</v>
      </c>
      <c r="K8" s="31">
        <v>78957</v>
      </c>
      <c r="L8" s="35">
        <v>24.06</v>
      </c>
      <c r="M8" s="31">
        <v>38333</v>
      </c>
      <c r="N8" s="31">
        <v>10721</v>
      </c>
      <c r="O8" s="31">
        <v>68236</v>
      </c>
      <c r="P8" s="31">
        <v>5842</v>
      </c>
      <c r="Q8" s="31">
        <v>16889</v>
      </c>
      <c r="R8" s="31">
        <v>29526</v>
      </c>
      <c r="S8" s="31">
        <v>20727</v>
      </c>
      <c r="T8" s="31">
        <v>5973</v>
      </c>
      <c r="U8" s="31">
        <v>21121</v>
      </c>
      <c r="V8" s="31">
        <v>7201</v>
      </c>
      <c r="W8" s="31">
        <v>39237</v>
      </c>
      <c r="X8" s="31">
        <v>2337</v>
      </c>
      <c r="Y8" s="31">
        <v>9061</v>
      </c>
      <c r="Z8" s="31">
        <v>77216</v>
      </c>
      <c r="AA8" s="31">
        <v>75654</v>
      </c>
      <c r="AB8" s="31">
        <v>73700</v>
      </c>
      <c r="AC8" s="31">
        <v>70366</v>
      </c>
      <c r="AD8" s="31">
        <v>67655</v>
      </c>
      <c r="AE8" s="31">
        <v>64995</v>
      </c>
      <c r="AF8" s="31">
        <v>61886</v>
      </c>
      <c r="AG8" s="31">
        <v>58974</v>
      </c>
      <c r="AH8" s="34">
        <v>2.25</v>
      </c>
      <c r="AI8" s="34">
        <v>2.06</v>
      </c>
      <c r="AJ8" s="34">
        <v>2.65</v>
      </c>
      <c r="AK8" s="34">
        <v>4.74</v>
      </c>
      <c r="AL8" s="34">
        <v>4.01</v>
      </c>
      <c r="AM8" s="34">
        <v>4.09</v>
      </c>
      <c r="AN8" s="34">
        <v>5.0199999999999996</v>
      </c>
      <c r="AO8" s="34">
        <v>4.9400000000000004</v>
      </c>
      <c r="AP8" s="31">
        <v>1784</v>
      </c>
      <c r="AQ8" s="31">
        <v>1638</v>
      </c>
      <c r="AR8" s="31">
        <v>2095</v>
      </c>
      <c r="AS8" s="31">
        <v>2938</v>
      </c>
      <c r="AT8" s="31">
        <v>2858</v>
      </c>
      <c r="AU8" s="31">
        <v>2875</v>
      </c>
      <c r="AV8" s="31">
        <v>3331</v>
      </c>
      <c r="AW8" s="31">
        <v>3268</v>
      </c>
      <c r="AX8" s="31">
        <v>2526</v>
      </c>
      <c r="AY8" s="31">
        <v>918</v>
      </c>
      <c r="AZ8" s="31">
        <v>99</v>
      </c>
      <c r="BA8" s="31">
        <v>51</v>
      </c>
      <c r="BB8" s="31">
        <v>716</v>
      </c>
      <c r="BC8" s="31">
        <v>77</v>
      </c>
      <c r="BD8" s="31">
        <v>0</v>
      </c>
      <c r="BE8" s="31">
        <v>64</v>
      </c>
      <c r="BF8" s="31">
        <v>161</v>
      </c>
      <c r="BG8" s="31">
        <v>41</v>
      </c>
      <c r="BH8" s="31">
        <v>0</v>
      </c>
      <c r="BI8" s="31">
        <v>0</v>
      </c>
      <c r="BJ8" s="31">
        <v>20.329999999999998</v>
      </c>
      <c r="BK8" s="31">
        <v>10082</v>
      </c>
      <c r="BL8" s="31">
        <v>15262</v>
      </c>
      <c r="BM8" s="31">
        <v>13027</v>
      </c>
      <c r="BN8" s="31">
        <v>30562</v>
      </c>
      <c r="BO8" s="31">
        <v>10004</v>
      </c>
      <c r="BP8" s="31">
        <v>20</v>
      </c>
      <c r="BQ8" s="31">
        <v>2808</v>
      </c>
      <c r="BR8" s="31">
        <v>2952</v>
      </c>
      <c r="BS8" s="31">
        <v>2137</v>
      </c>
      <c r="BT8" s="31">
        <v>2079</v>
      </c>
      <c r="BU8" s="31">
        <v>1722</v>
      </c>
      <c r="BV8" s="31">
        <v>62</v>
      </c>
      <c r="BW8" s="31">
        <v>1044</v>
      </c>
      <c r="BX8" s="31">
        <v>10716</v>
      </c>
      <c r="BY8" s="31">
        <v>11385</v>
      </c>
      <c r="BZ8" s="31">
        <v>772</v>
      </c>
      <c r="CA8" s="31">
        <v>2529</v>
      </c>
      <c r="CB8" s="31">
        <v>4218</v>
      </c>
      <c r="CC8" s="31">
        <v>3340</v>
      </c>
      <c r="CD8" s="31">
        <v>901</v>
      </c>
      <c r="CE8" s="31">
        <v>1855</v>
      </c>
      <c r="CF8" s="31">
        <v>5886</v>
      </c>
      <c r="CG8" s="31">
        <v>4422</v>
      </c>
      <c r="CH8" s="31">
        <v>1183</v>
      </c>
      <c r="CI8" s="31">
        <v>269</v>
      </c>
      <c r="CJ8" s="31">
        <v>0</v>
      </c>
      <c r="CK8" s="31">
        <v>0</v>
      </c>
      <c r="CL8" s="31">
        <v>77517</v>
      </c>
      <c r="CM8" s="34">
        <v>1.3662000000000001</v>
      </c>
      <c r="CN8" s="34">
        <v>1.4355</v>
      </c>
      <c r="CO8" s="34">
        <v>1.7917000000000001</v>
      </c>
      <c r="CP8" s="34">
        <v>1.6408</v>
      </c>
      <c r="CQ8" s="34">
        <v>1.651</v>
      </c>
      <c r="CR8" s="34">
        <v>2.1244000000000001</v>
      </c>
      <c r="CS8" s="34">
        <v>1.714</v>
      </c>
      <c r="CT8" s="34">
        <v>1.9827999999999999</v>
      </c>
      <c r="CU8" s="34">
        <v>1.7926</v>
      </c>
      <c r="CV8" s="34">
        <v>0.41410000000000002</v>
      </c>
      <c r="CW8" s="34">
        <v>0.33879999999999999</v>
      </c>
      <c r="CX8" s="34">
        <v>0.52280000000000004</v>
      </c>
      <c r="CY8" s="34">
        <v>0.54930000000000001</v>
      </c>
      <c r="CZ8" s="34">
        <v>0.69840000000000002</v>
      </c>
      <c r="DA8" s="34">
        <v>0.66420000000000001</v>
      </c>
      <c r="DB8" s="34">
        <v>0.54120000000000001</v>
      </c>
      <c r="DC8" s="34">
        <v>0.46839999999999998</v>
      </c>
      <c r="DD8" s="34">
        <v>0.42799999999999999</v>
      </c>
      <c r="DE8" s="34">
        <v>7.4683000000000002</v>
      </c>
      <c r="DF8" s="34">
        <v>9.4435000000000002</v>
      </c>
      <c r="DG8" s="34">
        <v>7.5163000000000002</v>
      </c>
      <c r="DH8" s="34">
        <v>9.1433</v>
      </c>
      <c r="DI8" s="34">
        <v>8.8727</v>
      </c>
      <c r="DJ8" s="34">
        <v>8.6819000000000006</v>
      </c>
      <c r="DK8" s="34">
        <v>9.4129000000000005</v>
      </c>
      <c r="DL8" s="34">
        <v>8.9356000000000009</v>
      </c>
      <c r="DM8" s="34">
        <v>8.6182999999999996</v>
      </c>
      <c r="DN8" s="34">
        <v>6.1673284424354904</v>
      </c>
      <c r="DO8" s="34">
        <v>6.0739578876674498</v>
      </c>
      <c r="DP8" s="34">
        <v>5.9709360934294304</v>
      </c>
      <c r="DQ8" s="34">
        <v>5.9127353705183499</v>
      </c>
      <c r="DR8" s="34">
        <v>5.8690741619385101</v>
      </c>
      <c r="DS8" s="34">
        <v>5.84403679644468</v>
      </c>
      <c r="DT8" s="34">
        <v>5.79589952557507</v>
      </c>
      <c r="DU8" s="34">
        <v>5.7692648253204402</v>
      </c>
      <c r="DV8" s="34">
        <v>5.6608968171734197</v>
      </c>
      <c r="DW8" s="34">
        <v>1.53722756223942</v>
      </c>
      <c r="DX8" s="34">
        <v>1.72538765490027</v>
      </c>
      <c r="DY8" s="34">
        <v>0.98432822144014498</v>
      </c>
      <c r="DZ8" s="34">
        <v>0.74391986495905305</v>
      </c>
      <c r="EA8" s="34">
        <v>0.42842587009486199</v>
      </c>
      <c r="EB8" s="34">
        <v>0.83054011991061705</v>
      </c>
      <c r="EC8" s="34">
        <v>0.461665412510182</v>
      </c>
      <c r="ED8" s="34">
        <v>1.9143257976063</v>
      </c>
      <c r="EE8" s="33">
        <v>9922</v>
      </c>
      <c r="EF8" s="33">
        <v>19262</v>
      </c>
      <c r="EG8" s="34">
        <v>6.51</v>
      </c>
      <c r="EH8" s="34">
        <v>5.71</v>
      </c>
      <c r="EI8" s="34">
        <v>5.75</v>
      </c>
      <c r="EJ8" s="34">
        <v>6.46</v>
      </c>
      <c r="EK8" s="34">
        <v>7.78</v>
      </c>
      <c r="EL8" s="34">
        <v>5.85</v>
      </c>
      <c r="EM8" s="34">
        <v>6.45</v>
      </c>
      <c r="EN8" s="34">
        <v>6.31</v>
      </c>
      <c r="EO8" s="34">
        <v>6.27</v>
      </c>
      <c r="EP8" s="34">
        <v>6.2</v>
      </c>
      <c r="EQ8" s="34">
        <v>5.29</v>
      </c>
      <c r="ER8" s="34">
        <v>5.17</v>
      </c>
      <c r="ES8" s="33">
        <v>0</v>
      </c>
      <c r="ET8" s="33">
        <v>0</v>
      </c>
      <c r="EU8" s="33">
        <v>0</v>
      </c>
      <c r="EV8" s="33">
        <v>0</v>
      </c>
      <c r="EW8" s="33">
        <v>0</v>
      </c>
      <c r="EX8" s="33">
        <v>0</v>
      </c>
      <c r="EY8" s="33">
        <v>0</v>
      </c>
      <c r="EZ8" s="33">
        <v>0</v>
      </c>
      <c r="FA8" s="33">
        <v>0</v>
      </c>
      <c r="FB8" s="33">
        <v>0</v>
      </c>
      <c r="FC8" s="33">
        <v>0</v>
      </c>
      <c r="FD8" s="33">
        <v>0</v>
      </c>
      <c r="FE8" s="33">
        <v>0</v>
      </c>
      <c r="FF8" s="33">
        <v>0</v>
      </c>
      <c r="FG8" s="33">
        <v>0</v>
      </c>
      <c r="FH8" s="33">
        <v>0</v>
      </c>
      <c r="FI8" s="33">
        <v>0</v>
      </c>
      <c r="FJ8" s="35">
        <v>0</v>
      </c>
    </row>
    <row r="9" spans="1:166" x14ac:dyDescent="0.25">
      <c r="A9" s="31" t="s">
        <v>185</v>
      </c>
      <c r="B9" s="31" t="s">
        <v>186</v>
      </c>
      <c r="C9" s="31">
        <v>1907</v>
      </c>
      <c r="D9" s="31">
        <v>169</v>
      </c>
      <c r="E9" s="31">
        <v>0</v>
      </c>
      <c r="F9" s="31">
        <v>0</v>
      </c>
      <c r="G9" s="31">
        <v>0</v>
      </c>
      <c r="H9" s="31">
        <v>0</v>
      </c>
      <c r="I9" s="31">
        <v>2076</v>
      </c>
      <c r="J9" s="31">
        <v>0</v>
      </c>
      <c r="K9" s="31">
        <v>2076</v>
      </c>
      <c r="L9" s="35">
        <v>3.29</v>
      </c>
      <c r="M9" s="31">
        <v>928</v>
      </c>
      <c r="N9" s="31">
        <v>928</v>
      </c>
      <c r="O9" s="31">
        <v>1148</v>
      </c>
      <c r="P9" s="31">
        <v>20</v>
      </c>
      <c r="Q9" s="31">
        <v>335</v>
      </c>
      <c r="R9" s="31">
        <v>616</v>
      </c>
      <c r="S9" s="31">
        <v>843</v>
      </c>
      <c r="T9" s="31">
        <v>262</v>
      </c>
      <c r="U9" s="31">
        <v>275</v>
      </c>
      <c r="V9" s="31">
        <v>0</v>
      </c>
      <c r="W9" s="31">
        <v>248</v>
      </c>
      <c r="X9" s="31">
        <v>0</v>
      </c>
      <c r="Y9" s="31">
        <v>1553</v>
      </c>
      <c r="Z9" s="31">
        <v>2015</v>
      </c>
      <c r="AA9" s="31">
        <v>275</v>
      </c>
      <c r="AB9" s="31">
        <v>270</v>
      </c>
      <c r="AC9" s="31">
        <v>236</v>
      </c>
      <c r="AD9" s="31">
        <v>0</v>
      </c>
      <c r="AE9" s="31">
        <v>0</v>
      </c>
      <c r="AF9" s="31">
        <v>0</v>
      </c>
      <c r="AG9" s="31">
        <v>0</v>
      </c>
      <c r="AH9" s="34">
        <v>3.03</v>
      </c>
      <c r="AI9" s="34">
        <v>632.73</v>
      </c>
      <c r="AJ9" s="34">
        <v>1.85</v>
      </c>
      <c r="AK9" s="34">
        <v>14.41</v>
      </c>
      <c r="AL9" s="34">
        <v>0</v>
      </c>
      <c r="AM9" s="34">
        <v>0</v>
      </c>
      <c r="AN9" s="34">
        <v>0</v>
      </c>
      <c r="AO9" s="34">
        <v>0</v>
      </c>
      <c r="AP9" s="31">
        <v>132</v>
      </c>
      <c r="AQ9" s="31">
        <v>185</v>
      </c>
      <c r="AR9" s="31">
        <v>5</v>
      </c>
      <c r="AS9" s="31">
        <v>34</v>
      </c>
      <c r="AT9" s="31">
        <v>0</v>
      </c>
      <c r="AU9" s="31">
        <v>0</v>
      </c>
      <c r="AV9" s="31">
        <v>0</v>
      </c>
      <c r="AW9" s="31">
        <v>0</v>
      </c>
      <c r="AX9" s="31">
        <v>0</v>
      </c>
      <c r="AY9" s="31">
        <v>132</v>
      </c>
      <c r="AZ9" s="31">
        <v>0</v>
      </c>
      <c r="BA9" s="31">
        <v>0</v>
      </c>
      <c r="BB9" s="31">
        <v>0</v>
      </c>
      <c r="BC9" s="31">
        <v>0</v>
      </c>
      <c r="BD9" s="31">
        <v>0</v>
      </c>
      <c r="BE9" s="31">
        <v>0</v>
      </c>
      <c r="BF9" s="31">
        <v>38</v>
      </c>
      <c r="BG9" s="31">
        <v>0</v>
      </c>
      <c r="BH9" s="31">
        <v>34</v>
      </c>
      <c r="BI9" s="31">
        <v>0</v>
      </c>
      <c r="BJ9" s="31">
        <v>17.47</v>
      </c>
      <c r="BK9" s="31">
        <v>396</v>
      </c>
      <c r="BL9" s="31">
        <v>358</v>
      </c>
      <c r="BM9" s="31">
        <v>159</v>
      </c>
      <c r="BN9" s="31">
        <v>1113</v>
      </c>
      <c r="BO9" s="31">
        <v>50</v>
      </c>
      <c r="BP9" s="31">
        <v>0</v>
      </c>
      <c r="BQ9" s="31">
        <v>15</v>
      </c>
      <c r="BR9" s="31">
        <v>0</v>
      </c>
      <c r="BS9" s="31">
        <v>64</v>
      </c>
      <c r="BT9" s="31">
        <v>185</v>
      </c>
      <c r="BU9" s="31">
        <v>132</v>
      </c>
      <c r="BV9" s="31">
        <v>0</v>
      </c>
      <c r="BW9" s="31">
        <v>0</v>
      </c>
      <c r="BX9" s="31">
        <v>396</v>
      </c>
      <c r="BY9" s="31">
        <v>396</v>
      </c>
      <c r="BZ9" s="31">
        <v>1</v>
      </c>
      <c r="CA9" s="31">
        <v>34</v>
      </c>
      <c r="CB9" s="31">
        <v>117</v>
      </c>
      <c r="CC9" s="31">
        <v>166</v>
      </c>
      <c r="CD9" s="31">
        <v>78</v>
      </c>
      <c r="CE9" s="31">
        <v>196</v>
      </c>
      <c r="CF9" s="31">
        <v>143</v>
      </c>
      <c r="CG9" s="31">
        <v>144</v>
      </c>
      <c r="CH9" s="31">
        <v>0</v>
      </c>
      <c r="CI9" s="31">
        <v>109</v>
      </c>
      <c r="CJ9" s="31">
        <v>0</v>
      </c>
      <c r="CK9" s="31">
        <v>0</v>
      </c>
      <c r="CL9" s="31">
        <v>2076</v>
      </c>
      <c r="CM9" s="34">
        <v>8.1407000000000007</v>
      </c>
      <c r="CN9" s="34">
        <v>4.7145999999999999</v>
      </c>
      <c r="CO9" s="34">
        <v>0</v>
      </c>
      <c r="CP9" s="34">
        <v>2.9661</v>
      </c>
      <c r="CQ9" s="34">
        <v>2.9661</v>
      </c>
      <c r="CR9" s="34">
        <v>0</v>
      </c>
      <c r="CS9" s="34">
        <v>0</v>
      </c>
      <c r="CT9" s="34">
        <v>0</v>
      </c>
      <c r="CU9" s="34">
        <v>0</v>
      </c>
      <c r="CV9" s="34">
        <v>2.6974999999999998</v>
      </c>
      <c r="CW9" s="34">
        <v>1.6376999999999999</v>
      </c>
      <c r="CX9" s="34">
        <v>0</v>
      </c>
      <c r="CY9" s="34">
        <v>2.9661</v>
      </c>
      <c r="CZ9" s="34">
        <v>0.42370000000000002</v>
      </c>
      <c r="DA9" s="34">
        <v>0</v>
      </c>
      <c r="DB9" s="34">
        <v>0</v>
      </c>
      <c r="DC9" s="34">
        <v>0</v>
      </c>
      <c r="DD9" s="34">
        <v>0</v>
      </c>
      <c r="DE9" s="34">
        <v>18.672799999999999</v>
      </c>
      <c r="DF9" s="34">
        <v>19.3443</v>
      </c>
      <c r="DG9" s="34">
        <v>13.1356</v>
      </c>
      <c r="DH9" s="34">
        <v>5.5084999999999997</v>
      </c>
      <c r="DI9" s="34">
        <v>21.186399999999999</v>
      </c>
      <c r="DJ9" s="34">
        <v>0</v>
      </c>
      <c r="DK9" s="34">
        <v>0</v>
      </c>
      <c r="DL9" s="34">
        <v>0</v>
      </c>
      <c r="DM9" s="34">
        <v>0</v>
      </c>
      <c r="DN9" s="34">
        <v>9.2162747853239697</v>
      </c>
      <c r="DO9" s="34">
        <v>9.3207693659118291</v>
      </c>
      <c r="DP9" s="34">
        <v>5.3117038216560504</v>
      </c>
      <c r="DQ9" s="34">
        <v>5.5049760611114102</v>
      </c>
      <c r="DR9" s="34">
        <v>5.4551078594867901</v>
      </c>
      <c r="DS9" s="34">
        <v>0</v>
      </c>
      <c r="DT9" s="34">
        <v>0</v>
      </c>
      <c r="DU9" s="34">
        <v>0</v>
      </c>
      <c r="DV9" s="34">
        <v>0</v>
      </c>
      <c r="DW9" s="34">
        <v>-1.1210939407000899</v>
      </c>
      <c r="DX9" s="34">
        <v>75.476074699621705</v>
      </c>
      <c r="DY9" s="34">
        <v>-3.5108643036739902</v>
      </c>
      <c r="DZ9" s="34">
        <v>0.91415610670084702</v>
      </c>
      <c r="EA9" s="34">
        <v>0</v>
      </c>
      <c r="EB9" s="34">
        <v>0</v>
      </c>
      <c r="EC9" s="34">
        <v>0</v>
      </c>
      <c r="ED9" s="34">
        <v>0</v>
      </c>
      <c r="EE9" s="33">
        <v>120</v>
      </c>
      <c r="EF9" s="33">
        <v>1419</v>
      </c>
      <c r="EG9" s="34">
        <v>7.19</v>
      </c>
      <c r="EH9" s="34">
        <v>4.99</v>
      </c>
      <c r="EI9" s="34">
        <v>0</v>
      </c>
      <c r="EJ9" s="34">
        <v>6.15</v>
      </c>
      <c r="EK9" s="34">
        <v>0</v>
      </c>
      <c r="EL9" s="34">
        <v>10.41</v>
      </c>
      <c r="EM9" s="34">
        <v>7.19</v>
      </c>
      <c r="EN9" s="34">
        <v>7.35</v>
      </c>
      <c r="EO9" s="34">
        <v>8.61</v>
      </c>
      <c r="EP9" s="34">
        <v>10.66</v>
      </c>
      <c r="EQ9" s="34">
        <v>9.16</v>
      </c>
      <c r="ER9" s="34">
        <v>0</v>
      </c>
      <c r="ES9" s="33">
        <v>0</v>
      </c>
      <c r="ET9" s="33">
        <v>0</v>
      </c>
      <c r="EU9" s="33">
        <v>0</v>
      </c>
      <c r="EV9" s="33">
        <v>0</v>
      </c>
      <c r="EW9" s="33">
        <v>0</v>
      </c>
      <c r="EX9" s="33">
        <v>0</v>
      </c>
      <c r="EY9" s="33">
        <v>0</v>
      </c>
      <c r="EZ9" s="33">
        <v>0</v>
      </c>
      <c r="FA9" s="33">
        <v>0</v>
      </c>
      <c r="FB9" s="33">
        <v>0</v>
      </c>
      <c r="FC9" s="33">
        <v>0</v>
      </c>
      <c r="FD9" s="33">
        <v>0</v>
      </c>
      <c r="FE9" s="33">
        <v>0</v>
      </c>
      <c r="FF9" s="33">
        <v>0</v>
      </c>
      <c r="FG9" s="33">
        <v>0</v>
      </c>
      <c r="FH9" s="33">
        <v>0</v>
      </c>
      <c r="FI9" s="33">
        <v>0</v>
      </c>
      <c r="FJ9" s="35">
        <v>0</v>
      </c>
    </row>
    <row r="10" spans="1:166" x14ac:dyDescent="0.25">
      <c r="A10" s="31" t="s">
        <v>187</v>
      </c>
      <c r="B10" s="31" t="s">
        <v>188</v>
      </c>
      <c r="C10" s="31">
        <v>1221918</v>
      </c>
      <c r="D10" s="31">
        <v>33646</v>
      </c>
      <c r="E10" s="31">
        <v>21891</v>
      </c>
      <c r="F10" s="31">
        <v>13662</v>
      </c>
      <c r="G10" s="31">
        <v>56762</v>
      </c>
      <c r="H10" s="31">
        <v>65</v>
      </c>
      <c r="I10" s="31">
        <v>1347944</v>
      </c>
      <c r="J10" s="31">
        <v>41608</v>
      </c>
      <c r="K10" s="31">
        <v>1389552</v>
      </c>
      <c r="L10" s="35">
        <v>25.99</v>
      </c>
      <c r="M10" s="31">
        <v>425867</v>
      </c>
      <c r="N10" s="31">
        <v>38544</v>
      </c>
      <c r="O10" s="31">
        <v>1309400</v>
      </c>
      <c r="P10" s="31">
        <v>148527</v>
      </c>
      <c r="Q10" s="31">
        <v>293248</v>
      </c>
      <c r="R10" s="31">
        <v>483088</v>
      </c>
      <c r="S10" s="31">
        <v>332319</v>
      </c>
      <c r="T10" s="31">
        <v>90762</v>
      </c>
      <c r="U10" s="31">
        <v>58668</v>
      </c>
      <c r="V10" s="31">
        <v>621314</v>
      </c>
      <c r="W10" s="31">
        <v>479041</v>
      </c>
      <c r="X10" s="31">
        <v>114427</v>
      </c>
      <c r="Y10" s="31">
        <v>67342</v>
      </c>
      <c r="Z10" s="31">
        <v>1329265</v>
      </c>
      <c r="AA10" s="31">
        <v>1311708</v>
      </c>
      <c r="AB10" s="31">
        <v>1284372</v>
      </c>
      <c r="AC10" s="31">
        <v>1263715</v>
      </c>
      <c r="AD10" s="31">
        <v>1244785</v>
      </c>
      <c r="AE10" s="31">
        <v>1220951</v>
      </c>
      <c r="AF10" s="31">
        <v>1199215</v>
      </c>
      <c r="AG10" s="31">
        <v>1191535</v>
      </c>
      <c r="AH10" s="34">
        <v>1.41</v>
      </c>
      <c r="AI10" s="34">
        <v>1.34</v>
      </c>
      <c r="AJ10" s="34">
        <v>2.13</v>
      </c>
      <c r="AK10" s="34">
        <v>1.63</v>
      </c>
      <c r="AL10" s="34">
        <v>1.52</v>
      </c>
      <c r="AM10" s="34">
        <v>1.95</v>
      </c>
      <c r="AN10" s="34">
        <v>1.81</v>
      </c>
      <c r="AO10" s="34">
        <v>0.64</v>
      </c>
      <c r="AP10" s="31">
        <v>17292</v>
      </c>
      <c r="AQ10" s="31">
        <v>19165</v>
      </c>
      <c r="AR10" s="31">
        <v>18652</v>
      </c>
      <c r="AS10" s="31">
        <v>15946</v>
      </c>
      <c r="AT10" s="31">
        <v>18405</v>
      </c>
      <c r="AU10" s="31">
        <v>22292</v>
      </c>
      <c r="AV10" s="31">
        <v>18534</v>
      </c>
      <c r="AW10" s="31">
        <v>16122</v>
      </c>
      <c r="AX10" s="31">
        <v>17848</v>
      </c>
      <c r="AY10" s="31">
        <v>8554</v>
      </c>
      <c r="AZ10" s="31">
        <v>706</v>
      </c>
      <c r="BA10" s="31">
        <v>1001</v>
      </c>
      <c r="BB10" s="31">
        <v>7031</v>
      </c>
      <c r="BC10" s="31">
        <v>517</v>
      </c>
      <c r="BD10" s="31">
        <v>3788</v>
      </c>
      <c r="BE10" s="31">
        <v>1115</v>
      </c>
      <c r="BF10" s="31">
        <v>1019</v>
      </c>
      <c r="BG10" s="31">
        <v>1083</v>
      </c>
      <c r="BH10" s="31">
        <v>43</v>
      </c>
      <c r="BI10" s="31">
        <v>73</v>
      </c>
      <c r="BJ10" s="31">
        <v>44</v>
      </c>
      <c r="BK10" s="31">
        <v>73767</v>
      </c>
      <c r="BL10" s="31">
        <v>82786</v>
      </c>
      <c r="BM10" s="31">
        <v>95993</v>
      </c>
      <c r="BN10" s="31">
        <v>293309</v>
      </c>
      <c r="BO10" s="31">
        <v>506148</v>
      </c>
      <c r="BP10" s="31">
        <v>295941</v>
      </c>
      <c r="BQ10" s="31">
        <v>22573</v>
      </c>
      <c r="BR10" s="31">
        <v>21166</v>
      </c>
      <c r="BS10" s="31">
        <v>21706</v>
      </c>
      <c r="BT10" s="31">
        <v>21099</v>
      </c>
      <c r="BU10" s="31">
        <v>16993</v>
      </c>
      <c r="BV10" s="31">
        <v>632</v>
      </c>
      <c r="BW10" s="31">
        <v>2354</v>
      </c>
      <c r="BX10" s="31">
        <v>101815</v>
      </c>
      <c r="BY10" s="31">
        <v>82930</v>
      </c>
      <c r="BZ10" s="31">
        <v>21722</v>
      </c>
      <c r="CA10" s="31">
        <v>27348</v>
      </c>
      <c r="CB10" s="31">
        <v>33080</v>
      </c>
      <c r="CC10" s="31">
        <v>18046</v>
      </c>
      <c r="CD10" s="31">
        <v>3973</v>
      </c>
      <c r="CE10" s="31">
        <v>13777</v>
      </c>
      <c r="CF10" s="31">
        <v>16819</v>
      </c>
      <c r="CG10" s="31">
        <v>53247</v>
      </c>
      <c r="CH10" s="31">
        <v>24745</v>
      </c>
      <c r="CI10" s="31">
        <v>9306</v>
      </c>
      <c r="CJ10" s="31">
        <v>40280</v>
      </c>
      <c r="CK10" s="31">
        <v>12934</v>
      </c>
      <c r="CL10" s="31">
        <v>1255564</v>
      </c>
      <c r="CM10" s="34">
        <v>2.6798000000000002</v>
      </c>
      <c r="CN10" s="34">
        <v>2.1025</v>
      </c>
      <c r="CO10" s="34">
        <v>2.1282000000000001</v>
      </c>
      <c r="CP10" s="34">
        <v>2.0773000000000001</v>
      </c>
      <c r="CQ10" s="34">
        <v>2.0842000000000001</v>
      </c>
      <c r="CR10" s="34">
        <v>2.5102000000000002</v>
      </c>
      <c r="CS10" s="34">
        <v>2.1013000000000002</v>
      </c>
      <c r="CT10" s="34">
        <v>2.0263</v>
      </c>
      <c r="CU10" s="34">
        <v>2.4239000000000002</v>
      </c>
      <c r="CV10" s="34">
        <v>1.3187</v>
      </c>
      <c r="CW10" s="34">
        <v>0.88139999999999996</v>
      </c>
      <c r="CX10" s="34">
        <v>0.71560000000000001</v>
      </c>
      <c r="CY10" s="34">
        <v>0.76539999999999997</v>
      </c>
      <c r="CZ10" s="34">
        <v>0.78549999999999998</v>
      </c>
      <c r="DA10" s="34">
        <v>1.0039</v>
      </c>
      <c r="DB10" s="34">
        <v>0.80930000000000002</v>
      </c>
      <c r="DC10" s="34">
        <v>0.79320000000000002</v>
      </c>
      <c r="DD10" s="34">
        <v>1.0638000000000001</v>
      </c>
      <c r="DE10" s="34">
        <v>4.9564000000000004</v>
      </c>
      <c r="DF10" s="34">
        <v>6.2685000000000004</v>
      </c>
      <c r="DG10" s="34">
        <v>6.5548999999999999</v>
      </c>
      <c r="DH10" s="34">
        <v>6.3574000000000002</v>
      </c>
      <c r="DI10" s="34">
        <v>6.8360000000000003</v>
      </c>
      <c r="DJ10" s="34">
        <v>6.3994999999999997</v>
      </c>
      <c r="DK10" s="34">
        <v>6.1528</v>
      </c>
      <c r="DL10" s="34">
        <v>6.3426</v>
      </c>
      <c r="DM10" s="34">
        <v>6.6272000000000002</v>
      </c>
      <c r="DN10" s="34">
        <v>7.0164903558038798</v>
      </c>
      <c r="DO10" s="34">
        <v>6.8432396066747403</v>
      </c>
      <c r="DP10" s="34">
        <v>6.8442224000303504</v>
      </c>
      <c r="DQ10" s="34">
        <v>6.7326194488486104</v>
      </c>
      <c r="DR10" s="34">
        <v>6.7042338497668696</v>
      </c>
      <c r="DS10" s="34">
        <v>6.6970843280107903</v>
      </c>
      <c r="DT10" s="34">
        <v>6.5921219390057697</v>
      </c>
      <c r="DU10" s="34">
        <v>6.5056525570293298</v>
      </c>
      <c r="DV10" s="34">
        <v>6.4189223139201097</v>
      </c>
      <c r="DW10" s="34">
        <v>2.53170660516047</v>
      </c>
      <c r="DX10" s="34">
        <v>-1.4359459675128401E-2</v>
      </c>
      <c r="DY10" s="34">
        <v>1.6576453196209999</v>
      </c>
      <c r="DZ10" s="34">
        <v>0.42339810510536602</v>
      </c>
      <c r="EA10" s="34">
        <v>0.106755737361408</v>
      </c>
      <c r="EB10" s="34">
        <v>1.5922397973853</v>
      </c>
      <c r="EC10" s="34">
        <v>1.3291423299728999</v>
      </c>
      <c r="ED10" s="34">
        <v>1.35116517801029</v>
      </c>
      <c r="EE10" s="33">
        <v>110024</v>
      </c>
      <c r="EF10" s="33">
        <v>603241</v>
      </c>
      <c r="EG10" s="34">
        <v>8.8699999999999992</v>
      </c>
      <c r="EH10" s="34">
        <v>6.77</v>
      </c>
      <c r="EI10" s="34">
        <v>5.93</v>
      </c>
      <c r="EJ10" s="34">
        <v>7.4</v>
      </c>
      <c r="EK10" s="34">
        <v>9.9</v>
      </c>
      <c r="EL10" s="34">
        <v>10.26</v>
      </c>
      <c r="EM10" s="34">
        <v>8.69</v>
      </c>
      <c r="EN10" s="34">
        <v>8.3800000000000008</v>
      </c>
      <c r="EO10" s="34">
        <v>7.97</v>
      </c>
      <c r="EP10" s="34">
        <v>7.71</v>
      </c>
      <c r="EQ10" s="34">
        <v>6.13</v>
      </c>
      <c r="ER10" s="34">
        <v>6.92</v>
      </c>
      <c r="ES10" s="33">
        <v>29259</v>
      </c>
      <c r="ET10" s="33">
        <v>52800</v>
      </c>
      <c r="EU10" s="33">
        <v>187974</v>
      </c>
      <c r="EV10" s="33">
        <v>343802</v>
      </c>
      <c r="EW10" s="33">
        <v>332171</v>
      </c>
      <c r="EX10" s="33">
        <v>94793</v>
      </c>
      <c r="EY10" s="33">
        <v>15318</v>
      </c>
      <c r="EZ10" s="33">
        <v>14084</v>
      </c>
      <c r="FA10" s="33">
        <v>14327</v>
      </c>
      <c r="FB10" s="33">
        <v>85592</v>
      </c>
      <c r="FC10" s="33">
        <v>310099</v>
      </c>
      <c r="FD10" s="33">
        <v>467535</v>
      </c>
      <c r="FE10" s="33">
        <v>153705</v>
      </c>
      <c r="FF10" s="33">
        <v>24404</v>
      </c>
      <c r="FG10" s="33">
        <v>6130</v>
      </c>
      <c r="FH10" s="33">
        <v>8409</v>
      </c>
      <c r="FI10" s="33">
        <v>1070201</v>
      </c>
      <c r="FJ10" s="35">
        <v>79.395063889894502</v>
      </c>
    </row>
    <row r="11" spans="1:166" x14ac:dyDescent="0.25">
      <c r="A11" s="31" t="s">
        <v>189</v>
      </c>
      <c r="B11" s="31" t="s">
        <v>190</v>
      </c>
      <c r="C11" s="31">
        <v>176578</v>
      </c>
      <c r="D11" s="31">
        <v>7136</v>
      </c>
      <c r="E11" s="31">
        <v>6771</v>
      </c>
      <c r="F11" s="31">
        <v>1775</v>
      </c>
      <c r="G11" s="31">
        <v>3466</v>
      </c>
      <c r="H11" s="31">
        <v>0</v>
      </c>
      <c r="I11" s="31">
        <v>195726</v>
      </c>
      <c r="J11" s="31">
        <v>6551</v>
      </c>
      <c r="K11" s="31">
        <v>202277</v>
      </c>
      <c r="L11" s="35">
        <v>16.91</v>
      </c>
      <c r="M11" s="31">
        <v>61871</v>
      </c>
      <c r="N11" s="31">
        <v>49794</v>
      </c>
      <c r="O11" s="31">
        <v>145932</v>
      </c>
      <c r="P11" s="31">
        <v>11841</v>
      </c>
      <c r="Q11" s="31">
        <v>36745</v>
      </c>
      <c r="R11" s="31">
        <v>73402</v>
      </c>
      <c r="S11" s="31">
        <v>58229</v>
      </c>
      <c r="T11" s="31">
        <v>15509</v>
      </c>
      <c r="U11" s="31">
        <v>10544</v>
      </c>
      <c r="V11" s="31">
        <v>98621</v>
      </c>
      <c r="W11" s="31">
        <v>73813</v>
      </c>
      <c r="X11" s="31">
        <v>6234</v>
      </c>
      <c r="Y11" s="31">
        <v>5616</v>
      </c>
      <c r="Z11" s="31">
        <v>194212</v>
      </c>
      <c r="AA11" s="31">
        <v>193254</v>
      </c>
      <c r="AB11" s="31">
        <v>191956</v>
      </c>
      <c r="AC11" s="31">
        <v>191140</v>
      </c>
      <c r="AD11" s="31">
        <v>189370</v>
      </c>
      <c r="AE11" s="31">
        <v>187636</v>
      </c>
      <c r="AF11" s="31">
        <v>185941</v>
      </c>
      <c r="AG11" s="31">
        <v>185788</v>
      </c>
      <c r="AH11" s="34">
        <v>0.78</v>
      </c>
      <c r="AI11" s="34">
        <v>0.5</v>
      </c>
      <c r="AJ11" s="34">
        <v>0.68</v>
      </c>
      <c r="AK11" s="34">
        <v>0.43</v>
      </c>
      <c r="AL11" s="34">
        <v>0.93</v>
      </c>
      <c r="AM11" s="34">
        <v>0.92</v>
      </c>
      <c r="AN11" s="34">
        <v>0.91</v>
      </c>
      <c r="AO11" s="34">
        <v>0.08</v>
      </c>
      <c r="AP11" s="31">
        <v>1117</v>
      </c>
      <c r="AQ11" s="31">
        <v>1818</v>
      </c>
      <c r="AR11" s="31">
        <v>1761</v>
      </c>
      <c r="AS11" s="31">
        <v>1776</v>
      </c>
      <c r="AT11" s="31">
        <v>2494</v>
      </c>
      <c r="AU11" s="31">
        <v>2504</v>
      </c>
      <c r="AV11" s="31">
        <v>2115</v>
      </c>
      <c r="AW11" s="31">
        <v>2295</v>
      </c>
      <c r="AX11" s="31">
        <v>2555</v>
      </c>
      <c r="AY11" s="31">
        <v>722</v>
      </c>
      <c r="AZ11" s="31">
        <v>36</v>
      </c>
      <c r="BA11" s="31">
        <v>17</v>
      </c>
      <c r="BB11" s="31">
        <v>342</v>
      </c>
      <c r="BC11" s="31">
        <v>134</v>
      </c>
      <c r="BD11" s="31">
        <v>219</v>
      </c>
      <c r="BE11" s="31">
        <v>419</v>
      </c>
      <c r="BF11" s="31">
        <v>348</v>
      </c>
      <c r="BG11" s="31">
        <v>36</v>
      </c>
      <c r="BH11" s="31">
        <v>8</v>
      </c>
      <c r="BI11" s="31">
        <v>5</v>
      </c>
      <c r="BJ11" s="31">
        <v>38.619999999999997</v>
      </c>
      <c r="BK11" s="31">
        <v>8132</v>
      </c>
      <c r="BL11" s="31">
        <v>11549</v>
      </c>
      <c r="BM11" s="31">
        <v>16971</v>
      </c>
      <c r="BN11" s="31">
        <v>51215</v>
      </c>
      <c r="BO11" s="31">
        <v>89261</v>
      </c>
      <c r="BP11" s="31">
        <v>18598</v>
      </c>
      <c r="BQ11" s="31">
        <v>2708</v>
      </c>
      <c r="BR11" s="31">
        <v>1766</v>
      </c>
      <c r="BS11" s="31">
        <v>1724</v>
      </c>
      <c r="BT11" s="31">
        <v>1870</v>
      </c>
      <c r="BU11" s="31">
        <v>1114</v>
      </c>
      <c r="BV11" s="31">
        <v>3</v>
      </c>
      <c r="BW11" s="31">
        <v>3134</v>
      </c>
      <c r="BX11" s="31">
        <v>6051</v>
      </c>
      <c r="BY11" s="31">
        <v>8022</v>
      </c>
      <c r="BZ11" s="31">
        <v>327</v>
      </c>
      <c r="CA11" s="31">
        <v>2521</v>
      </c>
      <c r="CB11" s="31">
        <v>3640</v>
      </c>
      <c r="CC11" s="31">
        <v>2363</v>
      </c>
      <c r="CD11" s="31">
        <v>334</v>
      </c>
      <c r="CE11" s="31">
        <v>645</v>
      </c>
      <c r="CF11" s="31">
        <v>2061</v>
      </c>
      <c r="CG11" s="31">
        <v>5346</v>
      </c>
      <c r="CH11" s="31">
        <v>1202</v>
      </c>
      <c r="CI11" s="31">
        <v>576</v>
      </c>
      <c r="CJ11" s="31">
        <v>6965</v>
      </c>
      <c r="CK11" s="31">
        <v>2838</v>
      </c>
      <c r="CL11" s="31">
        <v>183714</v>
      </c>
      <c r="CM11" s="34">
        <v>3.8843000000000001</v>
      </c>
      <c r="CN11" s="34">
        <v>3.8759999999999999</v>
      </c>
      <c r="CO11" s="34">
        <v>4.1822999999999997</v>
      </c>
      <c r="CP11" s="34">
        <v>4.4644000000000004</v>
      </c>
      <c r="CQ11" s="34">
        <v>4.8117000000000001</v>
      </c>
      <c r="CR11" s="34">
        <v>5.2386999999999997</v>
      </c>
      <c r="CS11" s="34">
        <v>5.1140999999999996</v>
      </c>
      <c r="CT11" s="34">
        <v>4.9089999999999998</v>
      </c>
      <c r="CU11" s="34">
        <v>4.9210000000000003</v>
      </c>
      <c r="CV11" s="34">
        <v>2.1648000000000001</v>
      </c>
      <c r="CW11" s="34">
        <v>1.9293</v>
      </c>
      <c r="CX11" s="34">
        <v>2.2587000000000002</v>
      </c>
      <c r="CY11" s="34">
        <v>2.5541</v>
      </c>
      <c r="CZ11" s="34">
        <v>2.8826000000000001</v>
      </c>
      <c r="DA11" s="34">
        <v>3.0158999999999998</v>
      </c>
      <c r="DB11" s="34">
        <v>3.1749000000000001</v>
      </c>
      <c r="DC11" s="34">
        <v>2.8346</v>
      </c>
      <c r="DD11" s="34">
        <v>2.7521</v>
      </c>
      <c r="DE11" s="34">
        <v>9.7057000000000002</v>
      </c>
      <c r="DF11" s="34">
        <v>11.2752</v>
      </c>
      <c r="DG11" s="34">
        <v>11.565200000000001</v>
      </c>
      <c r="DH11" s="34">
        <v>12.2272</v>
      </c>
      <c r="DI11" s="34">
        <v>12.286899999999999</v>
      </c>
      <c r="DJ11" s="34">
        <v>12.117000000000001</v>
      </c>
      <c r="DK11" s="34">
        <v>12.028600000000001</v>
      </c>
      <c r="DL11" s="34">
        <v>12.1303</v>
      </c>
      <c r="DM11" s="34">
        <v>12.5974</v>
      </c>
      <c r="DN11" s="34">
        <v>5.3804974343446297</v>
      </c>
      <c r="DO11" s="34">
        <v>5.3476160482553299</v>
      </c>
      <c r="DP11" s="34">
        <v>5.2638659921192001</v>
      </c>
      <c r="DQ11" s="34">
        <v>5.18558655952162</v>
      </c>
      <c r="DR11" s="34">
        <v>5.1703392747045704</v>
      </c>
      <c r="DS11" s="34">
        <v>5.1496933550698403</v>
      </c>
      <c r="DT11" s="34">
        <v>5.1226233067709703</v>
      </c>
      <c r="DU11" s="34">
        <v>5.07603363015936</v>
      </c>
      <c r="DV11" s="34">
        <v>5.1834314545073203</v>
      </c>
      <c r="DW11" s="34">
        <v>0.61487933674728701</v>
      </c>
      <c r="DX11" s="34">
        <v>1.5910370108493701</v>
      </c>
      <c r="DY11" s="34">
        <v>1.5095579198044899</v>
      </c>
      <c r="DZ11" s="34">
        <v>0.29489911603382002</v>
      </c>
      <c r="EA11" s="34">
        <v>0.40091551498693301</v>
      </c>
      <c r="EB11" s="34">
        <v>0.52844112630907603</v>
      </c>
      <c r="EC11" s="34">
        <v>0.91783624786863105</v>
      </c>
      <c r="ED11" s="34">
        <v>-2.0719445272989501</v>
      </c>
      <c r="EE11" s="33">
        <v>69915</v>
      </c>
      <c r="EF11" s="33">
        <v>19731</v>
      </c>
      <c r="EG11" s="34">
        <v>6.28</v>
      </c>
      <c r="EH11" s="34">
        <v>5.38</v>
      </c>
      <c r="EI11" s="34">
        <v>4.71</v>
      </c>
      <c r="EJ11" s="34">
        <v>5.94</v>
      </c>
      <c r="EK11" s="34">
        <v>7.12</v>
      </c>
      <c r="EL11" s="34">
        <v>6.31</v>
      </c>
      <c r="EM11" s="34">
        <v>6.23</v>
      </c>
      <c r="EN11" s="34">
        <v>5.98</v>
      </c>
      <c r="EO11" s="34">
        <v>5.99</v>
      </c>
      <c r="EP11" s="34">
        <v>5.99</v>
      </c>
      <c r="EQ11" s="34">
        <v>4.75</v>
      </c>
      <c r="ER11" s="34">
        <v>5.08</v>
      </c>
      <c r="ES11" s="33">
        <v>4671</v>
      </c>
      <c r="ET11" s="33">
        <v>10827</v>
      </c>
      <c r="EU11" s="33">
        <v>32803</v>
      </c>
      <c r="EV11" s="33">
        <v>57582</v>
      </c>
      <c r="EW11" s="33">
        <v>58572</v>
      </c>
      <c r="EX11" s="33">
        <v>16209</v>
      </c>
      <c r="EY11" s="33">
        <v>3194</v>
      </c>
      <c r="EZ11" s="33">
        <v>88</v>
      </c>
      <c r="FA11" s="33">
        <v>4977</v>
      </c>
      <c r="FB11" s="33">
        <v>13769</v>
      </c>
      <c r="FC11" s="33">
        <v>52875</v>
      </c>
      <c r="FD11" s="33">
        <v>73021</v>
      </c>
      <c r="FE11" s="33">
        <v>28930</v>
      </c>
      <c r="FF11" s="33">
        <v>8835</v>
      </c>
      <c r="FG11" s="33">
        <v>1430</v>
      </c>
      <c r="FH11" s="33">
        <v>109</v>
      </c>
      <c r="FI11" s="33">
        <v>183946</v>
      </c>
      <c r="FJ11" s="35">
        <v>93.981382136251696</v>
      </c>
    </row>
    <row r="12" spans="1:166" x14ac:dyDescent="0.25">
      <c r="A12" s="31" t="s">
        <v>191</v>
      </c>
      <c r="B12" s="31" t="s">
        <v>192</v>
      </c>
      <c r="C12" s="31">
        <v>169178</v>
      </c>
      <c r="D12" s="31">
        <v>10558</v>
      </c>
      <c r="E12" s="31">
        <v>6392</v>
      </c>
      <c r="F12" s="31">
        <v>1804</v>
      </c>
      <c r="G12" s="31">
        <v>3255</v>
      </c>
      <c r="H12" s="31">
        <v>36</v>
      </c>
      <c r="I12" s="31">
        <v>191223</v>
      </c>
      <c r="J12" s="31">
        <v>2184</v>
      </c>
      <c r="K12" s="31">
        <v>193407</v>
      </c>
      <c r="L12" s="35">
        <v>14.82</v>
      </c>
      <c r="M12" s="31">
        <v>55593</v>
      </c>
      <c r="N12" s="31">
        <v>26874</v>
      </c>
      <c r="O12" s="31">
        <v>164349</v>
      </c>
      <c r="P12" s="31">
        <v>11127</v>
      </c>
      <c r="Q12" s="31">
        <v>34876</v>
      </c>
      <c r="R12" s="31">
        <v>71031</v>
      </c>
      <c r="S12" s="31">
        <v>58710</v>
      </c>
      <c r="T12" s="31">
        <v>15479</v>
      </c>
      <c r="U12" s="31">
        <v>11399</v>
      </c>
      <c r="V12" s="31">
        <v>104731</v>
      </c>
      <c r="W12" s="31">
        <v>65478</v>
      </c>
      <c r="X12" s="31">
        <v>5383</v>
      </c>
      <c r="Y12" s="31">
        <v>3902</v>
      </c>
      <c r="Z12" s="31">
        <v>191338</v>
      </c>
      <c r="AA12" s="31">
        <v>189789</v>
      </c>
      <c r="AB12" s="31">
        <v>190685</v>
      </c>
      <c r="AC12" s="31">
        <v>190341</v>
      </c>
      <c r="AD12" s="31">
        <v>189259</v>
      </c>
      <c r="AE12" s="31">
        <v>188023</v>
      </c>
      <c r="AF12" s="31">
        <v>187106</v>
      </c>
      <c r="AG12" s="31">
        <v>186538</v>
      </c>
      <c r="AH12" s="34">
        <v>-0.06</v>
      </c>
      <c r="AI12" s="34">
        <v>0.82</v>
      </c>
      <c r="AJ12" s="34">
        <v>-0.47</v>
      </c>
      <c r="AK12" s="34">
        <v>0.18</v>
      </c>
      <c r="AL12" s="34">
        <v>0.56999999999999995</v>
      </c>
      <c r="AM12" s="34">
        <v>0.66</v>
      </c>
      <c r="AN12" s="34">
        <v>0.49</v>
      </c>
      <c r="AO12" s="34">
        <v>0.3</v>
      </c>
      <c r="AP12" s="31">
        <v>1023</v>
      </c>
      <c r="AQ12" s="31">
        <v>1597</v>
      </c>
      <c r="AR12" s="31">
        <v>1254</v>
      </c>
      <c r="AS12" s="31">
        <v>1756</v>
      </c>
      <c r="AT12" s="31">
        <v>1851</v>
      </c>
      <c r="AU12" s="31">
        <v>2295</v>
      </c>
      <c r="AV12" s="31">
        <v>2038</v>
      </c>
      <c r="AW12" s="31">
        <v>2219</v>
      </c>
      <c r="AX12" s="31">
        <v>2591</v>
      </c>
      <c r="AY12" s="31">
        <v>765</v>
      </c>
      <c r="AZ12" s="31">
        <v>14</v>
      </c>
      <c r="BA12" s="31">
        <v>1</v>
      </c>
      <c r="BB12" s="31">
        <v>243</v>
      </c>
      <c r="BC12" s="31">
        <v>174</v>
      </c>
      <c r="BD12" s="31">
        <v>139</v>
      </c>
      <c r="BE12" s="31">
        <v>394</v>
      </c>
      <c r="BF12" s="31">
        <v>792</v>
      </c>
      <c r="BG12" s="31">
        <v>44</v>
      </c>
      <c r="BH12" s="31">
        <v>5</v>
      </c>
      <c r="BI12" s="31">
        <v>0</v>
      </c>
      <c r="BJ12" s="31">
        <v>42.23</v>
      </c>
      <c r="BK12" s="31">
        <v>6353</v>
      </c>
      <c r="BL12" s="31">
        <v>10219</v>
      </c>
      <c r="BM12" s="31">
        <v>17056</v>
      </c>
      <c r="BN12" s="31">
        <v>39813</v>
      </c>
      <c r="BO12" s="31">
        <v>85547</v>
      </c>
      <c r="BP12" s="31">
        <v>32235</v>
      </c>
      <c r="BQ12" s="31">
        <v>1790</v>
      </c>
      <c r="BR12" s="31">
        <v>2282</v>
      </c>
      <c r="BS12" s="31">
        <v>1427</v>
      </c>
      <c r="BT12" s="31">
        <v>1653</v>
      </c>
      <c r="BU12" s="31">
        <v>998</v>
      </c>
      <c r="BV12" s="31">
        <v>25</v>
      </c>
      <c r="BW12" s="31">
        <v>1743</v>
      </c>
      <c r="BX12" s="31">
        <v>6432</v>
      </c>
      <c r="BY12" s="31">
        <v>6995</v>
      </c>
      <c r="BZ12" s="31">
        <v>466</v>
      </c>
      <c r="CA12" s="31">
        <v>2174</v>
      </c>
      <c r="CB12" s="31">
        <v>3246</v>
      </c>
      <c r="CC12" s="31">
        <v>1946</v>
      </c>
      <c r="CD12" s="31">
        <v>343</v>
      </c>
      <c r="CE12" s="31">
        <v>593</v>
      </c>
      <c r="CF12" s="31">
        <v>1959</v>
      </c>
      <c r="CG12" s="31">
        <v>4766</v>
      </c>
      <c r="CH12" s="31">
        <v>908</v>
      </c>
      <c r="CI12" s="31">
        <v>509</v>
      </c>
      <c r="CJ12" s="31">
        <v>4678</v>
      </c>
      <c r="CK12" s="31">
        <v>1737</v>
      </c>
      <c r="CL12" s="31">
        <v>179736</v>
      </c>
      <c r="CM12" s="34">
        <v>5.8742000000000001</v>
      </c>
      <c r="CN12" s="34">
        <v>5.3052999999999999</v>
      </c>
      <c r="CO12" s="34">
        <v>5.2443</v>
      </c>
      <c r="CP12" s="34">
        <v>5.0834999999999999</v>
      </c>
      <c r="CQ12" s="34">
        <v>5.0321999999999996</v>
      </c>
      <c r="CR12" s="34">
        <v>5.4890999999999996</v>
      </c>
      <c r="CS12" s="34">
        <v>5.3156999999999996</v>
      </c>
      <c r="CT12" s="34">
        <v>6.2141000000000002</v>
      </c>
      <c r="CU12" s="34">
        <v>6.3746999999999998</v>
      </c>
      <c r="CV12" s="34">
        <v>4.0498000000000003</v>
      </c>
      <c r="CW12" s="34">
        <v>3.2759</v>
      </c>
      <c r="CX12" s="34">
        <v>3.4910000000000001</v>
      </c>
      <c r="CY12" s="34">
        <v>3.5377999999999998</v>
      </c>
      <c r="CZ12" s="34">
        <v>3.2079</v>
      </c>
      <c r="DA12" s="34">
        <v>3.5</v>
      </c>
      <c r="DB12" s="34">
        <v>3.3191000000000002</v>
      </c>
      <c r="DC12" s="34">
        <v>4.1908000000000003</v>
      </c>
      <c r="DD12" s="34">
        <v>4.2087000000000003</v>
      </c>
      <c r="DE12" s="34">
        <v>10.265000000000001</v>
      </c>
      <c r="DF12" s="34">
        <v>11.573499999999999</v>
      </c>
      <c r="DG12" s="34">
        <v>12.1692</v>
      </c>
      <c r="DH12" s="34">
        <v>12.3865</v>
      </c>
      <c r="DI12" s="34">
        <v>12.763999999999999</v>
      </c>
      <c r="DJ12" s="34">
        <v>12.7486</v>
      </c>
      <c r="DK12" s="34">
        <v>12.711499999999999</v>
      </c>
      <c r="DL12" s="34">
        <v>12.324199999999999</v>
      </c>
      <c r="DM12" s="34">
        <v>12.9574</v>
      </c>
      <c r="DN12" s="34">
        <v>5.3833079489131999</v>
      </c>
      <c r="DO12" s="34">
        <v>5.3229703670525499</v>
      </c>
      <c r="DP12" s="34">
        <v>5.1448360117272696</v>
      </c>
      <c r="DQ12" s="34">
        <v>5.1684473216232698</v>
      </c>
      <c r="DR12" s="34">
        <v>5.1596212467879896</v>
      </c>
      <c r="DS12" s="34">
        <v>5.1362874371511102</v>
      </c>
      <c r="DT12" s="34">
        <v>5.1113923565594304</v>
      </c>
      <c r="DU12" s="34">
        <v>5.0619394667444402</v>
      </c>
      <c r="DV12" s="34">
        <v>4.9961797206189296</v>
      </c>
      <c r="DW12" s="34">
        <v>1.1335321765854101</v>
      </c>
      <c r="DX12" s="34">
        <v>3.46239131663744</v>
      </c>
      <c r="DY12" s="34">
        <v>-0.45683564960043999</v>
      </c>
      <c r="DZ12" s="34">
        <v>0.17106051807136399</v>
      </c>
      <c r="EA12" s="34">
        <v>0.454293298854336</v>
      </c>
      <c r="EB12" s="34">
        <v>0.487050863151617</v>
      </c>
      <c r="EC12" s="34">
        <v>0.97695537727937598</v>
      </c>
      <c r="ED12" s="34">
        <v>1.3162005732925699</v>
      </c>
      <c r="EE12" s="33">
        <v>66318</v>
      </c>
      <c r="EF12" s="33">
        <v>17176</v>
      </c>
      <c r="EG12" s="34">
        <v>6.35</v>
      </c>
      <c r="EH12" s="34">
        <v>5.39</v>
      </c>
      <c r="EI12" s="34">
        <v>4.82</v>
      </c>
      <c r="EJ12" s="34">
        <v>6.01</v>
      </c>
      <c r="EK12" s="34">
        <v>6.87</v>
      </c>
      <c r="EL12" s="34">
        <v>6.3</v>
      </c>
      <c r="EM12" s="34">
        <v>6.45</v>
      </c>
      <c r="EN12" s="34">
        <v>6.17</v>
      </c>
      <c r="EO12" s="34">
        <v>6.06</v>
      </c>
      <c r="EP12" s="34">
        <v>6.02</v>
      </c>
      <c r="EQ12" s="34">
        <v>4.79</v>
      </c>
      <c r="ER12" s="34">
        <v>5.15</v>
      </c>
      <c r="ES12" s="33">
        <v>3614</v>
      </c>
      <c r="ET12" s="33">
        <v>6507</v>
      </c>
      <c r="EU12" s="33">
        <v>23388</v>
      </c>
      <c r="EV12" s="33">
        <v>37824</v>
      </c>
      <c r="EW12" s="33">
        <v>44785</v>
      </c>
      <c r="EX12" s="33">
        <v>19358</v>
      </c>
      <c r="EY12" s="33">
        <v>4387</v>
      </c>
      <c r="EZ12" s="33">
        <v>8004</v>
      </c>
      <c r="FA12" s="33">
        <v>2712</v>
      </c>
      <c r="FB12" s="33">
        <v>12846</v>
      </c>
      <c r="FC12" s="33">
        <v>34062</v>
      </c>
      <c r="FD12" s="33">
        <v>63773</v>
      </c>
      <c r="FE12" s="33">
        <v>23887</v>
      </c>
      <c r="FF12" s="33">
        <v>7491</v>
      </c>
      <c r="FG12" s="33">
        <v>2442</v>
      </c>
      <c r="FH12" s="33">
        <v>654</v>
      </c>
      <c r="FI12" s="33">
        <v>147867</v>
      </c>
      <c r="FJ12" s="35">
        <v>77.326995183633798</v>
      </c>
    </row>
    <row r="13" spans="1:166" x14ac:dyDescent="0.25">
      <c r="A13" s="31" t="s">
        <v>193</v>
      </c>
      <c r="B13" s="31" t="s">
        <v>194</v>
      </c>
      <c r="C13" s="31">
        <v>281869</v>
      </c>
      <c r="D13" s="31">
        <v>9284</v>
      </c>
      <c r="E13" s="31">
        <v>7387</v>
      </c>
      <c r="F13" s="31">
        <v>2249</v>
      </c>
      <c r="G13" s="31">
        <v>9255</v>
      </c>
      <c r="H13" s="31">
        <v>56</v>
      </c>
      <c r="I13" s="31">
        <v>310100</v>
      </c>
      <c r="J13" s="31">
        <v>1839</v>
      </c>
      <c r="K13" s="31">
        <v>311939</v>
      </c>
      <c r="L13" s="35">
        <v>20.87</v>
      </c>
      <c r="M13" s="31">
        <v>80907</v>
      </c>
      <c r="N13" s="31">
        <v>74668</v>
      </c>
      <c r="O13" s="31">
        <v>235432</v>
      </c>
      <c r="P13" s="31">
        <v>17443</v>
      </c>
      <c r="Q13" s="31">
        <v>50598</v>
      </c>
      <c r="R13" s="31">
        <v>115378</v>
      </c>
      <c r="S13" s="31">
        <v>100209</v>
      </c>
      <c r="T13" s="31">
        <v>26472</v>
      </c>
      <c r="U13" s="31">
        <v>11124</v>
      </c>
      <c r="V13" s="31">
        <v>166007</v>
      </c>
      <c r="W13" s="31">
        <v>112713</v>
      </c>
      <c r="X13" s="31">
        <v>12039</v>
      </c>
      <c r="Y13" s="31">
        <v>7683</v>
      </c>
      <c r="Z13" s="31">
        <v>308349</v>
      </c>
      <c r="AA13" s="31">
        <v>307834</v>
      </c>
      <c r="AB13" s="31">
        <v>300767</v>
      </c>
      <c r="AC13" s="31">
        <v>298860</v>
      </c>
      <c r="AD13" s="31">
        <v>294896</v>
      </c>
      <c r="AE13" s="31">
        <v>290813</v>
      </c>
      <c r="AF13" s="31">
        <v>286768</v>
      </c>
      <c r="AG13" s="31">
        <v>285646</v>
      </c>
      <c r="AH13" s="34">
        <v>0.56999999999999995</v>
      </c>
      <c r="AI13" s="34">
        <v>0.17</v>
      </c>
      <c r="AJ13" s="34">
        <v>2.35</v>
      </c>
      <c r="AK13" s="34">
        <v>0.64</v>
      </c>
      <c r="AL13" s="34">
        <v>1.34</v>
      </c>
      <c r="AM13" s="34">
        <v>1.4</v>
      </c>
      <c r="AN13" s="34">
        <v>1.41</v>
      </c>
      <c r="AO13" s="34">
        <v>0.39</v>
      </c>
      <c r="AP13" s="31">
        <v>2239</v>
      </c>
      <c r="AQ13" s="31">
        <v>1833</v>
      </c>
      <c r="AR13" s="31">
        <v>2912</v>
      </c>
      <c r="AS13" s="31">
        <v>2976</v>
      </c>
      <c r="AT13" s="31">
        <v>4383</v>
      </c>
      <c r="AU13" s="31">
        <v>4764</v>
      </c>
      <c r="AV13" s="31">
        <v>3993</v>
      </c>
      <c r="AW13" s="31">
        <v>4116</v>
      </c>
      <c r="AX13" s="31">
        <v>4189</v>
      </c>
      <c r="AY13" s="31">
        <v>1798</v>
      </c>
      <c r="AZ13" s="31">
        <v>13</v>
      </c>
      <c r="BA13" s="31">
        <v>87</v>
      </c>
      <c r="BB13" s="31">
        <v>341</v>
      </c>
      <c r="BC13" s="31">
        <v>207</v>
      </c>
      <c r="BD13" s="31">
        <v>675</v>
      </c>
      <c r="BE13" s="31">
        <v>465</v>
      </c>
      <c r="BF13" s="31">
        <v>349</v>
      </c>
      <c r="BG13" s="31">
        <v>61</v>
      </c>
      <c r="BH13" s="31">
        <v>15</v>
      </c>
      <c r="BI13" s="31">
        <v>3</v>
      </c>
      <c r="BJ13" s="31">
        <v>40.15</v>
      </c>
      <c r="BK13" s="31">
        <v>12865</v>
      </c>
      <c r="BL13" s="31">
        <v>19618</v>
      </c>
      <c r="BM13" s="31">
        <v>26758</v>
      </c>
      <c r="BN13" s="31">
        <v>67311</v>
      </c>
      <c r="BO13" s="31">
        <v>141313</v>
      </c>
      <c r="BP13" s="31">
        <v>42235</v>
      </c>
      <c r="BQ13" s="31">
        <v>4956</v>
      </c>
      <c r="BR13" s="31">
        <v>3195</v>
      </c>
      <c r="BS13" s="31">
        <v>2628</v>
      </c>
      <c r="BT13" s="31">
        <v>2249</v>
      </c>
      <c r="BU13" s="31">
        <v>2219</v>
      </c>
      <c r="BV13" s="31">
        <v>20</v>
      </c>
      <c r="BW13" s="31">
        <v>3595</v>
      </c>
      <c r="BX13" s="31">
        <v>11672</v>
      </c>
      <c r="BY13" s="31">
        <v>13620</v>
      </c>
      <c r="BZ13" s="31">
        <v>771</v>
      </c>
      <c r="CA13" s="31">
        <v>3417</v>
      </c>
      <c r="CB13" s="31">
        <v>6187</v>
      </c>
      <c r="CC13" s="31">
        <v>4289</v>
      </c>
      <c r="CD13" s="31">
        <v>603</v>
      </c>
      <c r="CE13" s="31">
        <v>959</v>
      </c>
      <c r="CF13" s="31">
        <v>2211</v>
      </c>
      <c r="CG13" s="31">
        <v>10576</v>
      </c>
      <c r="CH13" s="31">
        <v>2010</v>
      </c>
      <c r="CI13" s="31">
        <v>470</v>
      </c>
      <c r="CJ13" s="31">
        <v>10182</v>
      </c>
      <c r="CK13" s="31">
        <v>3023</v>
      </c>
      <c r="CL13" s="31">
        <v>291153</v>
      </c>
      <c r="CM13" s="34">
        <v>3.1886999999999999</v>
      </c>
      <c r="CN13" s="34">
        <v>2.8740000000000001</v>
      </c>
      <c r="CO13" s="34">
        <v>3.5533999999999999</v>
      </c>
      <c r="CP13" s="34">
        <v>3.7168999999999999</v>
      </c>
      <c r="CQ13" s="34">
        <v>3.8805999999999998</v>
      </c>
      <c r="CR13" s="34">
        <v>3.8441000000000001</v>
      </c>
      <c r="CS13" s="34">
        <v>3.7410999999999999</v>
      </c>
      <c r="CT13" s="34">
        <v>3.5661999999999998</v>
      </c>
      <c r="CU13" s="34">
        <v>3.2747999999999999</v>
      </c>
      <c r="CV13" s="34">
        <v>1.7145999999999999</v>
      </c>
      <c r="CW13" s="34">
        <v>1.4633</v>
      </c>
      <c r="CX13" s="34">
        <v>2.0127999999999999</v>
      </c>
      <c r="CY13" s="34">
        <v>2.2037</v>
      </c>
      <c r="CZ13" s="34">
        <v>2.3374999999999999</v>
      </c>
      <c r="DA13" s="34">
        <v>2.0710000000000002</v>
      </c>
      <c r="DB13" s="34">
        <v>2.0853000000000002</v>
      </c>
      <c r="DC13" s="34">
        <v>2.0129999999999999</v>
      </c>
      <c r="DD13" s="34">
        <v>1.8174999999999999</v>
      </c>
      <c r="DE13" s="34">
        <v>9.5791000000000004</v>
      </c>
      <c r="DF13" s="34">
        <v>11.141500000000001</v>
      </c>
      <c r="DG13" s="34">
        <v>11.0307</v>
      </c>
      <c r="DH13" s="34">
        <v>11.512</v>
      </c>
      <c r="DI13" s="34">
        <v>11.4236</v>
      </c>
      <c r="DJ13" s="34">
        <v>11.5785</v>
      </c>
      <c r="DK13" s="34">
        <v>11.390700000000001</v>
      </c>
      <c r="DL13" s="34">
        <v>11.0602</v>
      </c>
      <c r="DM13" s="34">
        <v>11.321199999999999</v>
      </c>
      <c r="DN13" s="34">
        <v>5.43501163091618</v>
      </c>
      <c r="DO13" s="34">
        <v>5.38955982253173</v>
      </c>
      <c r="DP13" s="34">
        <v>5.30847728424453</v>
      </c>
      <c r="DQ13" s="34">
        <v>5.2325327979414604</v>
      </c>
      <c r="DR13" s="34">
        <v>5.2135436868237903</v>
      </c>
      <c r="DS13" s="34">
        <v>5.1878469188940004</v>
      </c>
      <c r="DT13" s="34">
        <v>5.1557976599241604</v>
      </c>
      <c r="DU13" s="34">
        <v>5.1018460071346903</v>
      </c>
      <c r="DV13" s="34">
        <v>5.0357624747165</v>
      </c>
      <c r="DW13" s="34">
        <v>0.84333062218608901</v>
      </c>
      <c r="DX13" s="34">
        <v>1.5274161298165501</v>
      </c>
      <c r="DY13" s="34">
        <v>1.4513905451859701</v>
      </c>
      <c r="DZ13" s="34">
        <v>0.36422656562102901</v>
      </c>
      <c r="EA13" s="34">
        <v>0.495326256374296</v>
      </c>
      <c r="EB13" s="34">
        <v>0.62161591830802698</v>
      </c>
      <c r="EC13" s="34">
        <v>1.0574927724988501</v>
      </c>
      <c r="ED13" s="34">
        <v>1.3122845398284799</v>
      </c>
      <c r="EE13" s="33">
        <v>103266</v>
      </c>
      <c r="EF13" s="33">
        <v>28661</v>
      </c>
      <c r="EG13" s="34">
        <v>6.32</v>
      </c>
      <c r="EH13" s="34">
        <v>5.4</v>
      </c>
      <c r="EI13" s="34">
        <v>4.8499999999999996</v>
      </c>
      <c r="EJ13" s="34">
        <v>5.94</v>
      </c>
      <c r="EK13" s="34">
        <v>7.33</v>
      </c>
      <c r="EL13" s="34">
        <v>7.03</v>
      </c>
      <c r="EM13" s="34">
        <v>6.34</v>
      </c>
      <c r="EN13" s="34">
        <v>6.28</v>
      </c>
      <c r="EO13" s="34">
        <v>6.14</v>
      </c>
      <c r="EP13" s="34">
        <v>5.98</v>
      </c>
      <c r="EQ13" s="34">
        <v>4.83</v>
      </c>
      <c r="ER13" s="34">
        <v>5.26</v>
      </c>
      <c r="ES13" s="33">
        <v>12970</v>
      </c>
      <c r="ET13" s="33">
        <v>16037</v>
      </c>
      <c r="EU13" s="33">
        <v>56688</v>
      </c>
      <c r="EV13" s="33">
        <v>87580</v>
      </c>
      <c r="EW13" s="33">
        <v>87631</v>
      </c>
      <c r="EX13" s="33">
        <v>25474</v>
      </c>
      <c r="EY13" s="33">
        <v>4674</v>
      </c>
      <c r="EZ13" s="33">
        <v>148</v>
      </c>
      <c r="FA13" s="33">
        <v>4765</v>
      </c>
      <c r="FB13" s="33">
        <v>27070</v>
      </c>
      <c r="FC13" s="33">
        <v>89352</v>
      </c>
      <c r="FD13" s="33">
        <v>103629</v>
      </c>
      <c r="FE13" s="33">
        <v>50052</v>
      </c>
      <c r="FF13" s="33">
        <v>14356</v>
      </c>
      <c r="FG13" s="33">
        <v>1744</v>
      </c>
      <c r="FH13" s="33">
        <v>234</v>
      </c>
      <c r="FI13" s="33">
        <v>291202</v>
      </c>
      <c r="FJ13" s="35">
        <v>93.905836826830097</v>
      </c>
    </row>
    <row r="14" spans="1:166" x14ac:dyDescent="0.25">
      <c r="A14" s="31" t="s">
        <v>195</v>
      </c>
      <c r="B14" s="31" t="s">
        <v>196</v>
      </c>
      <c r="C14" s="31">
        <v>533367</v>
      </c>
      <c r="D14" s="31">
        <v>9643</v>
      </c>
      <c r="E14" s="31">
        <v>20557</v>
      </c>
      <c r="F14" s="31">
        <v>4179</v>
      </c>
      <c r="G14" s="31">
        <v>20170</v>
      </c>
      <c r="H14" s="31">
        <v>79</v>
      </c>
      <c r="I14" s="31">
        <v>587995</v>
      </c>
      <c r="J14" s="31">
        <v>1040</v>
      </c>
      <c r="K14" s="31">
        <v>589035</v>
      </c>
      <c r="L14" s="35">
        <v>23.21</v>
      </c>
      <c r="M14" s="31">
        <v>208149</v>
      </c>
      <c r="N14" s="31">
        <v>220532</v>
      </c>
      <c r="O14" s="31">
        <v>367463</v>
      </c>
      <c r="P14" s="31">
        <v>28953</v>
      </c>
      <c r="Q14" s="31">
        <v>113987</v>
      </c>
      <c r="R14" s="31">
        <v>206878</v>
      </c>
      <c r="S14" s="31">
        <v>177700</v>
      </c>
      <c r="T14" s="31">
        <v>60477</v>
      </c>
      <c r="U14" s="31">
        <v>29597</v>
      </c>
      <c r="V14" s="31">
        <v>230219</v>
      </c>
      <c r="W14" s="31">
        <v>281647</v>
      </c>
      <c r="X14" s="31">
        <v>32233</v>
      </c>
      <c r="Y14" s="31">
        <v>12608</v>
      </c>
      <c r="Z14" s="31">
        <v>583149</v>
      </c>
      <c r="AA14" s="31">
        <v>579987</v>
      </c>
      <c r="AB14" s="31">
        <v>576016</v>
      </c>
      <c r="AC14" s="31">
        <v>568387</v>
      </c>
      <c r="AD14" s="31">
        <v>563643</v>
      </c>
      <c r="AE14" s="31">
        <v>558423</v>
      </c>
      <c r="AF14" s="31">
        <v>553658</v>
      </c>
      <c r="AG14" s="31">
        <v>548819</v>
      </c>
      <c r="AH14" s="34">
        <v>0.83</v>
      </c>
      <c r="AI14" s="34">
        <v>0.55000000000000004</v>
      </c>
      <c r="AJ14" s="34">
        <v>0.69</v>
      </c>
      <c r="AK14" s="34">
        <v>1.34</v>
      </c>
      <c r="AL14" s="34">
        <v>0.84</v>
      </c>
      <c r="AM14" s="34">
        <v>0.93</v>
      </c>
      <c r="AN14" s="34">
        <v>0.86</v>
      </c>
      <c r="AO14" s="34">
        <v>0.88</v>
      </c>
      <c r="AP14" s="31">
        <v>5450</v>
      </c>
      <c r="AQ14" s="31">
        <v>5212</v>
      </c>
      <c r="AR14" s="31">
        <v>6135</v>
      </c>
      <c r="AS14" s="31">
        <v>6936</v>
      </c>
      <c r="AT14" s="31">
        <v>7744</v>
      </c>
      <c r="AU14" s="31">
        <v>7647</v>
      </c>
      <c r="AV14" s="31">
        <v>9028</v>
      </c>
      <c r="AW14" s="31">
        <v>9217</v>
      </c>
      <c r="AX14" s="31">
        <v>12155</v>
      </c>
      <c r="AY14" s="31">
        <v>3447</v>
      </c>
      <c r="AZ14" s="31">
        <v>186</v>
      </c>
      <c r="BA14" s="31">
        <v>150</v>
      </c>
      <c r="BB14" s="31">
        <v>1667</v>
      </c>
      <c r="BC14" s="31">
        <v>434</v>
      </c>
      <c r="BD14" s="31">
        <v>670</v>
      </c>
      <c r="BE14" s="31">
        <v>1245</v>
      </c>
      <c r="BF14" s="31">
        <v>429</v>
      </c>
      <c r="BG14" s="31">
        <v>579</v>
      </c>
      <c r="BH14" s="31">
        <v>14</v>
      </c>
      <c r="BI14" s="31">
        <v>13</v>
      </c>
      <c r="BJ14" s="31">
        <v>43.55</v>
      </c>
      <c r="BK14" s="31">
        <v>30289</v>
      </c>
      <c r="BL14" s="31">
        <v>41955</v>
      </c>
      <c r="BM14" s="31">
        <v>55704</v>
      </c>
      <c r="BN14" s="31">
        <v>130329</v>
      </c>
      <c r="BO14" s="31">
        <v>206995</v>
      </c>
      <c r="BP14" s="31">
        <v>122723</v>
      </c>
      <c r="BQ14" s="31">
        <v>9969</v>
      </c>
      <c r="BR14" s="31">
        <v>11392</v>
      </c>
      <c r="BS14" s="31">
        <v>7119</v>
      </c>
      <c r="BT14" s="31">
        <v>5964</v>
      </c>
      <c r="BU14" s="31">
        <v>5441</v>
      </c>
      <c r="BV14" s="31">
        <v>17</v>
      </c>
      <c r="BW14" s="31">
        <v>11320</v>
      </c>
      <c r="BX14" s="31">
        <v>28582</v>
      </c>
      <c r="BY14" s="31">
        <v>31328</v>
      </c>
      <c r="BZ14" s="31">
        <v>4628</v>
      </c>
      <c r="CA14" s="31">
        <v>10073</v>
      </c>
      <c r="CB14" s="31">
        <v>14891</v>
      </c>
      <c r="CC14" s="31">
        <v>8856</v>
      </c>
      <c r="CD14" s="31">
        <v>1454</v>
      </c>
      <c r="CE14" s="31">
        <v>4717</v>
      </c>
      <c r="CF14" s="31">
        <v>7654</v>
      </c>
      <c r="CG14" s="31">
        <v>25024</v>
      </c>
      <c r="CH14" s="31">
        <v>5183</v>
      </c>
      <c r="CI14" s="31">
        <v>1988</v>
      </c>
      <c r="CJ14" s="31">
        <v>22555</v>
      </c>
      <c r="CK14" s="31">
        <v>6659</v>
      </c>
      <c r="CL14" s="31">
        <v>543010</v>
      </c>
      <c r="CM14" s="34">
        <v>1.7758</v>
      </c>
      <c r="CN14" s="34">
        <v>1.8909</v>
      </c>
      <c r="CO14" s="34">
        <v>1.9249000000000001</v>
      </c>
      <c r="CP14" s="34">
        <v>2.1440000000000001</v>
      </c>
      <c r="CQ14" s="34">
        <v>2.3209</v>
      </c>
      <c r="CR14" s="34">
        <v>2.2538</v>
      </c>
      <c r="CS14" s="34">
        <v>1.984</v>
      </c>
      <c r="CT14" s="34">
        <v>2.1688999999999998</v>
      </c>
      <c r="CU14" s="34">
        <v>2.1871999999999998</v>
      </c>
      <c r="CV14" s="34">
        <v>0.88400000000000001</v>
      </c>
      <c r="CW14" s="34">
        <v>0.84119999999999995</v>
      </c>
      <c r="CX14" s="34">
        <v>0.86560000000000004</v>
      </c>
      <c r="CY14" s="34">
        <v>0.92410000000000003</v>
      </c>
      <c r="CZ14" s="34">
        <v>1.1313</v>
      </c>
      <c r="DA14" s="34">
        <v>0.97899999999999998</v>
      </c>
      <c r="DB14" s="34">
        <v>0.99229999999999996</v>
      </c>
      <c r="DC14" s="34">
        <v>0.97929999999999995</v>
      </c>
      <c r="DD14" s="34">
        <v>1.0712999999999999</v>
      </c>
      <c r="DE14" s="34">
        <v>7.8571</v>
      </c>
      <c r="DF14" s="34">
        <v>9.1936999999999998</v>
      </c>
      <c r="DG14" s="34">
        <v>9.9588999999999999</v>
      </c>
      <c r="DH14" s="34">
        <v>9.6525999999999996</v>
      </c>
      <c r="DI14" s="34">
        <v>10.199299999999999</v>
      </c>
      <c r="DJ14" s="34">
        <v>10.1881</v>
      </c>
      <c r="DK14" s="34">
        <v>9.9799000000000007</v>
      </c>
      <c r="DL14" s="34">
        <v>10.1259</v>
      </c>
      <c r="DM14" s="34">
        <v>10.384</v>
      </c>
      <c r="DN14" s="34">
        <v>5.6445685268218799</v>
      </c>
      <c r="DO14" s="34">
        <v>5.6307297757055697</v>
      </c>
      <c r="DP14" s="34">
        <v>5.5138613242613204</v>
      </c>
      <c r="DQ14" s="34">
        <v>5.45207139256937</v>
      </c>
      <c r="DR14" s="34">
        <v>5.4308378542836397</v>
      </c>
      <c r="DS14" s="34">
        <v>5.4104792472984897</v>
      </c>
      <c r="DT14" s="34">
        <v>5.3855713159887797</v>
      </c>
      <c r="DU14" s="34">
        <v>5.3325026333048298</v>
      </c>
      <c r="DV14" s="34">
        <v>5.2638406498026802</v>
      </c>
      <c r="DW14" s="34">
        <v>0.24577189223364801</v>
      </c>
      <c r="DX14" s="34">
        <v>2.1195391862689701</v>
      </c>
      <c r="DY14" s="34">
        <v>1.13332946769849</v>
      </c>
      <c r="DZ14" s="34">
        <v>0.39098089199962599</v>
      </c>
      <c r="EA14" s="34">
        <v>0.37628102899229798</v>
      </c>
      <c r="EB14" s="34">
        <v>0.46249376061111602</v>
      </c>
      <c r="EC14" s="34">
        <v>0.99519280782918196</v>
      </c>
      <c r="ED14" s="34">
        <v>1.3044084741570801</v>
      </c>
      <c r="EE14" s="33">
        <v>144026</v>
      </c>
      <c r="EF14" s="33">
        <v>69948</v>
      </c>
      <c r="EG14" s="34">
        <v>6.07</v>
      </c>
      <c r="EH14" s="34">
        <v>4.96</v>
      </c>
      <c r="EI14" s="34">
        <v>5.0999999999999996</v>
      </c>
      <c r="EJ14" s="34">
        <v>5.94</v>
      </c>
      <c r="EK14" s="34">
        <v>7.18</v>
      </c>
      <c r="EL14" s="34">
        <v>7.16</v>
      </c>
      <c r="EM14" s="34">
        <v>6.08</v>
      </c>
      <c r="EN14" s="34">
        <v>6.06</v>
      </c>
      <c r="EO14" s="34">
        <v>6.22</v>
      </c>
      <c r="EP14" s="34">
        <v>6.06</v>
      </c>
      <c r="EQ14" s="34">
        <v>5.13</v>
      </c>
      <c r="ER14" s="34">
        <v>5.49</v>
      </c>
      <c r="ES14" s="33">
        <v>7347</v>
      </c>
      <c r="ET14" s="33">
        <v>18501</v>
      </c>
      <c r="EU14" s="33">
        <v>81406</v>
      </c>
      <c r="EV14" s="33">
        <v>149975</v>
      </c>
      <c r="EW14" s="33">
        <v>144083</v>
      </c>
      <c r="EX14" s="33">
        <v>60372</v>
      </c>
      <c r="EY14" s="33">
        <v>12743</v>
      </c>
      <c r="EZ14" s="33">
        <v>9918</v>
      </c>
      <c r="FA14" s="33">
        <v>9646</v>
      </c>
      <c r="FB14" s="33">
        <v>42033</v>
      </c>
      <c r="FC14" s="33">
        <v>134209</v>
      </c>
      <c r="FD14" s="33">
        <v>168742</v>
      </c>
      <c r="FE14" s="33">
        <v>90052</v>
      </c>
      <c r="FF14" s="33">
        <v>23770</v>
      </c>
      <c r="FG14" s="33">
        <v>6043</v>
      </c>
      <c r="FH14" s="33">
        <v>9850</v>
      </c>
      <c r="FI14" s="33">
        <v>484345</v>
      </c>
      <c r="FJ14" s="35">
        <v>82.372299084175907</v>
      </c>
    </row>
    <row r="15" spans="1:166" x14ac:dyDescent="0.25">
      <c r="A15" s="31" t="s">
        <v>197</v>
      </c>
      <c r="B15" s="31" t="s">
        <v>198</v>
      </c>
      <c r="C15" s="31">
        <v>383086</v>
      </c>
      <c r="D15" s="31">
        <v>16368</v>
      </c>
      <c r="E15" s="31">
        <v>14211</v>
      </c>
      <c r="F15" s="31">
        <v>4326</v>
      </c>
      <c r="G15" s="31">
        <v>14398</v>
      </c>
      <c r="H15" s="31">
        <v>71</v>
      </c>
      <c r="I15" s="31">
        <v>432460</v>
      </c>
      <c r="J15" s="31">
        <v>6001</v>
      </c>
      <c r="K15" s="31">
        <v>438461</v>
      </c>
      <c r="L15" s="35">
        <v>17.5</v>
      </c>
      <c r="M15" s="31">
        <v>136520</v>
      </c>
      <c r="N15" s="31">
        <v>57553</v>
      </c>
      <c r="O15" s="31">
        <v>374907</v>
      </c>
      <c r="P15" s="31">
        <v>26840</v>
      </c>
      <c r="Q15" s="31">
        <v>73452</v>
      </c>
      <c r="R15" s="31">
        <v>152176</v>
      </c>
      <c r="S15" s="31">
        <v>130272</v>
      </c>
      <c r="T15" s="31">
        <v>49720</v>
      </c>
      <c r="U15" s="31">
        <v>21470</v>
      </c>
      <c r="V15" s="31">
        <v>221153</v>
      </c>
      <c r="W15" s="31">
        <v>149870</v>
      </c>
      <c r="X15" s="31">
        <v>18286</v>
      </c>
      <c r="Y15" s="31">
        <v>19817</v>
      </c>
      <c r="Z15" s="31">
        <v>431082</v>
      </c>
      <c r="AA15" s="31">
        <v>429276</v>
      </c>
      <c r="AB15" s="31">
        <v>426937</v>
      </c>
      <c r="AC15" s="31">
        <v>421093</v>
      </c>
      <c r="AD15" s="31">
        <v>418455</v>
      </c>
      <c r="AE15" s="31">
        <v>415976</v>
      </c>
      <c r="AF15" s="31">
        <v>412940</v>
      </c>
      <c r="AG15" s="31">
        <v>409728</v>
      </c>
      <c r="AH15" s="34">
        <v>0.32</v>
      </c>
      <c r="AI15" s="34">
        <v>0.42</v>
      </c>
      <c r="AJ15" s="34">
        <v>0.55000000000000004</v>
      </c>
      <c r="AK15" s="34">
        <v>1.39</v>
      </c>
      <c r="AL15" s="34">
        <v>0.63</v>
      </c>
      <c r="AM15" s="34">
        <v>0.6</v>
      </c>
      <c r="AN15" s="34">
        <v>0.74</v>
      </c>
      <c r="AO15" s="34">
        <v>0.78</v>
      </c>
      <c r="AP15" s="31">
        <v>3755</v>
      </c>
      <c r="AQ15" s="31">
        <v>4945</v>
      </c>
      <c r="AR15" s="31">
        <v>4442</v>
      </c>
      <c r="AS15" s="31">
        <v>4234</v>
      </c>
      <c r="AT15" s="31">
        <v>5381</v>
      </c>
      <c r="AU15" s="31">
        <v>4845</v>
      </c>
      <c r="AV15" s="31">
        <v>7321</v>
      </c>
      <c r="AW15" s="31">
        <v>5621</v>
      </c>
      <c r="AX15" s="31">
        <v>6212</v>
      </c>
      <c r="AY15" s="31">
        <v>1934</v>
      </c>
      <c r="AZ15" s="31">
        <v>186</v>
      </c>
      <c r="BA15" s="31">
        <v>240</v>
      </c>
      <c r="BB15" s="31">
        <v>1395</v>
      </c>
      <c r="BC15" s="31">
        <v>325</v>
      </c>
      <c r="BD15" s="31">
        <v>1494</v>
      </c>
      <c r="BE15" s="31">
        <v>992</v>
      </c>
      <c r="BF15" s="31">
        <v>899</v>
      </c>
      <c r="BG15" s="31">
        <v>321</v>
      </c>
      <c r="BH15" s="31">
        <v>26</v>
      </c>
      <c r="BI15" s="31">
        <v>3</v>
      </c>
      <c r="BJ15" s="31">
        <v>43.59</v>
      </c>
      <c r="BK15" s="31">
        <v>19442</v>
      </c>
      <c r="BL15" s="31">
        <v>27369</v>
      </c>
      <c r="BM15" s="31">
        <v>34785</v>
      </c>
      <c r="BN15" s="31">
        <v>81512</v>
      </c>
      <c r="BO15" s="31">
        <v>182148</v>
      </c>
      <c r="BP15" s="31">
        <v>87204</v>
      </c>
      <c r="BQ15" s="31">
        <v>6009</v>
      </c>
      <c r="BR15" s="31">
        <v>4900</v>
      </c>
      <c r="BS15" s="31">
        <v>5251</v>
      </c>
      <c r="BT15" s="31">
        <v>4899</v>
      </c>
      <c r="BU15" s="31">
        <v>3822</v>
      </c>
      <c r="BV15" s="31">
        <v>100</v>
      </c>
      <c r="BW15" s="31">
        <v>3928</v>
      </c>
      <c r="BX15" s="31">
        <v>21053</v>
      </c>
      <c r="BY15" s="31">
        <v>20414</v>
      </c>
      <c r="BZ15" s="31">
        <v>2072</v>
      </c>
      <c r="CA15" s="31">
        <v>6360</v>
      </c>
      <c r="CB15" s="31">
        <v>9276</v>
      </c>
      <c r="CC15" s="31">
        <v>5690</v>
      </c>
      <c r="CD15" s="31">
        <v>1583</v>
      </c>
      <c r="CE15" s="31">
        <v>2924</v>
      </c>
      <c r="CF15" s="31">
        <v>5602</v>
      </c>
      <c r="CG15" s="31">
        <v>14420</v>
      </c>
      <c r="CH15" s="31">
        <v>2967</v>
      </c>
      <c r="CI15" s="31">
        <v>1930</v>
      </c>
      <c r="CJ15" s="31">
        <v>14553</v>
      </c>
      <c r="CK15" s="31">
        <v>4259</v>
      </c>
      <c r="CL15" s="31">
        <v>399454</v>
      </c>
      <c r="CM15" s="34">
        <v>4.0975999999999999</v>
      </c>
      <c r="CN15" s="34">
        <v>4.3061999999999996</v>
      </c>
      <c r="CO15" s="34">
        <v>4.2153999999999998</v>
      </c>
      <c r="CP15" s="34">
        <v>4.1116999999999999</v>
      </c>
      <c r="CQ15" s="34">
        <v>4.0659000000000001</v>
      </c>
      <c r="CR15" s="34">
        <v>4.2458</v>
      </c>
      <c r="CS15" s="34">
        <v>4.5602999999999998</v>
      </c>
      <c r="CT15" s="34">
        <v>4.3757000000000001</v>
      </c>
      <c r="CU15" s="34">
        <v>4.5213000000000001</v>
      </c>
      <c r="CV15" s="34">
        <v>2.5434999999999999</v>
      </c>
      <c r="CW15" s="34">
        <v>2.2250999999999999</v>
      </c>
      <c r="CX15" s="34">
        <v>2.3730000000000002</v>
      </c>
      <c r="CY15" s="34">
        <v>2.3340999999999998</v>
      </c>
      <c r="CZ15" s="34">
        <v>2.3037999999999998</v>
      </c>
      <c r="DA15" s="34">
        <v>2.2469000000000001</v>
      </c>
      <c r="DB15" s="34">
        <v>2.5796999999999999</v>
      </c>
      <c r="DC15" s="34">
        <v>2.5981999999999998</v>
      </c>
      <c r="DD15" s="34">
        <v>2.7782</v>
      </c>
      <c r="DE15" s="34">
        <v>9.2571999999999992</v>
      </c>
      <c r="DF15" s="34">
        <v>10.5174</v>
      </c>
      <c r="DG15" s="34">
        <v>10.5</v>
      </c>
      <c r="DH15" s="34">
        <v>11.1165</v>
      </c>
      <c r="DI15" s="34">
        <v>11.319699999999999</v>
      </c>
      <c r="DJ15" s="34">
        <v>11.3399</v>
      </c>
      <c r="DK15" s="34">
        <v>11.646800000000001</v>
      </c>
      <c r="DL15" s="34">
        <v>11.4138</v>
      </c>
      <c r="DM15" s="34">
        <v>11.963900000000001</v>
      </c>
      <c r="DN15" s="34">
        <v>5.5003431315728104</v>
      </c>
      <c r="DO15" s="34">
        <v>5.4539689330516996</v>
      </c>
      <c r="DP15" s="34">
        <v>5.3561155619541498</v>
      </c>
      <c r="DQ15" s="34">
        <v>5.2784571806417002</v>
      </c>
      <c r="DR15" s="34">
        <v>5.2616704196856396</v>
      </c>
      <c r="DS15" s="34">
        <v>5.2311990170846796</v>
      </c>
      <c r="DT15" s="34">
        <v>5.2027007596842001</v>
      </c>
      <c r="DU15" s="34">
        <v>5.1376231369881902</v>
      </c>
      <c r="DV15" s="34">
        <v>5.0756260160014497</v>
      </c>
      <c r="DW15" s="34">
        <v>0.85028351078568798</v>
      </c>
      <c r="DX15" s="34">
        <v>1.8269465989984</v>
      </c>
      <c r="DY15" s="34">
        <v>1.47123257146544</v>
      </c>
      <c r="DZ15" s="34">
        <v>0.319038624944112</v>
      </c>
      <c r="EA15" s="34">
        <v>0.58249365970299805</v>
      </c>
      <c r="EB15" s="34">
        <v>0.54775891823932699</v>
      </c>
      <c r="EC15" s="34">
        <v>1.26668735640594</v>
      </c>
      <c r="ED15" s="34">
        <v>1.22146747595824</v>
      </c>
      <c r="EE15" s="33">
        <v>139012</v>
      </c>
      <c r="EF15" s="33">
        <v>51120</v>
      </c>
      <c r="EG15" s="34">
        <v>6.38</v>
      </c>
      <c r="EH15" s="34">
        <v>5.39</v>
      </c>
      <c r="EI15" s="34">
        <v>4.88</v>
      </c>
      <c r="EJ15" s="34">
        <v>5.96</v>
      </c>
      <c r="EK15" s="34">
        <v>7.48</v>
      </c>
      <c r="EL15" s="34">
        <v>6.91</v>
      </c>
      <c r="EM15" s="34">
        <v>6.36</v>
      </c>
      <c r="EN15" s="34">
        <v>6.25</v>
      </c>
      <c r="EO15" s="34">
        <v>6.3</v>
      </c>
      <c r="EP15" s="34">
        <v>6.02</v>
      </c>
      <c r="EQ15" s="34">
        <v>4.8899999999999997</v>
      </c>
      <c r="ER15" s="34">
        <v>5.39</v>
      </c>
      <c r="ES15" s="33">
        <v>8927</v>
      </c>
      <c r="ET15" s="33">
        <v>13856</v>
      </c>
      <c r="EU15" s="33">
        <v>57875</v>
      </c>
      <c r="EV15" s="33">
        <v>117063</v>
      </c>
      <c r="EW15" s="33">
        <v>119732</v>
      </c>
      <c r="EX15" s="33">
        <v>43654</v>
      </c>
      <c r="EY15" s="33">
        <v>8765</v>
      </c>
      <c r="EZ15" s="33">
        <v>2787</v>
      </c>
      <c r="FA15" s="33">
        <v>4020</v>
      </c>
      <c r="FB15" s="33">
        <v>36041</v>
      </c>
      <c r="FC15" s="33">
        <v>105659</v>
      </c>
      <c r="FD15" s="33">
        <v>140762</v>
      </c>
      <c r="FE15" s="33">
        <v>64474</v>
      </c>
      <c r="FF15" s="33">
        <v>17108</v>
      </c>
      <c r="FG15" s="33">
        <v>3669</v>
      </c>
      <c r="FH15" s="33">
        <v>926</v>
      </c>
      <c r="FI15" s="33">
        <v>372659</v>
      </c>
      <c r="FJ15" s="35">
        <v>86.171900291356394</v>
      </c>
    </row>
    <row r="16" spans="1:166" x14ac:dyDescent="0.25">
      <c r="A16" s="31" t="s">
        <v>199</v>
      </c>
      <c r="B16" s="31" t="s">
        <v>200</v>
      </c>
      <c r="C16" s="31">
        <v>219475</v>
      </c>
      <c r="D16" s="31">
        <v>4949</v>
      </c>
      <c r="E16" s="31">
        <v>5114</v>
      </c>
      <c r="F16" s="31">
        <v>4235</v>
      </c>
      <c r="G16" s="31">
        <v>4216</v>
      </c>
      <c r="H16" s="31">
        <v>33</v>
      </c>
      <c r="I16" s="31">
        <v>238022</v>
      </c>
      <c r="J16" s="31">
        <v>477</v>
      </c>
      <c r="K16" s="31">
        <v>238499</v>
      </c>
      <c r="L16" s="35">
        <v>14.35</v>
      </c>
      <c r="M16" s="31">
        <v>63046</v>
      </c>
      <c r="N16" s="31">
        <v>63033</v>
      </c>
      <c r="O16" s="31">
        <v>174989</v>
      </c>
      <c r="P16" s="31">
        <v>14638</v>
      </c>
      <c r="Q16" s="31">
        <v>47913</v>
      </c>
      <c r="R16" s="31">
        <v>95674</v>
      </c>
      <c r="S16" s="31">
        <v>63218</v>
      </c>
      <c r="T16" s="31">
        <v>16579</v>
      </c>
      <c r="U16" s="31">
        <v>16187</v>
      </c>
      <c r="V16" s="31">
        <v>105316</v>
      </c>
      <c r="W16" s="31">
        <v>103198</v>
      </c>
      <c r="X16" s="31">
        <v>9676</v>
      </c>
      <c r="Y16" s="31">
        <v>2878</v>
      </c>
      <c r="Z16" s="31">
        <v>236862</v>
      </c>
      <c r="AA16" s="31">
        <v>232626</v>
      </c>
      <c r="AB16" s="31">
        <v>229244</v>
      </c>
      <c r="AC16" s="31">
        <v>224467</v>
      </c>
      <c r="AD16" s="31">
        <v>220612</v>
      </c>
      <c r="AE16" s="31">
        <v>216328</v>
      </c>
      <c r="AF16" s="31">
        <v>213262</v>
      </c>
      <c r="AG16" s="31">
        <v>210324</v>
      </c>
      <c r="AH16" s="34">
        <v>0.49</v>
      </c>
      <c r="AI16" s="34">
        <v>1.82</v>
      </c>
      <c r="AJ16" s="34">
        <v>1.48</v>
      </c>
      <c r="AK16" s="34">
        <v>2.13</v>
      </c>
      <c r="AL16" s="34">
        <v>1.75</v>
      </c>
      <c r="AM16" s="34">
        <v>1.98</v>
      </c>
      <c r="AN16" s="34">
        <v>1.44</v>
      </c>
      <c r="AO16" s="34">
        <v>1.4</v>
      </c>
      <c r="AP16" s="31">
        <v>2689</v>
      </c>
      <c r="AQ16" s="31">
        <v>4074</v>
      </c>
      <c r="AR16" s="31">
        <v>4122</v>
      </c>
      <c r="AS16" s="31">
        <v>4617</v>
      </c>
      <c r="AT16" s="31">
        <v>4958</v>
      </c>
      <c r="AU16" s="31">
        <v>5145</v>
      </c>
      <c r="AV16" s="31">
        <v>4809</v>
      </c>
      <c r="AW16" s="31">
        <v>4012</v>
      </c>
      <c r="AX16" s="31">
        <v>4879</v>
      </c>
      <c r="AY16" s="31">
        <v>1930</v>
      </c>
      <c r="AZ16" s="31">
        <v>64</v>
      </c>
      <c r="BA16" s="31">
        <v>91</v>
      </c>
      <c r="BB16" s="31">
        <v>604</v>
      </c>
      <c r="BC16" s="31">
        <v>253</v>
      </c>
      <c r="BD16" s="31">
        <v>57</v>
      </c>
      <c r="BE16" s="31">
        <v>602</v>
      </c>
      <c r="BF16" s="31">
        <v>521</v>
      </c>
      <c r="BG16" s="31">
        <v>119</v>
      </c>
      <c r="BH16" s="31">
        <v>20</v>
      </c>
      <c r="BI16" s="31">
        <v>0</v>
      </c>
      <c r="BJ16" s="31">
        <v>34.64</v>
      </c>
      <c r="BK16" s="31">
        <v>18156</v>
      </c>
      <c r="BL16" s="31">
        <v>22716</v>
      </c>
      <c r="BM16" s="31">
        <v>26129</v>
      </c>
      <c r="BN16" s="31">
        <v>57153</v>
      </c>
      <c r="BO16" s="31">
        <v>94190</v>
      </c>
      <c r="BP16" s="31">
        <v>19678</v>
      </c>
      <c r="BQ16" s="31">
        <v>4992</v>
      </c>
      <c r="BR16" s="31">
        <v>5333</v>
      </c>
      <c r="BS16" s="31">
        <v>3899</v>
      </c>
      <c r="BT16" s="31">
        <v>5015</v>
      </c>
      <c r="BU16" s="31">
        <v>2725</v>
      </c>
      <c r="BV16" s="31">
        <v>3</v>
      </c>
      <c r="BW16" s="31">
        <v>5246</v>
      </c>
      <c r="BX16" s="31">
        <v>16721</v>
      </c>
      <c r="BY16" s="31">
        <v>19711</v>
      </c>
      <c r="BZ16" s="31">
        <v>1161</v>
      </c>
      <c r="CA16" s="31">
        <v>6152</v>
      </c>
      <c r="CB16" s="31">
        <v>9459</v>
      </c>
      <c r="CC16" s="31">
        <v>4505</v>
      </c>
      <c r="CD16" s="31">
        <v>690</v>
      </c>
      <c r="CE16" s="31">
        <v>1652</v>
      </c>
      <c r="CF16" s="31">
        <v>5617</v>
      </c>
      <c r="CG16" s="31">
        <v>13501</v>
      </c>
      <c r="CH16" s="31">
        <v>2515</v>
      </c>
      <c r="CI16" s="31">
        <v>331</v>
      </c>
      <c r="CJ16" s="31">
        <v>18755</v>
      </c>
      <c r="CK16" s="31">
        <v>9622</v>
      </c>
      <c r="CL16" s="31">
        <v>224424</v>
      </c>
      <c r="CM16" s="34">
        <v>2.2052</v>
      </c>
      <c r="CN16" s="34">
        <v>2.3309000000000002</v>
      </c>
      <c r="CO16" s="34">
        <v>2.5226999999999999</v>
      </c>
      <c r="CP16" s="34">
        <v>3.0752999999999999</v>
      </c>
      <c r="CQ16" s="34">
        <v>3.3672</v>
      </c>
      <c r="CR16" s="34">
        <v>3.6435</v>
      </c>
      <c r="CS16" s="34">
        <v>3.8260999999999998</v>
      </c>
      <c r="CT16" s="34">
        <v>3.4096000000000002</v>
      </c>
      <c r="CU16" s="34">
        <v>3.2982</v>
      </c>
      <c r="CV16" s="34">
        <v>1.0069999999999999</v>
      </c>
      <c r="CW16" s="34">
        <v>1.0326</v>
      </c>
      <c r="CX16" s="34">
        <v>1.1476</v>
      </c>
      <c r="CY16" s="34">
        <v>1.5468999999999999</v>
      </c>
      <c r="CZ16" s="34">
        <v>1.6930000000000001</v>
      </c>
      <c r="DA16" s="34">
        <v>1.8649</v>
      </c>
      <c r="DB16" s="34">
        <v>2.0265</v>
      </c>
      <c r="DC16" s="34">
        <v>1.5510999999999999</v>
      </c>
      <c r="DD16" s="34">
        <v>1.5455000000000001</v>
      </c>
      <c r="DE16" s="34">
        <v>8.8993000000000002</v>
      </c>
      <c r="DF16" s="34">
        <v>11.036799999999999</v>
      </c>
      <c r="DG16" s="34">
        <v>10.813700000000001</v>
      </c>
      <c r="DH16" s="34">
        <v>11.531599999999999</v>
      </c>
      <c r="DI16" s="34">
        <v>11.9482</v>
      </c>
      <c r="DJ16" s="34">
        <v>12.254200000000001</v>
      </c>
      <c r="DK16" s="34">
        <v>12.226900000000001</v>
      </c>
      <c r="DL16" s="34">
        <v>12.550700000000001</v>
      </c>
      <c r="DM16" s="34">
        <v>12.4976</v>
      </c>
      <c r="DN16" s="34">
        <v>5.4973616163105197</v>
      </c>
      <c r="DO16" s="34">
        <v>5.4405109301984904</v>
      </c>
      <c r="DP16" s="34">
        <v>5.3460306604469796</v>
      </c>
      <c r="DQ16" s="34">
        <v>5.2548205540834898</v>
      </c>
      <c r="DR16" s="34">
        <v>5.2358447694677199</v>
      </c>
      <c r="DS16" s="34">
        <v>5.2032497259683401</v>
      </c>
      <c r="DT16" s="34">
        <v>5.1769593120958604</v>
      </c>
      <c r="DU16" s="34">
        <v>5.12356326801536</v>
      </c>
      <c r="DV16" s="34">
        <v>5.0525376592015503</v>
      </c>
      <c r="DW16" s="34">
        <v>1.0449512342024301</v>
      </c>
      <c r="DX16" s="34">
        <v>1.7672975662211201</v>
      </c>
      <c r="DY16" s="34">
        <v>1.73574160001735</v>
      </c>
      <c r="DZ16" s="34">
        <v>0.36242068761129798</v>
      </c>
      <c r="EA16" s="34">
        <v>0.62643626994693902</v>
      </c>
      <c r="EB16" s="34">
        <v>0.50783504925475698</v>
      </c>
      <c r="EC16" s="34">
        <v>1.04216618957036</v>
      </c>
      <c r="ED16" s="34">
        <v>1.40574130475724</v>
      </c>
      <c r="EE16" s="33">
        <v>74833</v>
      </c>
      <c r="EF16" s="33">
        <v>28296</v>
      </c>
      <c r="EG16" s="34">
        <v>6.42</v>
      </c>
      <c r="EH16" s="34">
        <v>5.45</v>
      </c>
      <c r="EI16" s="34">
        <v>4.76</v>
      </c>
      <c r="EJ16" s="34">
        <v>6.04</v>
      </c>
      <c r="EK16" s="34">
        <v>7.43</v>
      </c>
      <c r="EL16" s="34">
        <v>7.05</v>
      </c>
      <c r="EM16" s="34">
        <v>6.42</v>
      </c>
      <c r="EN16" s="34">
        <v>6.31</v>
      </c>
      <c r="EO16" s="34">
        <v>5.96</v>
      </c>
      <c r="EP16" s="34">
        <v>5.98</v>
      </c>
      <c r="EQ16" s="34">
        <v>4.7699999999999996</v>
      </c>
      <c r="ER16" s="34">
        <v>5.1100000000000003</v>
      </c>
      <c r="ES16" s="33">
        <v>16960</v>
      </c>
      <c r="ET16" s="33">
        <v>29461</v>
      </c>
      <c r="EU16" s="33">
        <v>47954</v>
      </c>
      <c r="EV16" s="33">
        <v>77486</v>
      </c>
      <c r="EW16" s="33">
        <v>39679</v>
      </c>
      <c r="EX16" s="33">
        <v>5885</v>
      </c>
      <c r="EY16" s="33">
        <v>771</v>
      </c>
      <c r="EZ16" s="33">
        <v>229</v>
      </c>
      <c r="FA16" s="33">
        <v>22198</v>
      </c>
      <c r="FB16" s="33">
        <v>29688</v>
      </c>
      <c r="FC16" s="33">
        <v>87644</v>
      </c>
      <c r="FD16" s="33">
        <v>53352</v>
      </c>
      <c r="FE16" s="33">
        <v>22019</v>
      </c>
      <c r="FF16" s="33">
        <v>3064</v>
      </c>
      <c r="FG16" s="33">
        <v>338</v>
      </c>
      <c r="FH16" s="33">
        <v>122</v>
      </c>
      <c r="FI16" s="33">
        <v>218425</v>
      </c>
      <c r="FJ16" s="35">
        <v>91.766727445362207</v>
      </c>
    </row>
    <row r="17" spans="1:166" x14ac:dyDescent="0.25">
      <c r="A17" s="31" t="s">
        <v>201</v>
      </c>
      <c r="B17" s="31" t="s">
        <v>202</v>
      </c>
      <c r="C17" s="31">
        <v>161356</v>
      </c>
      <c r="D17" s="31">
        <v>4615</v>
      </c>
      <c r="E17" s="31">
        <v>3138</v>
      </c>
      <c r="F17" s="31">
        <v>12492</v>
      </c>
      <c r="G17" s="31">
        <v>1796</v>
      </c>
      <c r="H17" s="31">
        <v>0</v>
      </c>
      <c r="I17" s="31">
        <v>183397</v>
      </c>
      <c r="J17" s="31">
        <v>2394</v>
      </c>
      <c r="K17" s="31">
        <v>185791</v>
      </c>
      <c r="L17" s="35">
        <v>12.08</v>
      </c>
      <c r="M17" s="31">
        <v>36390</v>
      </c>
      <c r="N17" s="31">
        <v>40816</v>
      </c>
      <c r="O17" s="31">
        <v>142581</v>
      </c>
      <c r="P17" s="31">
        <v>10423</v>
      </c>
      <c r="Q17" s="31">
        <v>44311</v>
      </c>
      <c r="R17" s="31">
        <v>70544</v>
      </c>
      <c r="S17" s="31">
        <v>46035</v>
      </c>
      <c r="T17" s="31">
        <v>12084</v>
      </c>
      <c r="U17" s="31">
        <v>15541</v>
      </c>
      <c r="V17" s="31">
        <v>67447</v>
      </c>
      <c r="W17" s="31">
        <v>90847</v>
      </c>
      <c r="X17" s="31">
        <v>6567</v>
      </c>
      <c r="Y17" s="31">
        <v>2660</v>
      </c>
      <c r="Z17" s="31">
        <v>182244</v>
      </c>
      <c r="AA17" s="31">
        <v>179167</v>
      </c>
      <c r="AB17" s="31">
        <v>175416</v>
      </c>
      <c r="AC17" s="31">
        <v>171939</v>
      </c>
      <c r="AD17" s="31">
        <v>168600</v>
      </c>
      <c r="AE17" s="31">
        <v>166219</v>
      </c>
      <c r="AF17" s="31">
        <v>163568</v>
      </c>
      <c r="AG17" s="31">
        <v>161077</v>
      </c>
      <c r="AH17" s="34">
        <v>0.63</v>
      </c>
      <c r="AI17" s="34">
        <v>1.72</v>
      </c>
      <c r="AJ17" s="34">
        <v>2.14</v>
      </c>
      <c r="AK17" s="34">
        <v>2.02</v>
      </c>
      <c r="AL17" s="34">
        <v>1.98</v>
      </c>
      <c r="AM17" s="34">
        <v>1.43</v>
      </c>
      <c r="AN17" s="34">
        <v>1.62</v>
      </c>
      <c r="AO17" s="34">
        <v>1.55</v>
      </c>
      <c r="AP17" s="31">
        <v>2491</v>
      </c>
      <c r="AQ17" s="31">
        <v>3020</v>
      </c>
      <c r="AR17" s="31">
        <v>3167</v>
      </c>
      <c r="AS17" s="31">
        <v>2862</v>
      </c>
      <c r="AT17" s="31">
        <v>3767</v>
      </c>
      <c r="AU17" s="31">
        <v>3435</v>
      </c>
      <c r="AV17" s="31">
        <v>3836</v>
      </c>
      <c r="AW17" s="31">
        <v>3196</v>
      </c>
      <c r="AX17" s="31">
        <v>4065</v>
      </c>
      <c r="AY17" s="31">
        <v>1966</v>
      </c>
      <c r="AZ17" s="31">
        <v>34</v>
      </c>
      <c r="BA17" s="31">
        <v>14</v>
      </c>
      <c r="BB17" s="31">
        <v>477</v>
      </c>
      <c r="BC17" s="31">
        <v>57</v>
      </c>
      <c r="BD17" s="31">
        <v>0</v>
      </c>
      <c r="BE17" s="31">
        <v>218</v>
      </c>
      <c r="BF17" s="31">
        <v>289</v>
      </c>
      <c r="BG17" s="31">
        <v>1516</v>
      </c>
      <c r="BH17" s="31">
        <v>7</v>
      </c>
      <c r="BI17" s="31">
        <v>6</v>
      </c>
      <c r="BJ17" s="31">
        <v>32.159999999999997</v>
      </c>
      <c r="BK17" s="31">
        <v>14544</v>
      </c>
      <c r="BL17" s="31">
        <v>18586</v>
      </c>
      <c r="BM17" s="31">
        <v>27056</v>
      </c>
      <c r="BN17" s="31">
        <v>49642</v>
      </c>
      <c r="BO17" s="31">
        <v>58294</v>
      </c>
      <c r="BP17" s="31">
        <v>15275</v>
      </c>
      <c r="BQ17" s="31">
        <v>3863</v>
      </c>
      <c r="BR17" s="31">
        <v>3506</v>
      </c>
      <c r="BS17" s="31">
        <v>3532</v>
      </c>
      <c r="BT17" s="31">
        <v>3143</v>
      </c>
      <c r="BU17" s="31">
        <v>2493</v>
      </c>
      <c r="BV17" s="31">
        <v>1</v>
      </c>
      <c r="BW17" s="31">
        <v>3836</v>
      </c>
      <c r="BX17" s="31">
        <v>12702</v>
      </c>
      <c r="BY17" s="31">
        <v>15975</v>
      </c>
      <c r="BZ17" s="31">
        <v>598</v>
      </c>
      <c r="CA17" s="31">
        <v>4715</v>
      </c>
      <c r="CB17" s="31">
        <v>7024</v>
      </c>
      <c r="CC17" s="31">
        <v>3524</v>
      </c>
      <c r="CD17" s="31">
        <v>677</v>
      </c>
      <c r="CE17" s="31">
        <v>463</v>
      </c>
      <c r="CF17" s="31">
        <v>4661</v>
      </c>
      <c r="CG17" s="31">
        <v>10176</v>
      </c>
      <c r="CH17" s="31">
        <v>1521</v>
      </c>
      <c r="CI17" s="31">
        <v>160</v>
      </c>
      <c r="CJ17" s="31">
        <v>12639</v>
      </c>
      <c r="CK17" s="31">
        <v>5218</v>
      </c>
      <c r="CL17" s="31">
        <v>165971</v>
      </c>
      <c r="CM17" s="34">
        <v>2.7806000000000002</v>
      </c>
      <c r="CN17" s="34">
        <v>2.5529000000000002</v>
      </c>
      <c r="CO17" s="34">
        <v>2.5853999999999999</v>
      </c>
      <c r="CP17" s="34">
        <v>2.5396999999999998</v>
      </c>
      <c r="CQ17" s="34">
        <v>2.6581999999999999</v>
      </c>
      <c r="CR17" s="34">
        <v>2.5853999999999999</v>
      </c>
      <c r="CS17" s="34">
        <v>2.8069000000000002</v>
      </c>
      <c r="CT17" s="34">
        <v>2.5207999999999999</v>
      </c>
      <c r="CU17" s="34">
        <v>2.9611999999999998</v>
      </c>
      <c r="CV17" s="34">
        <v>1.3563000000000001</v>
      </c>
      <c r="CW17" s="34">
        <v>1.0447</v>
      </c>
      <c r="CX17" s="34">
        <v>1.1638999999999999</v>
      </c>
      <c r="CY17" s="34">
        <v>1.0275000000000001</v>
      </c>
      <c r="CZ17" s="34">
        <v>1.0622</v>
      </c>
      <c r="DA17" s="34">
        <v>1.0303</v>
      </c>
      <c r="DB17" s="34">
        <v>1.2210000000000001</v>
      </c>
      <c r="DC17" s="34">
        <v>1.0979000000000001</v>
      </c>
      <c r="DD17" s="34">
        <v>1.4530000000000001</v>
      </c>
      <c r="DE17" s="34">
        <v>9.1856000000000009</v>
      </c>
      <c r="DF17" s="34">
        <v>10.16</v>
      </c>
      <c r="DG17" s="34">
        <v>11.074199999999999</v>
      </c>
      <c r="DH17" s="34">
        <v>11.589600000000001</v>
      </c>
      <c r="DI17" s="34">
        <v>12.3796</v>
      </c>
      <c r="DJ17" s="34">
        <v>12.5009</v>
      </c>
      <c r="DK17" s="34">
        <v>12.370200000000001</v>
      </c>
      <c r="DL17" s="34">
        <v>12.7911</v>
      </c>
      <c r="DM17" s="34">
        <v>13.0345</v>
      </c>
      <c r="DN17" s="34">
        <v>5.4266422064272399</v>
      </c>
      <c r="DO17" s="34">
        <v>5.4023007790425801</v>
      </c>
      <c r="DP17" s="34">
        <v>5.32622267742817</v>
      </c>
      <c r="DQ17" s="34">
        <v>5.2319188444225304</v>
      </c>
      <c r="DR17" s="34">
        <v>5.2058172366061601</v>
      </c>
      <c r="DS17" s="34">
        <v>5.1860201827379999</v>
      </c>
      <c r="DT17" s="34">
        <v>5.1649208573949004</v>
      </c>
      <c r="DU17" s="34">
        <v>5.1208448978492003</v>
      </c>
      <c r="DV17" s="34">
        <v>5.0568283749383003</v>
      </c>
      <c r="DW17" s="34">
        <v>0.45057519712872202</v>
      </c>
      <c r="DX17" s="34">
        <v>1.4283687750573899</v>
      </c>
      <c r="DY17" s="34">
        <v>1.8024712502214799</v>
      </c>
      <c r="DZ17" s="34">
        <v>0.50139308834804597</v>
      </c>
      <c r="EA17" s="34">
        <v>0.38173885119179302</v>
      </c>
      <c r="EB17" s="34">
        <v>0.408512074544021</v>
      </c>
      <c r="EC17" s="34">
        <v>0.86071655019692705</v>
      </c>
      <c r="ED17" s="34">
        <v>1.2659421709498699</v>
      </c>
      <c r="EE17" s="33">
        <v>52361</v>
      </c>
      <c r="EF17" s="33">
        <v>13954</v>
      </c>
      <c r="EG17" s="34">
        <v>5.97</v>
      </c>
      <c r="EH17" s="34">
        <v>5.19</v>
      </c>
      <c r="EI17" s="34">
        <v>4.6900000000000004</v>
      </c>
      <c r="EJ17" s="34">
        <v>5.83</v>
      </c>
      <c r="EK17" s="34">
        <v>7.5</v>
      </c>
      <c r="EL17" s="34">
        <v>7.98</v>
      </c>
      <c r="EM17" s="34">
        <v>5.97</v>
      </c>
      <c r="EN17" s="34">
        <v>5.95</v>
      </c>
      <c r="EO17" s="34">
        <v>5.85</v>
      </c>
      <c r="EP17" s="34">
        <v>5.79</v>
      </c>
      <c r="EQ17" s="34">
        <v>4.6900000000000004</v>
      </c>
      <c r="ER17" s="34">
        <v>5.16</v>
      </c>
      <c r="ES17" s="33">
        <v>7016</v>
      </c>
      <c r="ET17" s="33">
        <v>19687</v>
      </c>
      <c r="EU17" s="33">
        <v>53435</v>
      </c>
      <c r="EV17" s="33">
        <v>60957</v>
      </c>
      <c r="EW17" s="33">
        <v>24305</v>
      </c>
      <c r="EX17" s="33">
        <v>2521</v>
      </c>
      <c r="EY17" s="33">
        <v>84</v>
      </c>
      <c r="EZ17" s="33">
        <v>43</v>
      </c>
      <c r="FA17" s="33">
        <v>10706</v>
      </c>
      <c r="FB17" s="33">
        <v>28579</v>
      </c>
      <c r="FC17" s="33">
        <v>65021</v>
      </c>
      <c r="FD17" s="33">
        <v>42856</v>
      </c>
      <c r="FE17" s="33">
        <v>18049</v>
      </c>
      <c r="FF17" s="33">
        <v>2517</v>
      </c>
      <c r="FG17" s="33">
        <v>279</v>
      </c>
      <c r="FH17" s="33">
        <v>41</v>
      </c>
      <c r="FI17" s="33">
        <v>168048</v>
      </c>
      <c r="FJ17" s="35">
        <v>91.630724602910604</v>
      </c>
    </row>
    <row r="18" spans="1:166" x14ac:dyDescent="0.25">
      <c r="A18" s="31" t="s">
        <v>203</v>
      </c>
      <c r="B18" s="31" t="s">
        <v>204</v>
      </c>
      <c r="C18" s="31">
        <v>288927</v>
      </c>
      <c r="D18" s="31">
        <v>7055</v>
      </c>
      <c r="E18" s="31">
        <v>6875</v>
      </c>
      <c r="F18" s="31">
        <v>7032</v>
      </c>
      <c r="G18" s="31">
        <v>4884</v>
      </c>
      <c r="H18" s="31">
        <v>0</v>
      </c>
      <c r="I18" s="31">
        <v>314773</v>
      </c>
      <c r="J18" s="31">
        <v>5452</v>
      </c>
      <c r="K18" s="31">
        <v>320225</v>
      </c>
      <c r="L18" s="35">
        <v>11.37</v>
      </c>
      <c r="M18" s="31">
        <v>74853</v>
      </c>
      <c r="N18" s="31">
        <v>75060</v>
      </c>
      <c r="O18" s="31">
        <v>239713</v>
      </c>
      <c r="P18" s="31">
        <v>20752</v>
      </c>
      <c r="Q18" s="31">
        <v>60194</v>
      </c>
      <c r="R18" s="31">
        <v>122274</v>
      </c>
      <c r="S18" s="31">
        <v>91104</v>
      </c>
      <c r="T18" s="31">
        <v>20449</v>
      </c>
      <c r="U18" s="31">
        <v>25539</v>
      </c>
      <c r="V18" s="31">
        <v>123167</v>
      </c>
      <c r="W18" s="31">
        <v>144526</v>
      </c>
      <c r="X18" s="31">
        <v>15650</v>
      </c>
      <c r="Y18" s="31">
        <v>3979</v>
      </c>
      <c r="Z18" s="31">
        <v>311066</v>
      </c>
      <c r="AA18" s="31">
        <v>304548</v>
      </c>
      <c r="AB18" s="31">
        <v>297846</v>
      </c>
      <c r="AC18" s="31">
        <v>289329</v>
      </c>
      <c r="AD18" s="31">
        <v>284144</v>
      </c>
      <c r="AE18" s="31">
        <v>277148</v>
      </c>
      <c r="AF18" s="31">
        <v>271477</v>
      </c>
      <c r="AG18" s="31">
        <v>266861</v>
      </c>
      <c r="AH18" s="34">
        <v>1.19</v>
      </c>
      <c r="AI18" s="34">
        <v>2.14</v>
      </c>
      <c r="AJ18" s="34">
        <v>2.25</v>
      </c>
      <c r="AK18" s="34">
        <v>2.94</v>
      </c>
      <c r="AL18" s="34">
        <v>1.82</v>
      </c>
      <c r="AM18" s="34">
        <v>2.52</v>
      </c>
      <c r="AN18" s="34">
        <v>2.09</v>
      </c>
      <c r="AO18" s="34">
        <v>1.73</v>
      </c>
      <c r="AP18" s="31">
        <v>5044</v>
      </c>
      <c r="AQ18" s="31">
        <v>6472</v>
      </c>
      <c r="AR18" s="31">
        <v>6387</v>
      </c>
      <c r="AS18" s="31">
        <v>5703</v>
      </c>
      <c r="AT18" s="31">
        <v>5625</v>
      </c>
      <c r="AU18" s="31">
        <v>7586</v>
      </c>
      <c r="AV18" s="31">
        <v>6271</v>
      </c>
      <c r="AW18" s="31">
        <v>5997</v>
      </c>
      <c r="AX18" s="31">
        <v>6466</v>
      </c>
      <c r="AY18" s="31">
        <v>2634</v>
      </c>
      <c r="AZ18" s="31">
        <v>137</v>
      </c>
      <c r="BA18" s="31">
        <v>264</v>
      </c>
      <c r="BB18" s="31">
        <v>2009</v>
      </c>
      <c r="BC18" s="31">
        <v>406</v>
      </c>
      <c r="BD18" s="31">
        <v>561</v>
      </c>
      <c r="BE18" s="31">
        <v>416</v>
      </c>
      <c r="BF18" s="31">
        <v>858</v>
      </c>
      <c r="BG18" s="31">
        <v>92</v>
      </c>
      <c r="BH18" s="31">
        <v>22</v>
      </c>
      <c r="BI18" s="31">
        <v>2</v>
      </c>
      <c r="BJ18" s="31">
        <v>34.049999999999997</v>
      </c>
      <c r="BK18" s="31">
        <v>27478</v>
      </c>
      <c r="BL18" s="31">
        <v>31316</v>
      </c>
      <c r="BM18" s="31">
        <v>40375</v>
      </c>
      <c r="BN18" s="31">
        <v>73819</v>
      </c>
      <c r="BO18" s="31">
        <v>113620</v>
      </c>
      <c r="BP18" s="31">
        <v>28165</v>
      </c>
      <c r="BQ18" s="31">
        <v>6470</v>
      </c>
      <c r="BR18" s="31">
        <v>5790</v>
      </c>
      <c r="BS18" s="31">
        <v>6716</v>
      </c>
      <c r="BT18" s="31">
        <v>8878</v>
      </c>
      <c r="BU18" s="31">
        <v>5057</v>
      </c>
      <c r="BV18" s="31">
        <v>33</v>
      </c>
      <c r="BW18" s="31">
        <v>7745</v>
      </c>
      <c r="BX18" s="31">
        <v>25199</v>
      </c>
      <c r="BY18" s="31">
        <v>27987</v>
      </c>
      <c r="BZ18" s="31">
        <v>2594</v>
      </c>
      <c r="CA18" s="31">
        <v>9512</v>
      </c>
      <c r="CB18" s="31">
        <v>12938</v>
      </c>
      <c r="CC18" s="31">
        <v>6940</v>
      </c>
      <c r="CD18" s="31">
        <v>960</v>
      </c>
      <c r="CE18" s="31">
        <v>1445</v>
      </c>
      <c r="CF18" s="31">
        <v>8784</v>
      </c>
      <c r="CG18" s="31">
        <v>20177</v>
      </c>
      <c r="CH18" s="31">
        <v>3275</v>
      </c>
      <c r="CI18" s="31">
        <v>708</v>
      </c>
      <c r="CJ18" s="31">
        <v>20193</v>
      </c>
      <c r="CK18" s="31">
        <v>12049</v>
      </c>
      <c r="CL18" s="31">
        <v>295982</v>
      </c>
      <c r="CM18" s="34">
        <v>2.3835999999999999</v>
      </c>
      <c r="CN18" s="34">
        <v>2.7222</v>
      </c>
      <c r="CO18" s="34">
        <v>2.6385000000000001</v>
      </c>
      <c r="CP18" s="34">
        <v>2.9117000000000002</v>
      </c>
      <c r="CQ18" s="34">
        <v>3.2648000000000001</v>
      </c>
      <c r="CR18" s="34">
        <v>3.5912999999999999</v>
      </c>
      <c r="CS18" s="34">
        <v>3.5762999999999998</v>
      </c>
      <c r="CT18" s="34">
        <v>3.1916000000000002</v>
      </c>
      <c r="CU18" s="34">
        <v>3.1734</v>
      </c>
      <c r="CV18" s="34">
        <v>1.1714</v>
      </c>
      <c r="CW18" s="34">
        <v>1.3307</v>
      </c>
      <c r="CX18" s="34">
        <v>1.2702</v>
      </c>
      <c r="CY18" s="34">
        <v>1.4471000000000001</v>
      </c>
      <c r="CZ18" s="34">
        <v>1.7949999999999999</v>
      </c>
      <c r="DA18" s="34">
        <v>1.8182</v>
      </c>
      <c r="DB18" s="34">
        <v>2.0768</v>
      </c>
      <c r="DC18" s="34">
        <v>1.6926000000000001</v>
      </c>
      <c r="DD18" s="34">
        <v>1.6620999999999999</v>
      </c>
      <c r="DE18" s="34">
        <v>8.4191000000000003</v>
      </c>
      <c r="DF18" s="34">
        <v>10.4283</v>
      </c>
      <c r="DG18" s="34">
        <v>10.409800000000001</v>
      </c>
      <c r="DH18" s="34">
        <v>10.762700000000001</v>
      </c>
      <c r="DI18" s="34">
        <v>11.155099999999999</v>
      </c>
      <c r="DJ18" s="34">
        <v>11.153</v>
      </c>
      <c r="DK18" s="34">
        <v>10.726599999999999</v>
      </c>
      <c r="DL18" s="34">
        <v>11.208600000000001</v>
      </c>
      <c r="DM18" s="34">
        <v>11.8133</v>
      </c>
      <c r="DN18" s="34">
        <v>5.61370461271623</v>
      </c>
      <c r="DO18" s="34">
        <v>5.55694855689186</v>
      </c>
      <c r="DP18" s="34">
        <v>5.4654946699278897</v>
      </c>
      <c r="DQ18" s="34">
        <v>5.3705373910997798</v>
      </c>
      <c r="DR18" s="34">
        <v>5.3447043171236404</v>
      </c>
      <c r="DS18" s="34">
        <v>5.3180001447587397</v>
      </c>
      <c r="DT18" s="34">
        <v>5.2868829542953302</v>
      </c>
      <c r="DU18" s="34">
        <v>5.2336047339944596</v>
      </c>
      <c r="DV18" s="34">
        <v>5.1645641904380897</v>
      </c>
      <c r="DW18" s="34">
        <v>1.0213529105641099</v>
      </c>
      <c r="DX18" s="34">
        <v>1.67329569393184</v>
      </c>
      <c r="DY18" s="34">
        <v>1.76811503045247</v>
      </c>
      <c r="DZ18" s="34">
        <v>0.48333962822557602</v>
      </c>
      <c r="EA18" s="34">
        <v>0.50214689052263695</v>
      </c>
      <c r="EB18" s="34">
        <v>0.588573470084786</v>
      </c>
      <c r="EC18" s="34">
        <v>1.0180023713829001</v>
      </c>
      <c r="ED18" s="34">
        <v>1.3368125752834901</v>
      </c>
      <c r="EE18" s="33">
        <v>89309</v>
      </c>
      <c r="EF18" s="33">
        <v>42639</v>
      </c>
      <c r="EG18" s="34">
        <v>6.42</v>
      </c>
      <c r="EH18" s="34">
        <v>5.47</v>
      </c>
      <c r="EI18" s="34">
        <v>4.78</v>
      </c>
      <c r="EJ18" s="34">
        <v>6.08</v>
      </c>
      <c r="EK18" s="34">
        <v>7.77</v>
      </c>
      <c r="EL18" s="34">
        <v>7.2</v>
      </c>
      <c r="EM18" s="34">
        <v>6.46</v>
      </c>
      <c r="EN18" s="34">
        <v>6.25</v>
      </c>
      <c r="EO18" s="34">
        <v>6.18</v>
      </c>
      <c r="EP18" s="34">
        <v>6.06</v>
      </c>
      <c r="EQ18" s="34">
        <v>4.8499999999999996</v>
      </c>
      <c r="ER18" s="34">
        <v>5.13</v>
      </c>
      <c r="ES18" s="33">
        <v>16466</v>
      </c>
      <c r="ET18" s="33">
        <v>38132</v>
      </c>
      <c r="EU18" s="33">
        <v>61791</v>
      </c>
      <c r="EV18" s="33">
        <v>67420</v>
      </c>
      <c r="EW18" s="33">
        <v>36602</v>
      </c>
      <c r="EX18" s="33">
        <v>8037</v>
      </c>
      <c r="EY18" s="33">
        <v>1336</v>
      </c>
      <c r="EZ18" s="33">
        <v>265</v>
      </c>
      <c r="FA18" s="33">
        <v>24722</v>
      </c>
      <c r="FB18" s="33">
        <v>32884</v>
      </c>
      <c r="FC18" s="33">
        <v>83516</v>
      </c>
      <c r="FD18" s="33">
        <v>62813</v>
      </c>
      <c r="FE18" s="33">
        <v>21271</v>
      </c>
      <c r="FF18" s="33">
        <v>3389</v>
      </c>
      <c r="FG18" s="33">
        <v>1049</v>
      </c>
      <c r="FH18" s="33">
        <v>405</v>
      </c>
      <c r="FI18" s="33">
        <v>230049</v>
      </c>
      <c r="FJ18" s="35">
        <v>73.084095522805299</v>
      </c>
    </row>
    <row r="19" spans="1:166" x14ac:dyDescent="0.25">
      <c r="A19" s="31" t="s">
        <v>205</v>
      </c>
      <c r="B19" s="31" t="s">
        <v>206</v>
      </c>
      <c r="C19" s="31">
        <v>284448</v>
      </c>
      <c r="D19" s="31">
        <v>8691</v>
      </c>
      <c r="E19" s="31">
        <v>6690</v>
      </c>
      <c r="F19" s="31">
        <v>3451</v>
      </c>
      <c r="G19" s="31">
        <v>7583</v>
      </c>
      <c r="H19" s="31">
        <v>3</v>
      </c>
      <c r="I19" s="31">
        <v>310866</v>
      </c>
      <c r="J19" s="31">
        <v>2181</v>
      </c>
      <c r="K19" s="31">
        <v>313047</v>
      </c>
      <c r="L19" s="35">
        <v>11.53</v>
      </c>
      <c r="M19" s="31">
        <v>87306</v>
      </c>
      <c r="N19" s="31">
        <v>53754</v>
      </c>
      <c r="O19" s="31">
        <v>257112</v>
      </c>
      <c r="P19" s="31">
        <v>20933</v>
      </c>
      <c r="Q19" s="31">
        <v>55615</v>
      </c>
      <c r="R19" s="31">
        <v>117860</v>
      </c>
      <c r="S19" s="31">
        <v>93858</v>
      </c>
      <c r="T19" s="31">
        <v>22600</v>
      </c>
      <c r="U19" s="31">
        <v>33893</v>
      </c>
      <c r="V19" s="31">
        <v>98650</v>
      </c>
      <c r="W19" s="31">
        <v>152493</v>
      </c>
      <c r="X19" s="31">
        <v>18295</v>
      </c>
      <c r="Y19" s="31">
        <v>5830</v>
      </c>
      <c r="Z19" s="31">
        <v>304412</v>
      </c>
      <c r="AA19" s="31">
        <v>298342</v>
      </c>
      <c r="AB19" s="31">
        <v>288857</v>
      </c>
      <c r="AC19" s="31">
        <v>280910</v>
      </c>
      <c r="AD19" s="31">
        <v>273221</v>
      </c>
      <c r="AE19" s="31">
        <v>264746</v>
      </c>
      <c r="AF19" s="31">
        <v>257411</v>
      </c>
      <c r="AG19" s="31">
        <v>251761</v>
      </c>
      <c r="AH19" s="34">
        <v>2.12</v>
      </c>
      <c r="AI19" s="34">
        <v>2.0299999999999998</v>
      </c>
      <c r="AJ19" s="34">
        <v>3.28</v>
      </c>
      <c r="AK19" s="34">
        <v>2.83</v>
      </c>
      <c r="AL19" s="34">
        <v>2.81</v>
      </c>
      <c r="AM19" s="34">
        <v>3.2</v>
      </c>
      <c r="AN19" s="34">
        <v>2.85</v>
      </c>
      <c r="AO19" s="34">
        <v>2.2400000000000002</v>
      </c>
      <c r="AP19" s="31">
        <v>7275</v>
      </c>
      <c r="AQ19" s="31">
        <v>7974</v>
      </c>
      <c r="AR19" s="31">
        <v>8135</v>
      </c>
      <c r="AS19" s="31">
        <v>8491</v>
      </c>
      <c r="AT19" s="31">
        <v>8774</v>
      </c>
      <c r="AU19" s="31">
        <v>9300</v>
      </c>
      <c r="AV19" s="31">
        <v>8720</v>
      </c>
      <c r="AW19" s="31">
        <v>7998</v>
      </c>
      <c r="AX19" s="31">
        <v>8196</v>
      </c>
      <c r="AY19" s="31">
        <v>3357</v>
      </c>
      <c r="AZ19" s="31">
        <v>212</v>
      </c>
      <c r="BA19" s="31">
        <v>242</v>
      </c>
      <c r="BB19" s="31">
        <v>3464</v>
      </c>
      <c r="BC19" s="31">
        <v>192</v>
      </c>
      <c r="BD19" s="31">
        <v>2496</v>
      </c>
      <c r="BE19" s="31">
        <v>546</v>
      </c>
      <c r="BF19" s="31">
        <v>478</v>
      </c>
      <c r="BG19" s="31">
        <v>107</v>
      </c>
      <c r="BH19" s="31">
        <v>4</v>
      </c>
      <c r="BI19" s="31">
        <v>17</v>
      </c>
      <c r="BJ19" s="31">
        <v>31.67</v>
      </c>
      <c r="BK19" s="31">
        <v>37807</v>
      </c>
      <c r="BL19" s="31">
        <v>38676</v>
      </c>
      <c r="BM19" s="31">
        <v>45264</v>
      </c>
      <c r="BN19" s="31">
        <v>69901</v>
      </c>
      <c r="BO19" s="31">
        <v>86824</v>
      </c>
      <c r="BP19" s="31">
        <v>32394</v>
      </c>
      <c r="BQ19" s="31">
        <v>9050</v>
      </c>
      <c r="BR19" s="31">
        <v>8450</v>
      </c>
      <c r="BS19" s="31">
        <v>10159</v>
      </c>
      <c r="BT19" s="31">
        <v>8388</v>
      </c>
      <c r="BU19" s="31">
        <v>7233</v>
      </c>
      <c r="BV19" s="31">
        <v>72</v>
      </c>
      <c r="BW19" s="31">
        <v>7444</v>
      </c>
      <c r="BX19" s="31">
        <v>35908</v>
      </c>
      <c r="BY19" s="31">
        <v>38054</v>
      </c>
      <c r="BZ19" s="31">
        <v>2636</v>
      </c>
      <c r="CA19" s="31">
        <v>11720</v>
      </c>
      <c r="CB19" s="31">
        <v>18171</v>
      </c>
      <c r="CC19" s="31">
        <v>9700</v>
      </c>
      <c r="CD19" s="31">
        <v>1125</v>
      </c>
      <c r="CE19" s="31">
        <v>2612</v>
      </c>
      <c r="CF19" s="31">
        <v>11386</v>
      </c>
      <c r="CG19" s="31">
        <v>25937</v>
      </c>
      <c r="CH19" s="31">
        <v>5195</v>
      </c>
      <c r="CI19" s="31">
        <v>831</v>
      </c>
      <c r="CJ19" s="31">
        <v>27241</v>
      </c>
      <c r="CK19" s="31">
        <v>21601</v>
      </c>
      <c r="CL19" s="31">
        <v>293139</v>
      </c>
      <c r="CM19" s="34">
        <v>2.9647999999999999</v>
      </c>
      <c r="CN19" s="34">
        <v>3.0047999999999999</v>
      </c>
      <c r="CO19" s="34">
        <v>2.9706999999999999</v>
      </c>
      <c r="CP19" s="34">
        <v>3.4904000000000002</v>
      </c>
      <c r="CQ19" s="34">
        <v>3.1774</v>
      </c>
      <c r="CR19" s="34">
        <v>3.6345999999999998</v>
      </c>
      <c r="CS19" s="34">
        <v>3.2471999999999999</v>
      </c>
      <c r="CT19" s="34">
        <v>3.2826</v>
      </c>
      <c r="CU19" s="34">
        <v>3.6406999999999998</v>
      </c>
      <c r="CV19" s="34">
        <v>1.5839000000000001</v>
      </c>
      <c r="CW19" s="34">
        <v>1.3689</v>
      </c>
      <c r="CX19" s="34">
        <v>1.4252</v>
      </c>
      <c r="CY19" s="34">
        <v>1.7269000000000001</v>
      </c>
      <c r="CZ19" s="34">
        <v>1.6294</v>
      </c>
      <c r="DA19" s="34">
        <v>1.8485</v>
      </c>
      <c r="DB19" s="34">
        <v>1.8869</v>
      </c>
      <c r="DC19" s="34">
        <v>1.7497</v>
      </c>
      <c r="DD19" s="34">
        <v>2.0114000000000001</v>
      </c>
      <c r="DE19" s="34">
        <v>8.6260999999999992</v>
      </c>
      <c r="DF19" s="34">
        <v>10.0541</v>
      </c>
      <c r="DG19" s="34">
        <v>11.3642</v>
      </c>
      <c r="DH19" s="34">
        <v>10.8878</v>
      </c>
      <c r="DI19" s="34">
        <v>11.384399999999999</v>
      </c>
      <c r="DJ19" s="34">
        <v>11.213699999999999</v>
      </c>
      <c r="DK19" s="34">
        <v>10.6722</v>
      </c>
      <c r="DL19" s="34">
        <v>11.1922</v>
      </c>
      <c r="DM19" s="34">
        <v>11.085699999999999</v>
      </c>
      <c r="DN19" s="34">
        <v>5.7725185781123196</v>
      </c>
      <c r="DO19" s="34">
        <v>5.7268727323992499</v>
      </c>
      <c r="DP19" s="34">
        <v>5.6066111049090797</v>
      </c>
      <c r="DQ19" s="34">
        <v>5.5295584969936602</v>
      </c>
      <c r="DR19" s="34">
        <v>5.5105469502358098</v>
      </c>
      <c r="DS19" s="34">
        <v>5.4769981297798598</v>
      </c>
      <c r="DT19" s="34">
        <v>5.4475059364057401</v>
      </c>
      <c r="DU19" s="34">
        <v>5.3762800119692198</v>
      </c>
      <c r="DV19" s="34">
        <v>5.3021958892422596</v>
      </c>
      <c r="DW19" s="34">
        <v>0.79704662292969797</v>
      </c>
      <c r="DX19" s="34">
        <v>2.1449967768385299</v>
      </c>
      <c r="DY19" s="34">
        <v>1.39346763321728</v>
      </c>
      <c r="DZ19" s="34">
        <v>0.34500289952221802</v>
      </c>
      <c r="EA19" s="34">
        <v>0.61254029417210398</v>
      </c>
      <c r="EB19" s="34">
        <v>0.54138891666033495</v>
      </c>
      <c r="EC19" s="34">
        <v>1.32481798340027</v>
      </c>
      <c r="ED19" s="34">
        <v>1.3972347358435699</v>
      </c>
      <c r="EE19" s="33">
        <v>75462</v>
      </c>
      <c r="EF19" s="33">
        <v>55829</v>
      </c>
      <c r="EG19" s="34">
        <v>6.39</v>
      </c>
      <c r="EH19" s="34">
        <v>5.52</v>
      </c>
      <c r="EI19" s="34">
        <v>4.7300000000000004</v>
      </c>
      <c r="EJ19" s="34">
        <v>6.21</v>
      </c>
      <c r="EK19" s="34">
        <v>8.01</v>
      </c>
      <c r="EL19" s="34">
        <v>7.75</v>
      </c>
      <c r="EM19" s="34">
        <v>6.36</v>
      </c>
      <c r="EN19" s="34">
        <v>6.41</v>
      </c>
      <c r="EO19" s="34">
        <v>6.2</v>
      </c>
      <c r="EP19" s="34">
        <v>6.26</v>
      </c>
      <c r="EQ19" s="34">
        <v>4.7699999999999996</v>
      </c>
      <c r="ER19" s="34">
        <v>5.35</v>
      </c>
      <c r="ES19" s="33">
        <v>33948</v>
      </c>
      <c r="ET19" s="33">
        <v>44069</v>
      </c>
      <c r="EU19" s="33">
        <v>57445</v>
      </c>
      <c r="EV19" s="33">
        <v>60338</v>
      </c>
      <c r="EW19" s="33">
        <v>38331</v>
      </c>
      <c r="EX19" s="33">
        <v>9303</v>
      </c>
      <c r="EY19" s="33">
        <v>1826</v>
      </c>
      <c r="EZ19" s="33">
        <v>2068</v>
      </c>
      <c r="FA19" s="33">
        <v>36065</v>
      </c>
      <c r="FB19" s="33">
        <v>35044</v>
      </c>
      <c r="FC19" s="33">
        <v>84360</v>
      </c>
      <c r="FD19" s="33">
        <v>67483</v>
      </c>
      <c r="FE19" s="33">
        <v>18815</v>
      </c>
      <c r="FF19" s="33">
        <v>3793</v>
      </c>
      <c r="FG19" s="33">
        <v>710</v>
      </c>
      <c r="FH19" s="33">
        <v>1058</v>
      </c>
      <c r="FI19" s="33">
        <v>247328</v>
      </c>
      <c r="FJ19" s="35">
        <v>79.560968391525606</v>
      </c>
    </row>
    <row r="20" spans="1:166" x14ac:dyDescent="0.25">
      <c r="A20" s="31" t="s">
        <v>207</v>
      </c>
      <c r="B20" s="31" t="s">
        <v>208</v>
      </c>
      <c r="C20" s="31">
        <v>529305</v>
      </c>
      <c r="D20" s="31">
        <v>17773</v>
      </c>
      <c r="E20" s="31">
        <v>19123</v>
      </c>
      <c r="F20" s="31">
        <v>4971</v>
      </c>
      <c r="G20" s="31">
        <v>14124</v>
      </c>
      <c r="H20" s="31">
        <v>16</v>
      </c>
      <c r="I20" s="31">
        <v>585312</v>
      </c>
      <c r="J20" s="31">
        <v>9602</v>
      </c>
      <c r="K20" s="31">
        <v>594914</v>
      </c>
      <c r="L20" s="35">
        <v>16.55</v>
      </c>
      <c r="M20" s="31">
        <v>132791</v>
      </c>
      <c r="N20" s="31">
        <v>54695</v>
      </c>
      <c r="O20" s="31">
        <v>530617</v>
      </c>
      <c r="P20" s="31">
        <v>38471</v>
      </c>
      <c r="Q20" s="31">
        <v>117702</v>
      </c>
      <c r="R20" s="31">
        <v>214750</v>
      </c>
      <c r="S20" s="31">
        <v>170447</v>
      </c>
      <c r="T20" s="31">
        <v>43942</v>
      </c>
      <c r="U20" s="31">
        <v>37074</v>
      </c>
      <c r="V20" s="31">
        <v>245470</v>
      </c>
      <c r="W20" s="31">
        <v>250024</v>
      </c>
      <c r="X20" s="31">
        <v>37182</v>
      </c>
      <c r="Y20" s="31">
        <v>13043</v>
      </c>
      <c r="Z20" s="31">
        <v>576739</v>
      </c>
      <c r="AA20" s="31">
        <v>570353</v>
      </c>
      <c r="AB20" s="31">
        <v>558358</v>
      </c>
      <c r="AC20" s="31">
        <v>546010</v>
      </c>
      <c r="AD20" s="31">
        <v>536191</v>
      </c>
      <c r="AE20" s="31">
        <v>527714</v>
      </c>
      <c r="AF20" s="31">
        <v>519292</v>
      </c>
      <c r="AG20" s="31">
        <v>512474</v>
      </c>
      <c r="AH20" s="34">
        <v>1.49</v>
      </c>
      <c r="AI20" s="34">
        <v>1.1200000000000001</v>
      </c>
      <c r="AJ20" s="34">
        <v>2.15</v>
      </c>
      <c r="AK20" s="34">
        <v>2.2599999999999998</v>
      </c>
      <c r="AL20" s="34">
        <v>1.83</v>
      </c>
      <c r="AM20" s="34">
        <v>1.61</v>
      </c>
      <c r="AN20" s="34">
        <v>1.62</v>
      </c>
      <c r="AO20" s="34">
        <v>1.33</v>
      </c>
      <c r="AP20" s="31">
        <v>9457</v>
      </c>
      <c r="AQ20" s="31">
        <v>9216</v>
      </c>
      <c r="AR20" s="31">
        <v>12248</v>
      </c>
      <c r="AS20" s="31">
        <v>10662</v>
      </c>
      <c r="AT20" s="31">
        <v>11000</v>
      </c>
      <c r="AU20" s="31">
        <v>11527</v>
      </c>
      <c r="AV20" s="31">
        <v>11284</v>
      </c>
      <c r="AW20" s="31">
        <v>9955</v>
      </c>
      <c r="AX20" s="31">
        <v>9661</v>
      </c>
      <c r="AY20" s="31">
        <v>4022</v>
      </c>
      <c r="AZ20" s="31">
        <v>558</v>
      </c>
      <c r="BA20" s="31">
        <v>673</v>
      </c>
      <c r="BB20" s="31">
        <v>4204</v>
      </c>
      <c r="BC20" s="31">
        <v>428</v>
      </c>
      <c r="BD20" s="31">
        <v>1122</v>
      </c>
      <c r="BE20" s="31">
        <v>1056</v>
      </c>
      <c r="BF20" s="31">
        <v>1194</v>
      </c>
      <c r="BG20" s="31">
        <v>572</v>
      </c>
      <c r="BH20" s="31">
        <v>56</v>
      </c>
      <c r="BI20" s="31">
        <v>2</v>
      </c>
      <c r="BJ20" s="31">
        <v>37.86</v>
      </c>
      <c r="BK20" s="31">
        <v>45709</v>
      </c>
      <c r="BL20" s="31">
        <v>48933</v>
      </c>
      <c r="BM20" s="31">
        <v>59816</v>
      </c>
      <c r="BN20" s="31">
        <v>134784</v>
      </c>
      <c r="BO20" s="31">
        <v>210187</v>
      </c>
      <c r="BP20" s="31">
        <v>85883</v>
      </c>
      <c r="BQ20" s="31">
        <v>12887</v>
      </c>
      <c r="BR20" s="31">
        <v>12376</v>
      </c>
      <c r="BS20" s="31">
        <v>11552</v>
      </c>
      <c r="BT20" s="31">
        <v>9387</v>
      </c>
      <c r="BU20" s="31">
        <v>9561</v>
      </c>
      <c r="BV20" s="31">
        <v>33</v>
      </c>
      <c r="BW20" s="31">
        <v>6202</v>
      </c>
      <c r="BX20" s="31">
        <v>49594</v>
      </c>
      <c r="BY20" s="31">
        <v>46432</v>
      </c>
      <c r="BZ20" s="31">
        <v>4499</v>
      </c>
      <c r="CA20" s="31">
        <v>15410</v>
      </c>
      <c r="CB20" s="31">
        <v>21303</v>
      </c>
      <c r="CC20" s="31">
        <v>12455</v>
      </c>
      <c r="CD20" s="31">
        <v>2129</v>
      </c>
      <c r="CE20" s="31">
        <v>3596</v>
      </c>
      <c r="CF20" s="31">
        <v>12353</v>
      </c>
      <c r="CG20" s="31">
        <v>30683</v>
      </c>
      <c r="CH20" s="31">
        <v>9882</v>
      </c>
      <c r="CI20" s="31">
        <v>2867</v>
      </c>
      <c r="CJ20" s="31">
        <v>29487</v>
      </c>
      <c r="CK20" s="31">
        <v>9270</v>
      </c>
      <c r="CL20" s="31">
        <v>547078</v>
      </c>
      <c r="CM20" s="34">
        <v>3.2486999999999999</v>
      </c>
      <c r="CN20" s="34">
        <v>3.0528</v>
      </c>
      <c r="CO20" s="34">
        <v>3.1579000000000002</v>
      </c>
      <c r="CP20" s="34">
        <v>3.4396</v>
      </c>
      <c r="CQ20" s="34">
        <v>3.4020000000000001</v>
      </c>
      <c r="CR20" s="34">
        <v>3.6494</v>
      </c>
      <c r="CS20" s="34">
        <v>3.5259</v>
      </c>
      <c r="CT20" s="34">
        <v>3.2795000000000001</v>
      </c>
      <c r="CU20" s="34">
        <v>3.1475</v>
      </c>
      <c r="CV20" s="34">
        <v>1.7698</v>
      </c>
      <c r="CW20" s="34">
        <v>1.5479000000000001</v>
      </c>
      <c r="CX20" s="34">
        <v>1.635</v>
      </c>
      <c r="CY20" s="34">
        <v>1.8469</v>
      </c>
      <c r="CZ20" s="34">
        <v>1.8339000000000001</v>
      </c>
      <c r="DA20" s="34">
        <v>1.9325000000000001</v>
      </c>
      <c r="DB20" s="34">
        <v>1.9633</v>
      </c>
      <c r="DC20" s="34">
        <v>1.6615</v>
      </c>
      <c r="DD20" s="34">
        <v>1.6211</v>
      </c>
      <c r="DE20" s="34">
        <v>8.0152999999999999</v>
      </c>
      <c r="DF20" s="34">
        <v>10.082599999999999</v>
      </c>
      <c r="DG20" s="34">
        <v>10.132199999999999</v>
      </c>
      <c r="DH20" s="34">
        <v>10.315300000000001</v>
      </c>
      <c r="DI20" s="34">
        <v>10.502599999999999</v>
      </c>
      <c r="DJ20" s="34">
        <v>10.573399999999999</v>
      </c>
      <c r="DK20" s="34">
        <v>10.5976</v>
      </c>
      <c r="DL20" s="34">
        <v>10.6587</v>
      </c>
      <c r="DM20" s="34">
        <v>10.7323</v>
      </c>
      <c r="DN20" s="34">
        <v>5.86759651844699</v>
      </c>
      <c r="DO20" s="34">
        <v>5.8006754140657701</v>
      </c>
      <c r="DP20" s="34">
        <v>5.6497731203402699</v>
      </c>
      <c r="DQ20" s="34">
        <v>5.5982136546381502</v>
      </c>
      <c r="DR20" s="34">
        <v>5.5678334866793504</v>
      </c>
      <c r="DS20" s="34">
        <v>5.5301038015790596</v>
      </c>
      <c r="DT20" s="34">
        <v>5.4866143327678403</v>
      </c>
      <c r="DU20" s="34">
        <v>5.4296045993738096</v>
      </c>
      <c r="DV20" s="34">
        <v>5.3622020948061397</v>
      </c>
      <c r="DW20" s="34">
        <v>1.15367779791551</v>
      </c>
      <c r="DX20" s="34">
        <v>2.6709443107055399</v>
      </c>
      <c r="DY20" s="34">
        <v>0.92099853422715805</v>
      </c>
      <c r="DZ20" s="34">
        <v>0.54563715009576796</v>
      </c>
      <c r="EA20" s="34">
        <v>0.68225998017470402</v>
      </c>
      <c r="EB20" s="34">
        <v>0.79264672480237097</v>
      </c>
      <c r="EC20" s="34">
        <v>1.04997946628747</v>
      </c>
      <c r="ED20" s="34">
        <v>1.2569929923557801</v>
      </c>
      <c r="EE20" s="33">
        <v>133652</v>
      </c>
      <c r="EF20" s="33">
        <v>116688</v>
      </c>
      <c r="EG20" s="34">
        <v>6.75</v>
      </c>
      <c r="EH20" s="34">
        <v>5.57</v>
      </c>
      <c r="EI20" s="34">
        <v>5.04</v>
      </c>
      <c r="EJ20" s="34">
        <v>6.26</v>
      </c>
      <c r="EK20" s="34">
        <v>8.15</v>
      </c>
      <c r="EL20" s="34">
        <v>7.78</v>
      </c>
      <c r="EM20" s="34">
        <v>6.74</v>
      </c>
      <c r="EN20" s="34">
        <v>6.54</v>
      </c>
      <c r="EO20" s="34">
        <v>6.57</v>
      </c>
      <c r="EP20" s="34">
        <v>6.35</v>
      </c>
      <c r="EQ20" s="34">
        <v>5.05</v>
      </c>
      <c r="ER20" s="34">
        <v>5.7</v>
      </c>
      <c r="ES20" s="33">
        <v>14942</v>
      </c>
      <c r="ET20" s="33">
        <v>33393</v>
      </c>
      <c r="EU20" s="33">
        <v>97158</v>
      </c>
      <c r="EV20" s="33">
        <v>151918</v>
      </c>
      <c r="EW20" s="33">
        <v>140266</v>
      </c>
      <c r="EX20" s="33">
        <v>45548</v>
      </c>
      <c r="EY20" s="33">
        <v>18015</v>
      </c>
      <c r="EZ20" s="33">
        <v>13860</v>
      </c>
      <c r="FA20" s="33">
        <v>15611</v>
      </c>
      <c r="FB20" s="33">
        <v>57281</v>
      </c>
      <c r="FC20" s="33">
        <v>139441</v>
      </c>
      <c r="FD20" s="33">
        <v>187094</v>
      </c>
      <c r="FE20" s="33">
        <v>80183</v>
      </c>
      <c r="FF20" s="33">
        <v>22164</v>
      </c>
      <c r="FG20" s="33">
        <v>5779</v>
      </c>
      <c r="FH20" s="33">
        <v>7547</v>
      </c>
      <c r="FI20" s="33">
        <v>515100</v>
      </c>
      <c r="FJ20" s="35">
        <v>88.004346399868794</v>
      </c>
    </row>
    <row r="21" spans="1:166" x14ac:dyDescent="0.25">
      <c r="A21" s="31" t="s">
        <v>209</v>
      </c>
      <c r="B21" s="31" t="s">
        <v>210</v>
      </c>
      <c r="C21" s="31">
        <v>302349</v>
      </c>
      <c r="D21" s="31">
        <v>7609</v>
      </c>
      <c r="E21" s="31">
        <v>5771</v>
      </c>
      <c r="F21" s="31">
        <v>4391</v>
      </c>
      <c r="G21" s="31">
        <v>5585</v>
      </c>
      <c r="H21" s="31">
        <v>0</v>
      </c>
      <c r="I21" s="31">
        <v>325705</v>
      </c>
      <c r="J21" s="31">
        <v>11593</v>
      </c>
      <c r="K21" s="31">
        <v>337298</v>
      </c>
      <c r="L21" s="35">
        <v>14.25</v>
      </c>
      <c r="M21" s="31">
        <v>117286</v>
      </c>
      <c r="N21" s="31">
        <v>23272</v>
      </c>
      <c r="O21" s="31">
        <v>302433</v>
      </c>
      <c r="P21" s="31">
        <v>17230</v>
      </c>
      <c r="Q21" s="31">
        <v>58123</v>
      </c>
      <c r="R21" s="31">
        <v>125111</v>
      </c>
      <c r="S21" s="31">
        <v>100880</v>
      </c>
      <c r="T21" s="31">
        <v>24361</v>
      </c>
      <c r="U21" s="31">
        <v>25907</v>
      </c>
      <c r="V21" s="31">
        <v>145514</v>
      </c>
      <c r="W21" s="31">
        <v>125543</v>
      </c>
      <c r="X21" s="31">
        <v>18967</v>
      </c>
      <c r="Y21" s="31">
        <v>9436</v>
      </c>
      <c r="Z21" s="31">
        <v>320642</v>
      </c>
      <c r="AA21" s="31">
        <v>314046</v>
      </c>
      <c r="AB21" s="31">
        <v>308247</v>
      </c>
      <c r="AC21" s="31">
        <v>299414</v>
      </c>
      <c r="AD21" s="31">
        <v>293401</v>
      </c>
      <c r="AE21" s="31">
        <v>289227</v>
      </c>
      <c r="AF21" s="31">
        <v>284050</v>
      </c>
      <c r="AG21" s="31">
        <v>280710</v>
      </c>
      <c r="AH21" s="34">
        <v>1.58</v>
      </c>
      <c r="AI21" s="34">
        <v>2.1</v>
      </c>
      <c r="AJ21" s="34">
        <v>1.88</v>
      </c>
      <c r="AK21" s="34">
        <v>2.95</v>
      </c>
      <c r="AL21" s="34">
        <v>2.0499999999999998</v>
      </c>
      <c r="AM21" s="34">
        <v>1.44</v>
      </c>
      <c r="AN21" s="34">
        <v>1.82</v>
      </c>
      <c r="AO21" s="34">
        <v>1.19</v>
      </c>
      <c r="AP21" s="31">
        <v>5235</v>
      </c>
      <c r="AQ21" s="31">
        <v>6902</v>
      </c>
      <c r="AR21" s="31">
        <v>6956</v>
      </c>
      <c r="AS21" s="31">
        <v>7255</v>
      </c>
      <c r="AT21" s="31">
        <v>5821</v>
      </c>
      <c r="AU21" s="31">
        <v>5305</v>
      </c>
      <c r="AV21" s="31">
        <v>5862</v>
      </c>
      <c r="AW21" s="31">
        <v>5525</v>
      </c>
      <c r="AX21" s="31">
        <v>6316</v>
      </c>
      <c r="AY21" s="31">
        <v>1813</v>
      </c>
      <c r="AZ21" s="31">
        <v>246</v>
      </c>
      <c r="BA21" s="31">
        <v>277</v>
      </c>
      <c r="BB21" s="31">
        <v>2899</v>
      </c>
      <c r="BC21" s="31">
        <v>218</v>
      </c>
      <c r="BD21" s="31">
        <v>834</v>
      </c>
      <c r="BE21" s="31">
        <v>382</v>
      </c>
      <c r="BF21" s="31">
        <v>353</v>
      </c>
      <c r="BG21" s="31">
        <v>55</v>
      </c>
      <c r="BH21" s="31">
        <v>6</v>
      </c>
      <c r="BI21" s="31">
        <v>0</v>
      </c>
      <c r="BJ21" s="31">
        <v>37.340000000000003</v>
      </c>
      <c r="BK21" s="31">
        <v>28856</v>
      </c>
      <c r="BL21" s="31">
        <v>25526</v>
      </c>
      <c r="BM21" s="31">
        <v>30604</v>
      </c>
      <c r="BN21" s="31">
        <v>74535</v>
      </c>
      <c r="BO21" s="31">
        <v>124244</v>
      </c>
      <c r="BP21" s="31">
        <v>41940</v>
      </c>
      <c r="BQ21" s="31">
        <v>6087</v>
      </c>
      <c r="BR21" s="31">
        <v>7446</v>
      </c>
      <c r="BS21" s="31">
        <v>6877</v>
      </c>
      <c r="BT21" s="31">
        <v>7215</v>
      </c>
      <c r="BU21" s="31">
        <v>5244</v>
      </c>
      <c r="BV21" s="31">
        <v>0</v>
      </c>
      <c r="BW21" s="31">
        <v>2125</v>
      </c>
      <c r="BX21" s="31">
        <v>30744</v>
      </c>
      <c r="BY21" s="31">
        <v>28394</v>
      </c>
      <c r="BZ21" s="31">
        <v>1670</v>
      </c>
      <c r="CA21" s="31">
        <v>10587</v>
      </c>
      <c r="CB21" s="31">
        <v>12945</v>
      </c>
      <c r="CC21" s="31">
        <v>6593</v>
      </c>
      <c r="CD21" s="31">
        <v>1074</v>
      </c>
      <c r="CE21" s="31">
        <v>3523</v>
      </c>
      <c r="CF21" s="31">
        <v>8123</v>
      </c>
      <c r="CG21" s="31">
        <v>18921</v>
      </c>
      <c r="CH21" s="31">
        <v>4498</v>
      </c>
      <c r="CI21" s="31">
        <v>1327</v>
      </c>
      <c r="CJ21" s="31">
        <v>23501</v>
      </c>
      <c r="CK21" s="31">
        <v>21443</v>
      </c>
      <c r="CL21" s="31">
        <v>309958</v>
      </c>
      <c r="CM21" s="34">
        <v>2.4548000000000001</v>
      </c>
      <c r="CN21" s="34">
        <v>2.3877000000000002</v>
      </c>
      <c r="CO21" s="34">
        <v>2.5790999999999999</v>
      </c>
      <c r="CP21" s="34">
        <v>2.4137</v>
      </c>
      <c r="CQ21" s="34">
        <v>2.4674</v>
      </c>
      <c r="CR21" s="34">
        <v>2.0977000000000001</v>
      </c>
      <c r="CS21" s="34">
        <v>2.4207999999999998</v>
      </c>
      <c r="CT21" s="34">
        <v>2.2212999999999998</v>
      </c>
      <c r="CU21" s="34">
        <v>2.6307</v>
      </c>
      <c r="CV21" s="34">
        <v>1.3191999999999999</v>
      </c>
      <c r="CW21" s="34">
        <v>0.9929</v>
      </c>
      <c r="CX21" s="34">
        <v>1.139</v>
      </c>
      <c r="CY21" s="34">
        <v>1.083</v>
      </c>
      <c r="CZ21" s="34">
        <v>1.1388</v>
      </c>
      <c r="DA21" s="34">
        <v>0.80689999999999995</v>
      </c>
      <c r="DB21" s="34">
        <v>1.29</v>
      </c>
      <c r="DC21" s="34">
        <v>1.1498999999999999</v>
      </c>
      <c r="DD21" s="34">
        <v>1.4621999999999999</v>
      </c>
      <c r="DE21" s="34">
        <v>6.2218</v>
      </c>
      <c r="DF21" s="34">
        <v>7.0663999999999998</v>
      </c>
      <c r="DG21" s="34">
        <v>7.1117999999999997</v>
      </c>
      <c r="DH21" s="34">
        <v>7.5419</v>
      </c>
      <c r="DI21" s="34">
        <v>7.5681000000000003</v>
      </c>
      <c r="DJ21" s="34">
        <v>7.6220999999999997</v>
      </c>
      <c r="DK21" s="34">
        <v>7.4512999999999998</v>
      </c>
      <c r="DL21" s="34">
        <v>7.4238</v>
      </c>
      <c r="DM21" s="34">
        <v>7.2584999999999997</v>
      </c>
      <c r="DN21" s="34">
        <v>6.01254789817306</v>
      </c>
      <c r="DO21" s="34">
        <v>5.94052355749879</v>
      </c>
      <c r="DP21" s="34">
        <v>5.8337006114882399</v>
      </c>
      <c r="DQ21" s="34">
        <v>5.77991753972473</v>
      </c>
      <c r="DR21" s="34">
        <v>5.7499854120862004</v>
      </c>
      <c r="DS21" s="34">
        <v>5.7242212290705403</v>
      </c>
      <c r="DT21" s="34">
        <v>5.6959927084822599</v>
      </c>
      <c r="DU21" s="34">
        <v>5.6208251835142304</v>
      </c>
      <c r="DV21" s="34">
        <v>5.5406018655632403</v>
      </c>
      <c r="DW21" s="34">
        <v>1.2124241235161599</v>
      </c>
      <c r="DX21" s="34">
        <v>1.8311352111588699</v>
      </c>
      <c r="DY21" s="34">
        <v>0.93051624688169599</v>
      </c>
      <c r="DZ21" s="34">
        <v>0.52056006221534701</v>
      </c>
      <c r="EA21" s="34">
        <v>0.45009062341643302</v>
      </c>
      <c r="EB21" s="34">
        <v>0.495585616643268</v>
      </c>
      <c r="EC21" s="34">
        <v>1.3373040881701399</v>
      </c>
      <c r="ED21" s="34">
        <v>1.4479170295488</v>
      </c>
      <c r="EE21" s="33">
        <v>77614</v>
      </c>
      <c r="EF21" s="33">
        <v>86701</v>
      </c>
      <c r="EG21" s="34">
        <v>6.94</v>
      </c>
      <c r="EH21" s="34">
        <v>5.96</v>
      </c>
      <c r="EI21" s="34">
        <v>5.01</v>
      </c>
      <c r="EJ21" s="34">
        <v>6.61</v>
      </c>
      <c r="EK21" s="34">
        <v>8.6300000000000008</v>
      </c>
      <c r="EL21" s="34">
        <v>8.86</v>
      </c>
      <c r="EM21" s="34">
        <v>6.85</v>
      </c>
      <c r="EN21" s="34">
        <v>6.95</v>
      </c>
      <c r="EO21" s="34">
        <v>7.05</v>
      </c>
      <c r="EP21" s="34">
        <v>6.72</v>
      </c>
      <c r="EQ21" s="34">
        <v>5.14</v>
      </c>
      <c r="ER21" s="34">
        <v>5.48</v>
      </c>
      <c r="ES21" s="33">
        <v>36130</v>
      </c>
      <c r="ET21" s="33">
        <v>39875</v>
      </c>
      <c r="EU21" s="33">
        <v>52346</v>
      </c>
      <c r="EV21" s="33">
        <v>83837</v>
      </c>
      <c r="EW21" s="33">
        <v>39725</v>
      </c>
      <c r="EX21" s="33">
        <v>4207</v>
      </c>
      <c r="EY21" s="33">
        <v>3744</v>
      </c>
      <c r="EZ21" s="33">
        <v>1467</v>
      </c>
      <c r="FA21" s="33">
        <v>28122</v>
      </c>
      <c r="FB21" s="33">
        <v>42051</v>
      </c>
      <c r="FC21" s="33">
        <v>95499</v>
      </c>
      <c r="FD21" s="33">
        <v>71365</v>
      </c>
      <c r="FE21" s="33">
        <v>17366</v>
      </c>
      <c r="FF21" s="33">
        <v>3675</v>
      </c>
      <c r="FG21" s="33">
        <v>933</v>
      </c>
      <c r="FH21" s="33">
        <v>2320</v>
      </c>
      <c r="FI21" s="33">
        <v>261331</v>
      </c>
      <c r="FJ21" s="35">
        <v>80.235489169647394</v>
      </c>
    </row>
    <row r="22" spans="1:166" x14ac:dyDescent="0.25">
      <c r="A22" s="31" t="s">
        <v>211</v>
      </c>
      <c r="B22" s="31" t="s">
        <v>212</v>
      </c>
      <c r="C22" s="31">
        <v>13748</v>
      </c>
      <c r="D22" s="31">
        <v>364</v>
      </c>
      <c r="E22" s="31">
        <v>413</v>
      </c>
      <c r="F22" s="31">
        <v>685</v>
      </c>
      <c r="G22" s="31">
        <v>131</v>
      </c>
      <c r="H22" s="31">
        <v>0</v>
      </c>
      <c r="I22" s="31">
        <v>15341</v>
      </c>
      <c r="J22" s="31">
        <v>112</v>
      </c>
      <c r="K22" s="31">
        <v>15453</v>
      </c>
      <c r="L22" s="35">
        <v>10.34</v>
      </c>
      <c r="M22" s="31">
        <v>4832</v>
      </c>
      <c r="N22" s="31">
        <v>1463</v>
      </c>
      <c r="O22" s="31">
        <v>13878</v>
      </c>
      <c r="P22" s="31">
        <v>755</v>
      </c>
      <c r="Q22" s="31">
        <v>1888</v>
      </c>
      <c r="R22" s="31">
        <v>5941</v>
      </c>
      <c r="S22" s="31">
        <v>5612</v>
      </c>
      <c r="T22" s="31">
        <v>1145</v>
      </c>
      <c r="U22" s="31">
        <v>2588</v>
      </c>
      <c r="V22" s="31">
        <v>5620</v>
      </c>
      <c r="W22" s="31">
        <v>6749</v>
      </c>
      <c r="X22" s="31">
        <v>176</v>
      </c>
      <c r="Y22" s="31">
        <v>201</v>
      </c>
      <c r="Z22" s="31">
        <v>14886</v>
      </c>
      <c r="AA22" s="31">
        <v>14530</v>
      </c>
      <c r="AB22" s="31">
        <v>14451</v>
      </c>
      <c r="AC22" s="31">
        <v>14115</v>
      </c>
      <c r="AD22" s="31">
        <v>13545</v>
      </c>
      <c r="AE22" s="31">
        <v>13201</v>
      </c>
      <c r="AF22" s="31">
        <v>12906</v>
      </c>
      <c r="AG22" s="31">
        <v>12893</v>
      </c>
      <c r="AH22" s="34">
        <v>3.06</v>
      </c>
      <c r="AI22" s="34">
        <v>2.4500000000000002</v>
      </c>
      <c r="AJ22" s="34">
        <v>0.55000000000000004</v>
      </c>
      <c r="AK22" s="34">
        <v>2.38</v>
      </c>
      <c r="AL22" s="34">
        <v>4.21</v>
      </c>
      <c r="AM22" s="34">
        <v>2.61</v>
      </c>
      <c r="AN22" s="34">
        <v>2.29</v>
      </c>
      <c r="AO22" s="34">
        <v>0.1</v>
      </c>
      <c r="AP22" s="31">
        <v>311</v>
      </c>
      <c r="AQ22" s="31">
        <v>242</v>
      </c>
      <c r="AR22" s="31">
        <v>89</v>
      </c>
      <c r="AS22" s="31">
        <v>201</v>
      </c>
      <c r="AT22" s="31">
        <v>580</v>
      </c>
      <c r="AU22" s="31">
        <v>342</v>
      </c>
      <c r="AV22" s="31">
        <v>201</v>
      </c>
      <c r="AW22" s="31">
        <v>120</v>
      </c>
      <c r="AX22" s="31">
        <v>386</v>
      </c>
      <c r="AY22" s="31">
        <v>305</v>
      </c>
      <c r="AZ22" s="31">
        <v>0</v>
      </c>
      <c r="BA22" s="31">
        <v>0</v>
      </c>
      <c r="BB22" s="31">
        <v>6</v>
      </c>
      <c r="BC22" s="31">
        <v>2</v>
      </c>
      <c r="BD22" s="31">
        <v>15</v>
      </c>
      <c r="BE22" s="31">
        <v>45</v>
      </c>
      <c r="BF22" s="31">
        <v>0</v>
      </c>
      <c r="BG22" s="31">
        <v>0</v>
      </c>
      <c r="BH22" s="31">
        <v>0</v>
      </c>
      <c r="BI22" s="31">
        <v>0</v>
      </c>
      <c r="BJ22" s="31">
        <v>33.07</v>
      </c>
      <c r="BK22" s="31">
        <v>1254</v>
      </c>
      <c r="BL22" s="31">
        <v>1421</v>
      </c>
      <c r="BM22" s="31">
        <v>1509</v>
      </c>
      <c r="BN22" s="31">
        <v>4768</v>
      </c>
      <c r="BO22" s="31">
        <v>5966</v>
      </c>
      <c r="BP22" s="31">
        <v>423</v>
      </c>
      <c r="BQ22" s="31">
        <v>585</v>
      </c>
      <c r="BR22" s="31">
        <v>196</v>
      </c>
      <c r="BS22" s="31">
        <v>89</v>
      </c>
      <c r="BT22" s="31">
        <v>187</v>
      </c>
      <c r="BU22" s="31">
        <v>311</v>
      </c>
      <c r="BV22" s="31">
        <v>0</v>
      </c>
      <c r="BW22" s="31">
        <v>54</v>
      </c>
      <c r="BX22" s="31">
        <v>1314</v>
      </c>
      <c r="BY22" s="31">
        <v>1364</v>
      </c>
      <c r="BZ22" s="31">
        <v>9</v>
      </c>
      <c r="CA22" s="31">
        <v>370</v>
      </c>
      <c r="CB22" s="31">
        <v>632</v>
      </c>
      <c r="CC22" s="31">
        <v>354</v>
      </c>
      <c r="CD22" s="31">
        <v>3</v>
      </c>
      <c r="CE22" s="31">
        <v>150</v>
      </c>
      <c r="CF22" s="31">
        <v>446</v>
      </c>
      <c r="CG22" s="31">
        <v>904</v>
      </c>
      <c r="CH22" s="31">
        <v>18</v>
      </c>
      <c r="CI22" s="31">
        <v>0</v>
      </c>
      <c r="CJ22" s="31">
        <v>1042</v>
      </c>
      <c r="CK22" s="31">
        <v>620</v>
      </c>
      <c r="CL22" s="31">
        <v>14112</v>
      </c>
      <c r="CM22" s="34">
        <v>2.5794000000000001</v>
      </c>
      <c r="CN22" s="34">
        <v>2.0110999999999999</v>
      </c>
      <c r="CO22" s="34">
        <v>2.3399000000000001</v>
      </c>
      <c r="CP22" s="34">
        <v>1.4545999999999999</v>
      </c>
      <c r="CQ22" s="34">
        <v>1.8165</v>
      </c>
      <c r="CR22" s="34">
        <v>1.37</v>
      </c>
      <c r="CS22" s="34">
        <v>1.4774</v>
      </c>
      <c r="CT22" s="34">
        <v>1.1202000000000001</v>
      </c>
      <c r="CU22" s="34">
        <v>1.2099</v>
      </c>
      <c r="CV22" s="34">
        <v>1.1976</v>
      </c>
      <c r="CW22" s="34">
        <v>0.86909999999999998</v>
      </c>
      <c r="CX22" s="34">
        <v>1.091</v>
      </c>
      <c r="CY22" s="34">
        <v>0.61929999999999996</v>
      </c>
      <c r="CZ22" s="34">
        <v>0.52</v>
      </c>
      <c r="DA22" s="34">
        <v>0.59040000000000004</v>
      </c>
      <c r="DB22" s="34">
        <v>0.61109999999999998</v>
      </c>
      <c r="DC22" s="34">
        <v>0.58379999999999999</v>
      </c>
      <c r="DD22" s="34">
        <v>0.51849999999999996</v>
      </c>
      <c r="DE22" s="34">
        <v>4.6736000000000004</v>
      </c>
      <c r="DF22" s="34">
        <v>6.1033999999999997</v>
      </c>
      <c r="DG22" s="34">
        <v>5.1898</v>
      </c>
      <c r="DH22" s="34">
        <v>6.9481999999999999</v>
      </c>
      <c r="DI22" s="34">
        <v>5.6528999999999998</v>
      </c>
      <c r="DJ22" s="34">
        <v>5.8023999999999996</v>
      </c>
      <c r="DK22" s="34">
        <v>6.4890999999999996</v>
      </c>
      <c r="DL22" s="34">
        <v>5.7582000000000004</v>
      </c>
      <c r="DM22" s="34">
        <v>6.3917999999999999</v>
      </c>
      <c r="DN22" s="34">
        <v>5.8315300477277496</v>
      </c>
      <c r="DO22" s="34">
        <v>5.7589233435422598</v>
      </c>
      <c r="DP22" s="34">
        <v>5.6298508937025202</v>
      </c>
      <c r="DQ22" s="34">
        <v>5.6131239868308898</v>
      </c>
      <c r="DR22" s="34">
        <v>5.5895075281141402</v>
      </c>
      <c r="DS22" s="34">
        <v>5.5696224654984503</v>
      </c>
      <c r="DT22" s="34">
        <v>5.5404211410295297</v>
      </c>
      <c r="DU22" s="34">
        <v>5.5033306446496697</v>
      </c>
      <c r="DV22" s="34">
        <v>5.4180545482070004</v>
      </c>
      <c r="DW22" s="34">
        <v>1.260768721065</v>
      </c>
      <c r="DX22" s="34">
        <v>2.2926441974532801</v>
      </c>
      <c r="DY22" s="34">
        <v>0.297996390439148</v>
      </c>
      <c r="DZ22" s="34">
        <v>0.422514123077322</v>
      </c>
      <c r="EA22" s="34">
        <v>0.35702711878358201</v>
      </c>
      <c r="EB22" s="34">
        <v>0.52705965351009798</v>
      </c>
      <c r="EC22" s="34">
        <v>0.67396452757064695</v>
      </c>
      <c r="ED22" s="34">
        <v>1.57392465660753</v>
      </c>
      <c r="EE22" s="33">
        <v>3304</v>
      </c>
      <c r="EF22" s="33">
        <v>2528</v>
      </c>
      <c r="EG22" s="34">
        <v>6.27</v>
      </c>
      <c r="EH22" s="34">
        <v>6.03</v>
      </c>
      <c r="EI22" s="34">
        <v>5.01</v>
      </c>
      <c r="EJ22" s="34">
        <v>6.31</v>
      </c>
      <c r="EK22" s="34">
        <v>8.06</v>
      </c>
      <c r="EL22" s="34">
        <v>9.49</v>
      </c>
      <c r="EM22" s="34">
        <v>6.29</v>
      </c>
      <c r="EN22" s="34">
        <v>6.41</v>
      </c>
      <c r="EO22" s="34">
        <v>6.62</v>
      </c>
      <c r="EP22" s="34">
        <v>6.34</v>
      </c>
      <c r="EQ22" s="34">
        <v>5.03</v>
      </c>
      <c r="ER22" s="34">
        <v>4.84</v>
      </c>
      <c r="ES22" s="33">
        <v>1070</v>
      </c>
      <c r="ET22" s="33">
        <v>2336</v>
      </c>
      <c r="EU22" s="33">
        <v>4619</v>
      </c>
      <c r="EV22" s="33">
        <v>2738</v>
      </c>
      <c r="EW22" s="33">
        <v>1386</v>
      </c>
      <c r="EX22" s="33">
        <v>714</v>
      </c>
      <c r="EY22" s="33">
        <v>0</v>
      </c>
      <c r="EZ22" s="33">
        <v>43</v>
      </c>
      <c r="FA22" s="33">
        <v>1199</v>
      </c>
      <c r="FB22" s="33">
        <v>3083</v>
      </c>
      <c r="FC22" s="33">
        <v>3997</v>
      </c>
      <c r="FD22" s="33">
        <v>2607</v>
      </c>
      <c r="FE22" s="33">
        <v>1698</v>
      </c>
      <c r="FF22" s="33">
        <v>214</v>
      </c>
      <c r="FG22" s="33">
        <v>65</v>
      </c>
      <c r="FH22" s="33">
        <v>43</v>
      </c>
      <c r="FI22" s="33">
        <v>12906</v>
      </c>
      <c r="FJ22" s="35">
        <v>84.127501466658003</v>
      </c>
    </row>
    <row r="23" spans="1:166" x14ac:dyDescent="0.25">
      <c r="A23" s="92" t="s">
        <v>213</v>
      </c>
      <c r="B23" s="93"/>
      <c r="C23" s="36">
        <v>160288</v>
      </c>
      <c r="D23" s="36">
        <v>6115</v>
      </c>
      <c r="E23" s="36">
        <v>2883</v>
      </c>
      <c r="F23" s="36">
        <v>378</v>
      </c>
      <c r="G23" s="36">
        <v>2154</v>
      </c>
      <c r="H23" s="36">
        <v>0</v>
      </c>
      <c r="I23" s="36">
        <v>171818</v>
      </c>
      <c r="J23" s="36">
        <v>0</v>
      </c>
      <c r="K23" s="36">
        <v>171818</v>
      </c>
      <c r="L23" s="43">
        <v>21.253004239022999</v>
      </c>
      <c r="M23" s="36">
        <v>66063</v>
      </c>
      <c r="N23" s="36">
        <v>18771</v>
      </c>
      <c r="O23" s="36">
        <v>153047</v>
      </c>
      <c r="P23" s="36">
        <v>8903</v>
      </c>
      <c r="Q23" s="36">
        <v>30125</v>
      </c>
      <c r="R23" s="36">
        <v>68478</v>
      </c>
      <c r="S23" s="36">
        <v>50161</v>
      </c>
      <c r="T23" s="36">
        <v>14151</v>
      </c>
      <c r="U23" s="36">
        <v>32637</v>
      </c>
      <c r="V23" s="36">
        <v>18413</v>
      </c>
      <c r="W23" s="36">
        <v>99754</v>
      </c>
      <c r="X23" s="36">
        <v>6099</v>
      </c>
      <c r="Y23" s="36">
        <v>14915</v>
      </c>
      <c r="Z23" s="36">
        <v>169330</v>
      </c>
      <c r="AA23" s="36">
        <v>164374</v>
      </c>
      <c r="AB23" s="36">
        <v>160348</v>
      </c>
      <c r="AC23" s="36">
        <v>154794</v>
      </c>
      <c r="AD23" s="36">
        <v>149509</v>
      </c>
      <c r="AE23" s="36">
        <v>144053</v>
      </c>
      <c r="AF23" s="36">
        <v>138222</v>
      </c>
      <c r="AG23" s="36">
        <v>132340</v>
      </c>
      <c r="AH23" s="40">
        <v>1.4651614598712599</v>
      </c>
      <c r="AI23" s="40">
        <v>3.0128430287028398</v>
      </c>
      <c r="AJ23" s="40">
        <v>2.5099663232469398</v>
      </c>
      <c r="AK23" s="40">
        <v>3.5878258201222302</v>
      </c>
      <c r="AL23" s="40">
        <v>3.3784480532944499</v>
      </c>
      <c r="AM23" s="40">
        <v>3.7867629969525098</v>
      </c>
      <c r="AN23" s="40">
        <v>4.2175994414781997</v>
      </c>
      <c r="AO23" s="40">
        <v>4.4462863835575002</v>
      </c>
      <c r="AP23" s="36">
        <v>3233</v>
      </c>
      <c r="AQ23" s="36">
        <v>3556</v>
      </c>
      <c r="AR23" s="36">
        <v>4143</v>
      </c>
      <c r="AS23" s="36">
        <v>4810</v>
      </c>
      <c r="AT23" s="36">
        <v>5411</v>
      </c>
      <c r="AU23" s="36">
        <v>5089</v>
      </c>
      <c r="AV23" s="36">
        <v>5244</v>
      </c>
      <c r="AW23" s="36">
        <v>5376</v>
      </c>
      <c r="AX23" s="36">
        <v>4319</v>
      </c>
      <c r="AY23" s="36">
        <v>1560</v>
      </c>
      <c r="AZ23" s="36">
        <v>105</v>
      </c>
      <c r="BA23" s="36">
        <v>190</v>
      </c>
      <c r="BB23" s="36">
        <v>1378</v>
      </c>
      <c r="BC23" s="36">
        <v>256</v>
      </c>
      <c r="BD23" s="36">
        <v>105</v>
      </c>
      <c r="BE23" s="36">
        <v>164</v>
      </c>
      <c r="BF23" s="36">
        <v>246</v>
      </c>
      <c r="BG23" s="36">
        <v>847</v>
      </c>
      <c r="BH23" s="36">
        <v>34</v>
      </c>
      <c r="BI23" s="36">
        <v>0</v>
      </c>
      <c r="BJ23" s="36">
        <v>21.427062356679698</v>
      </c>
      <c r="BK23" s="36">
        <v>19651</v>
      </c>
      <c r="BL23" s="36">
        <v>26366</v>
      </c>
      <c r="BM23" s="36">
        <v>37134</v>
      </c>
      <c r="BN23" s="36">
        <v>65017</v>
      </c>
      <c r="BO23" s="36">
        <v>21370</v>
      </c>
      <c r="BP23" s="36">
        <v>2280</v>
      </c>
      <c r="BQ23" s="36">
        <v>5389</v>
      </c>
      <c r="BR23" s="36">
        <v>5027</v>
      </c>
      <c r="BS23" s="36">
        <v>4569</v>
      </c>
      <c r="BT23" s="36">
        <v>4362</v>
      </c>
      <c r="BU23" s="36">
        <v>3097</v>
      </c>
      <c r="BV23" s="36">
        <v>136</v>
      </c>
      <c r="BW23" s="36">
        <v>2095</v>
      </c>
      <c r="BX23" s="36">
        <v>20485</v>
      </c>
      <c r="BY23" s="36">
        <v>21867</v>
      </c>
      <c r="BZ23" s="36">
        <v>960</v>
      </c>
      <c r="CA23" s="36">
        <v>4667</v>
      </c>
      <c r="CB23" s="36">
        <v>9215</v>
      </c>
      <c r="CC23" s="36">
        <v>6220</v>
      </c>
      <c r="CD23" s="36">
        <v>1518</v>
      </c>
      <c r="CE23" s="36">
        <v>4479</v>
      </c>
      <c r="CF23" s="36">
        <v>7657</v>
      </c>
      <c r="CG23" s="36">
        <v>12484</v>
      </c>
      <c r="CH23" s="36">
        <v>1962</v>
      </c>
      <c r="CI23" s="36">
        <v>477</v>
      </c>
      <c r="CJ23" s="36">
        <v>0</v>
      </c>
      <c r="CK23" s="36">
        <v>0</v>
      </c>
      <c r="CL23" s="36">
        <v>166403</v>
      </c>
      <c r="CM23" s="40">
        <v>3.62437153498702</v>
      </c>
      <c r="CN23" s="40">
        <v>3.4337031714296198</v>
      </c>
      <c r="CO23" s="40">
        <v>3.7804101292709502</v>
      </c>
      <c r="CP23" s="40">
        <v>3.4785822545721699</v>
      </c>
      <c r="CQ23" s="40">
        <v>3.1939504273047401</v>
      </c>
      <c r="CR23" s="40">
        <v>3.5939071432973799</v>
      </c>
      <c r="CS23" s="40">
        <v>3.4425725522022002</v>
      </c>
      <c r="CT23" s="40">
        <v>3.3620705970423099</v>
      </c>
      <c r="CU23" s="40">
        <v>3.3179745838111598</v>
      </c>
      <c r="CV23" s="40">
        <v>2.0141617532192102</v>
      </c>
      <c r="CW23" s="40">
        <v>1.9798020610929701</v>
      </c>
      <c r="CX23" s="40">
        <v>2.1486641791515102</v>
      </c>
      <c r="CY23" s="40">
        <v>1.8301709681784799</v>
      </c>
      <c r="CZ23" s="40">
        <v>2.03663390975484</v>
      </c>
      <c r="DA23" s="40">
        <v>1.96681344838213</v>
      </c>
      <c r="DB23" s="40">
        <v>1.86625527975845</v>
      </c>
      <c r="DC23" s="40">
        <v>1.74086353381527</v>
      </c>
      <c r="DD23" s="40">
        <v>1.64473455502621</v>
      </c>
      <c r="DE23" s="40">
        <v>7.3928859409313201</v>
      </c>
      <c r="DF23" s="40">
        <v>8.2469262598285606</v>
      </c>
      <c r="DG23" s="40">
        <v>7.8389532166470204</v>
      </c>
      <c r="DH23" s="40">
        <v>8.4771675965665203</v>
      </c>
      <c r="DI23" s="40">
        <v>8.3229918588257306</v>
      </c>
      <c r="DJ23" s="40">
        <v>8.5185634959767196</v>
      </c>
      <c r="DK23" s="40">
        <v>8.74213735381257</v>
      </c>
      <c r="DL23" s="40">
        <v>8.4886138886646396</v>
      </c>
      <c r="DM23" s="40">
        <v>7.5591261242678698</v>
      </c>
      <c r="DN23" s="40">
        <v>6.1620501038665401</v>
      </c>
      <c r="DO23" s="40">
        <v>6.0640418580657398</v>
      </c>
      <c r="DP23" s="40">
        <v>5.9323148996880501</v>
      </c>
      <c r="DQ23" s="40"/>
      <c r="DR23" s="40"/>
      <c r="DS23" s="40"/>
      <c r="DT23" s="40"/>
      <c r="DU23" s="40"/>
      <c r="DV23" s="40"/>
      <c r="DW23" s="40">
        <v>1.6162198100666501</v>
      </c>
      <c r="DX23" s="40">
        <v>2.2204984159661398</v>
      </c>
      <c r="DY23" s="36">
        <v>1.18</v>
      </c>
      <c r="DZ23" s="36">
        <v>0.82</v>
      </c>
      <c r="EA23" s="36">
        <v>0.46</v>
      </c>
      <c r="EB23" s="36">
        <v>0.93</v>
      </c>
      <c r="EC23" s="36">
        <v>0.96</v>
      </c>
      <c r="ED23" s="40">
        <v>1.7586544704631299</v>
      </c>
      <c r="EE23" s="46">
        <v>25417</v>
      </c>
      <c r="EF23" s="46">
        <v>40836</v>
      </c>
      <c r="EG23" s="40">
        <v>6.6461152673104396</v>
      </c>
      <c r="EH23" s="40">
        <v>5.4925490875625904</v>
      </c>
      <c r="EI23" s="40">
        <v>5.1691737908680198</v>
      </c>
      <c r="EJ23" s="40">
        <v>6.3674779122212799</v>
      </c>
      <c r="EK23" s="40">
        <v>8.2467541187056401</v>
      </c>
      <c r="EL23" s="40">
        <v>6.6721856415401799</v>
      </c>
      <c r="EM23" s="40">
        <v>6.6169667020991696</v>
      </c>
      <c r="EN23" s="40">
        <v>6.5934174320890602</v>
      </c>
      <c r="EO23" s="40">
        <v>6.2914041891069798</v>
      </c>
      <c r="EP23" s="40">
        <v>6.0765324316493396</v>
      </c>
      <c r="EQ23" s="40">
        <v>5.1294717147485098</v>
      </c>
      <c r="ER23" s="40">
        <v>5.5577694324381799</v>
      </c>
      <c r="ES23" s="46">
        <v>0</v>
      </c>
      <c r="ET23" s="46">
        <v>0</v>
      </c>
      <c r="EU23" s="46">
        <v>0</v>
      </c>
      <c r="EV23" s="46">
        <v>0</v>
      </c>
      <c r="EW23" s="46">
        <v>0</v>
      </c>
      <c r="EX23" s="46">
        <v>0</v>
      </c>
      <c r="EY23" s="46">
        <v>0</v>
      </c>
      <c r="EZ23" s="46">
        <v>2340</v>
      </c>
      <c r="FA23" s="46">
        <v>0</v>
      </c>
      <c r="FB23" s="46">
        <v>0</v>
      </c>
      <c r="FC23" s="46">
        <v>0</v>
      </c>
      <c r="FD23" s="46">
        <v>0</v>
      </c>
      <c r="FE23" s="46">
        <v>0</v>
      </c>
      <c r="FF23" s="46">
        <v>0</v>
      </c>
      <c r="FG23" s="46">
        <v>0</v>
      </c>
      <c r="FH23" s="46">
        <v>2340</v>
      </c>
      <c r="FI23" s="46">
        <v>2340</v>
      </c>
      <c r="FJ23" s="43">
        <v>1.3619062030753499</v>
      </c>
    </row>
    <row r="24" spans="1:166" x14ac:dyDescent="0.25">
      <c r="A24" s="94" t="s">
        <v>214</v>
      </c>
      <c r="B24" s="95"/>
      <c r="C24" s="37">
        <v>4565604</v>
      </c>
      <c r="D24" s="37">
        <v>137691</v>
      </c>
      <c r="E24" s="37">
        <v>124333</v>
      </c>
      <c r="F24" s="37">
        <v>65252</v>
      </c>
      <c r="G24" s="37">
        <v>145625</v>
      </c>
      <c r="H24" s="37">
        <v>359</v>
      </c>
      <c r="I24" s="37">
        <v>5038864</v>
      </c>
      <c r="J24" s="37">
        <v>91034</v>
      </c>
      <c r="K24" s="37">
        <v>5129898</v>
      </c>
      <c r="L24" s="44">
        <v>17.5359364153936</v>
      </c>
      <c r="M24" s="37">
        <v>1485411</v>
      </c>
      <c r="N24" s="37">
        <v>780058</v>
      </c>
      <c r="O24" s="37">
        <v>4258806</v>
      </c>
      <c r="P24" s="37">
        <v>367933</v>
      </c>
      <c r="Q24" s="37">
        <v>988652</v>
      </c>
      <c r="R24" s="37">
        <v>1854107</v>
      </c>
      <c r="S24" s="37">
        <v>1428593</v>
      </c>
      <c r="T24" s="37">
        <v>399579</v>
      </c>
      <c r="U24" s="37">
        <v>299531</v>
      </c>
      <c r="V24" s="37">
        <v>2233229</v>
      </c>
      <c r="W24" s="37">
        <v>2035942</v>
      </c>
      <c r="X24" s="37">
        <v>295115</v>
      </c>
      <c r="Y24" s="37">
        <v>154995</v>
      </c>
      <c r="Z24" s="37">
        <v>4984246</v>
      </c>
      <c r="AA24" s="37">
        <v>4925460</v>
      </c>
      <c r="AB24" s="37">
        <v>4843152</v>
      </c>
      <c r="AC24" s="37">
        <v>4759720</v>
      </c>
      <c r="AD24" s="37">
        <v>4690122</v>
      </c>
      <c r="AE24" s="37">
        <v>4616405</v>
      </c>
      <c r="AF24" s="37">
        <v>4547594</v>
      </c>
      <c r="AG24" s="37">
        <v>4504154</v>
      </c>
      <c r="AH24" s="41">
        <v>1.0974362581622199</v>
      </c>
      <c r="AI24" s="41">
        <v>1.19468379603123</v>
      </c>
      <c r="AJ24" s="41">
        <v>1.70052215168964</v>
      </c>
      <c r="AK24" s="41">
        <v>1.75145112107435</v>
      </c>
      <c r="AL24" s="41">
        <v>1.48244127977908</v>
      </c>
      <c r="AM24" s="41">
        <v>1.59557398885063</v>
      </c>
      <c r="AN24" s="41">
        <v>1.51253525710519</v>
      </c>
      <c r="AO24" s="41">
        <v>0.96222710857577298</v>
      </c>
      <c r="AP24" s="37">
        <v>63378</v>
      </c>
      <c r="AQ24" s="37">
        <v>72470</v>
      </c>
      <c r="AR24" s="37">
        <v>76260</v>
      </c>
      <c r="AS24" s="37">
        <v>73415</v>
      </c>
      <c r="AT24" s="37">
        <v>80783</v>
      </c>
      <c r="AU24" s="37">
        <v>86987</v>
      </c>
      <c r="AV24" s="37">
        <v>84012</v>
      </c>
      <c r="AW24" s="37">
        <v>76393</v>
      </c>
      <c r="AX24" s="37">
        <v>85519</v>
      </c>
      <c r="AY24" s="37">
        <v>33247</v>
      </c>
      <c r="AZ24" s="37">
        <v>2392</v>
      </c>
      <c r="BA24" s="37">
        <v>3057</v>
      </c>
      <c r="BB24" s="37">
        <v>24682</v>
      </c>
      <c r="BC24" s="37">
        <v>3347</v>
      </c>
      <c r="BD24" s="37">
        <v>12070</v>
      </c>
      <c r="BE24" s="37">
        <v>7895</v>
      </c>
      <c r="BF24" s="37">
        <v>7529</v>
      </c>
      <c r="BG24" s="37">
        <v>4585</v>
      </c>
      <c r="BH24" s="37">
        <v>226</v>
      </c>
      <c r="BI24" s="37">
        <v>124</v>
      </c>
      <c r="BJ24" s="37">
        <v>39.966342810601802</v>
      </c>
      <c r="BK24" s="37">
        <v>324652</v>
      </c>
      <c r="BL24" s="37">
        <v>380670</v>
      </c>
      <c r="BM24" s="37">
        <v>478020</v>
      </c>
      <c r="BN24" s="37">
        <v>1128091</v>
      </c>
      <c r="BO24" s="37">
        <v>1904737</v>
      </c>
      <c r="BP24" s="37">
        <v>822694</v>
      </c>
      <c r="BQ24" s="37">
        <v>91939</v>
      </c>
      <c r="BR24" s="37">
        <v>87798</v>
      </c>
      <c r="BS24" s="37">
        <v>82679</v>
      </c>
      <c r="BT24" s="37">
        <v>79947</v>
      </c>
      <c r="BU24" s="37">
        <v>63211</v>
      </c>
      <c r="BV24" s="37">
        <v>939</v>
      </c>
      <c r="BW24" s="37">
        <v>58726</v>
      </c>
      <c r="BX24" s="37">
        <v>347787</v>
      </c>
      <c r="BY24" s="37">
        <v>341226</v>
      </c>
      <c r="BZ24" s="37">
        <v>43153</v>
      </c>
      <c r="CA24" s="37">
        <v>110359</v>
      </c>
      <c r="CB24" s="37">
        <v>152792</v>
      </c>
      <c r="CC24" s="37">
        <v>85261</v>
      </c>
      <c r="CD24" s="37">
        <v>14948</v>
      </c>
      <c r="CE24" s="37">
        <v>37056</v>
      </c>
      <c r="CF24" s="37">
        <v>87676</v>
      </c>
      <c r="CG24" s="37">
        <v>233678</v>
      </c>
      <c r="CH24" s="37">
        <v>63919</v>
      </c>
      <c r="CI24" s="37">
        <v>21003</v>
      </c>
      <c r="CJ24" s="37">
        <v>232071</v>
      </c>
      <c r="CK24" s="37">
        <v>111273</v>
      </c>
      <c r="CL24" s="37">
        <v>4703295</v>
      </c>
      <c r="CM24" s="41">
        <v>2.9200379277309199</v>
      </c>
      <c r="CN24" s="41">
        <v>2.7567929225194501</v>
      </c>
      <c r="CO24" s="41">
        <v>2.8432735318237299</v>
      </c>
      <c r="CP24" s="41">
        <v>2.9566951192989701</v>
      </c>
      <c r="CQ24" s="41">
        <v>3.0209082169842101</v>
      </c>
      <c r="CR24" s="41">
        <v>3.2414528583245001</v>
      </c>
      <c r="CS24" s="41">
        <v>3.10974734064395</v>
      </c>
      <c r="CT24" s="41">
        <v>3.02208082499439</v>
      </c>
      <c r="CU24" s="41">
        <v>3.1725983988531898</v>
      </c>
      <c r="CV24" s="41">
        <v>1.5745642371086099</v>
      </c>
      <c r="CW24" s="41">
        <v>1.31647778486172</v>
      </c>
      <c r="CX24" s="41">
        <v>1.3755212870884801</v>
      </c>
      <c r="CY24" s="41">
        <v>1.4826707643678401</v>
      </c>
      <c r="CZ24" s="41">
        <v>1.5455692466742099</v>
      </c>
      <c r="DA24" s="41">
        <v>1.59693411968667</v>
      </c>
      <c r="DB24" s="41">
        <v>1.64251347605609</v>
      </c>
      <c r="DC24" s="41">
        <v>1.5558962789117501</v>
      </c>
      <c r="DD24" s="41">
        <v>1.6805367695670801</v>
      </c>
      <c r="DE24" s="41">
        <v>7.54626689474164</v>
      </c>
      <c r="DF24" s="41">
        <v>9.0340997438901205</v>
      </c>
      <c r="DG24" s="41">
        <v>9.3385275896085798</v>
      </c>
      <c r="DH24" s="41">
        <v>9.4731230476304003</v>
      </c>
      <c r="DI24" s="41">
        <v>9.8169040497651192</v>
      </c>
      <c r="DJ24" s="41">
        <v>9.7399747715048406</v>
      </c>
      <c r="DK24" s="41">
        <v>9.5773667225371302</v>
      </c>
      <c r="DL24" s="41">
        <v>9.6889744510942393</v>
      </c>
      <c r="DM24" s="41">
        <v>9.9397884370570804</v>
      </c>
      <c r="DN24" s="41">
        <v>5.9880274104650901</v>
      </c>
      <c r="DO24" s="41">
        <v>5.9074235833143796</v>
      </c>
      <c r="DP24" s="41">
        <v>5.8227859674315097</v>
      </c>
      <c r="DQ24" s="41"/>
      <c r="DR24" s="41"/>
      <c r="DS24" s="41"/>
      <c r="DT24" s="41"/>
      <c r="DU24" s="41"/>
      <c r="DV24" s="41"/>
      <c r="DW24" s="41">
        <v>1.3644497641641899</v>
      </c>
      <c r="DX24" s="41">
        <v>1.4535587664782399</v>
      </c>
      <c r="DY24" s="37">
        <v>1.36</v>
      </c>
      <c r="DZ24" s="37">
        <v>0.41</v>
      </c>
      <c r="EA24" s="37">
        <v>0.48</v>
      </c>
      <c r="EB24" s="37">
        <v>0.77</v>
      </c>
      <c r="EC24" s="37">
        <v>1.18</v>
      </c>
      <c r="ED24" s="41">
        <v>1.1878592950942299</v>
      </c>
      <c r="EE24" s="47">
        <v>1139096</v>
      </c>
      <c r="EF24" s="47">
        <v>1136512</v>
      </c>
      <c r="EG24" s="41">
        <v>6.9688405619876104</v>
      </c>
      <c r="EH24" s="41">
        <v>5.6662617304608798</v>
      </c>
      <c r="EI24" s="41">
        <v>5.18086216922062</v>
      </c>
      <c r="EJ24" s="41">
        <v>6.3757420691609497</v>
      </c>
      <c r="EK24" s="41">
        <v>8.5119926358165205</v>
      </c>
      <c r="EL24" s="41">
        <v>8.6444864097713605</v>
      </c>
      <c r="EM24" s="41">
        <v>6.8592932666862501</v>
      </c>
      <c r="EN24" s="41">
        <v>6.7044978581932098</v>
      </c>
      <c r="EO24" s="41">
        <v>6.56187045762365</v>
      </c>
      <c r="EP24" s="41">
        <v>6.5440350773646196</v>
      </c>
      <c r="EQ24" s="41">
        <v>5.2452301277617401</v>
      </c>
      <c r="ER24" s="41">
        <v>5.9200467497256799</v>
      </c>
      <c r="ES24" s="47">
        <v>193320</v>
      </c>
      <c r="ET24" s="47">
        <v>325481</v>
      </c>
      <c r="EU24" s="47">
        <v>814882</v>
      </c>
      <c r="EV24" s="47">
        <v>1298520</v>
      </c>
      <c r="EW24" s="47">
        <v>1107268</v>
      </c>
      <c r="EX24" s="47">
        <v>336075</v>
      </c>
      <c r="EY24" s="47">
        <v>74857</v>
      </c>
      <c r="EZ24" s="47">
        <v>53004</v>
      </c>
      <c r="FA24" s="47">
        <v>179070</v>
      </c>
      <c r="FB24" s="47">
        <v>445961</v>
      </c>
      <c r="FC24" s="47">
        <v>1285734</v>
      </c>
      <c r="FD24" s="47">
        <v>1505032</v>
      </c>
      <c r="FE24" s="47">
        <v>590501</v>
      </c>
      <c r="FF24" s="47">
        <v>134780</v>
      </c>
      <c r="FG24" s="47">
        <v>30611</v>
      </c>
      <c r="FH24" s="47">
        <v>31718</v>
      </c>
      <c r="FI24" s="47">
        <v>4203407</v>
      </c>
      <c r="FJ24" s="44">
        <v>83.419735083145696</v>
      </c>
    </row>
    <row r="25" spans="1:166" s="39" customFormat="1" ht="13" x14ac:dyDescent="0.3">
      <c r="A25" s="96" t="s">
        <v>215</v>
      </c>
      <c r="B25" s="97"/>
      <c r="C25" s="38">
        <v>4725892</v>
      </c>
      <c r="D25" s="38">
        <v>143806</v>
      </c>
      <c r="E25" s="38">
        <v>127216</v>
      </c>
      <c r="F25" s="38">
        <v>65630</v>
      </c>
      <c r="G25" s="38">
        <v>147779</v>
      </c>
      <c r="H25" s="38">
        <v>359</v>
      </c>
      <c r="I25" s="38">
        <v>5210682</v>
      </c>
      <c r="J25" s="38">
        <v>91034</v>
      </c>
      <c r="K25" s="38">
        <v>5301716</v>
      </c>
      <c r="L25" s="45">
        <v>17.637653770648399</v>
      </c>
      <c r="M25" s="38">
        <v>1551474</v>
      </c>
      <c r="N25" s="38">
        <v>798829</v>
      </c>
      <c r="O25" s="38">
        <v>4411853</v>
      </c>
      <c r="P25" s="38">
        <v>376836</v>
      </c>
      <c r="Q25" s="38">
        <v>1018777</v>
      </c>
      <c r="R25" s="38">
        <v>1922585</v>
      </c>
      <c r="S25" s="38">
        <v>1478754</v>
      </c>
      <c r="T25" s="38">
        <v>413730</v>
      </c>
      <c r="U25" s="38">
        <v>332168</v>
      </c>
      <c r="V25" s="38">
        <v>2251642</v>
      </c>
      <c r="W25" s="38">
        <v>2135696</v>
      </c>
      <c r="X25" s="38">
        <v>301214</v>
      </c>
      <c r="Y25" s="38">
        <v>169910</v>
      </c>
      <c r="Z25" s="38">
        <v>5153576</v>
      </c>
      <c r="AA25" s="38">
        <v>5089834</v>
      </c>
      <c r="AB25" s="38">
        <v>5003500</v>
      </c>
      <c r="AC25" s="38">
        <v>4914514</v>
      </c>
      <c r="AD25" s="38">
        <v>4839631</v>
      </c>
      <c r="AE25" s="38">
        <v>4760458</v>
      </c>
      <c r="AF25" s="38">
        <v>4685816</v>
      </c>
      <c r="AG25" s="38">
        <v>4636494</v>
      </c>
      <c r="AH25" s="42">
        <v>1.1095185304340101</v>
      </c>
      <c r="AI25" s="42">
        <v>1.2534004664985099</v>
      </c>
      <c r="AJ25" s="42">
        <v>1.72646254421905</v>
      </c>
      <c r="AK25" s="42">
        <v>1.8092919950985999</v>
      </c>
      <c r="AL25" s="42">
        <v>1.5410139430051599</v>
      </c>
      <c r="AM25" s="42">
        <v>1.6618800775051501</v>
      </c>
      <c r="AN25" s="42">
        <v>1.59232912474583</v>
      </c>
      <c r="AO25" s="42">
        <v>1.0616730270760599</v>
      </c>
      <c r="AP25" s="38">
        <v>66611</v>
      </c>
      <c r="AQ25" s="38">
        <v>76026</v>
      </c>
      <c r="AR25" s="38">
        <v>80403</v>
      </c>
      <c r="AS25" s="38">
        <v>78225</v>
      </c>
      <c r="AT25" s="38">
        <v>86194</v>
      </c>
      <c r="AU25" s="38">
        <v>92076</v>
      </c>
      <c r="AV25" s="38">
        <v>89256</v>
      </c>
      <c r="AW25" s="38">
        <v>81769</v>
      </c>
      <c r="AX25" s="38">
        <v>89838</v>
      </c>
      <c r="AY25" s="38">
        <v>34807</v>
      </c>
      <c r="AZ25" s="38">
        <v>2497</v>
      </c>
      <c r="BA25" s="38">
        <v>3247</v>
      </c>
      <c r="BB25" s="38">
        <v>26060</v>
      </c>
      <c r="BC25" s="38">
        <v>3603</v>
      </c>
      <c r="BD25" s="38">
        <v>12175</v>
      </c>
      <c r="BE25" s="38">
        <v>8059</v>
      </c>
      <c r="BF25" s="38">
        <v>7775</v>
      </c>
      <c r="BG25" s="38">
        <v>5432</v>
      </c>
      <c r="BH25" s="38">
        <v>260</v>
      </c>
      <c r="BI25" s="38">
        <v>124</v>
      </c>
      <c r="BJ25" s="38">
        <v>39.355025119552501</v>
      </c>
      <c r="BK25" s="38">
        <v>344303</v>
      </c>
      <c r="BL25" s="38">
        <v>407036</v>
      </c>
      <c r="BM25" s="38">
        <v>515154</v>
      </c>
      <c r="BN25" s="38">
        <v>1193108</v>
      </c>
      <c r="BO25" s="38">
        <v>1926107</v>
      </c>
      <c r="BP25" s="38">
        <v>824974</v>
      </c>
      <c r="BQ25" s="38">
        <v>97328</v>
      </c>
      <c r="BR25" s="38">
        <v>92825</v>
      </c>
      <c r="BS25" s="38">
        <v>87248</v>
      </c>
      <c r="BT25" s="38">
        <v>84309</v>
      </c>
      <c r="BU25" s="38">
        <v>66308</v>
      </c>
      <c r="BV25" s="38">
        <v>1075</v>
      </c>
      <c r="BW25" s="38">
        <v>60821</v>
      </c>
      <c r="BX25" s="38">
        <v>368272</v>
      </c>
      <c r="BY25" s="38">
        <v>363093</v>
      </c>
      <c r="BZ25" s="38">
        <v>44113</v>
      </c>
      <c r="CA25" s="38">
        <v>115026</v>
      </c>
      <c r="CB25" s="38">
        <v>162007</v>
      </c>
      <c r="CC25" s="38">
        <v>91481</v>
      </c>
      <c r="CD25" s="38">
        <v>16466</v>
      </c>
      <c r="CE25" s="38">
        <v>41535</v>
      </c>
      <c r="CF25" s="38">
        <v>95333</v>
      </c>
      <c r="CG25" s="38">
        <v>246162</v>
      </c>
      <c r="CH25" s="38">
        <v>65881</v>
      </c>
      <c r="CI25" s="38">
        <v>21480</v>
      </c>
      <c r="CJ25" s="38">
        <v>232071</v>
      </c>
      <c r="CK25" s="38">
        <v>111273</v>
      </c>
      <c r="CL25" s="38">
        <v>4869698</v>
      </c>
      <c r="CM25" s="42">
        <v>2.9439267989196498</v>
      </c>
      <c r="CN25" s="42">
        <v>2.7796116550516801</v>
      </c>
      <c r="CO25" s="42">
        <v>2.8741884394355601</v>
      </c>
      <c r="CP25" s="42">
        <v>2.9737364833835702</v>
      </c>
      <c r="CQ25" s="42">
        <v>3.0264208381795501</v>
      </c>
      <c r="CR25" s="42">
        <v>3.2525948485507801</v>
      </c>
      <c r="CS25" s="42">
        <v>3.1200148370279899</v>
      </c>
      <c r="CT25" s="42">
        <v>3.0323586303819501</v>
      </c>
      <c r="CU25" s="42">
        <v>3.1768316570852799</v>
      </c>
      <c r="CV25" s="42">
        <v>1.5894740587173799</v>
      </c>
      <c r="CW25" s="42">
        <v>1.3388385324879</v>
      </c>
      <c r="CX25" s="42">
        <v>1.40102625738201</v>
      </c>
      <c r="CY25" s="42">
        <v>1.49401781067798</v>
      </c>
      <c r="CZ25" s="42">
        <v>1.56121313763564</v>
      </c>
      <c r="DA25" s="42">
        <v>1.60862696054841</v>
      </c>
      <c r="DB25" s="42">
        <v>1.6494158022041601</v>
      </c>
      <c r="DC25" s="42">
        <v>1.5614877925549899</v>
      </c>
      <c r="DD25" s="42">
        <v>1.6794942327893001</v>
      </c>
      <c r="DE25" s="42">
        <v>7.54106467549407</v>
      </c>
      <c r="DF25" s="42">
        <v>9.0075640233596896</v>
      </c>
      <c r="DG25" s="42">
        <v>9.2890585972296105</v>
      </c>
      <c r="DH25" s="42">
        <v>9.4406017641832793</v>
      </c>
      <c r="DI25" s="42">
        <v>9.7693123552734207</v>
      </c>
      <c r="DJ25" s="42">
        <v>9.7013628065652</v>
      </c>
      <c r="DK25" s="42">
        <v>9.5516003015287207</v>
      </c>
      <c r="DL25" s="42">
        <v>9.6526878528791507</v>
      </c>
      <c r="DM25" s="42">
        <v>9.87046512707788</v>
      </c>
      <c r="DN25" s="42">
        <v>5.9943598123445696</v>
      </c>
      <c r="DO25" s="42">
        <v>5.9130523283677903</v>
      </c>
      <c r="DP25" s="42">
        <v>5.8266072161800899</v>
      </c>
      <c r="DQ25" s="42"/>
      <c r="DR25" s="42"/>
      <c r="DS25" s="42"/>
      <c r="DT25" s="42"/>
      <c r="DU25" s="42"/>
      <c r="DV25" s="42"/>
      <c r="DW25" s="42">
        <v>1.3750509797912001</v>
      </c>
      <c r="DX25" s="42">
        <v>1.48362690293666</v>
      </c>
      <c r="DY25" s="38">
        <v>1.35</v>
      </c>
      <c r="DZ25" s="38">
        <v>0.43</v>
      </c>
      <c r="EA25" s="38">
        <v>0.48</v>
      </c>
      <c r="EB25" s="38">
        <v>0.78</v>
      </c>
      <c r="EC25" s="38">
        <v>1.17</v>
      </c>
      <c r="ED25" s="42">
        <v>1.20445624623989</v>
      </c>
      <c r="EE25" s="48">
        <v>1164513</v>
      </c>
      <c r="EF25" s="48">
        <v>1177348</v>
      </c>
      <c r="EG25" s="42">
        <v>6.9481052294193697</v>
      </c>
      <c r="EH25" s="42">
        <v>5.6470596453910602</v>
      </c>
      <c r="EI25" s="42">
        <v>5.1807557262778996</v>
      </c>
      <c r="EJ25" s="42">
        <v>6.3753317432020902</v>
      </c>
      <c r="EK25" s="42">
        <v>8.5047700382978295</v>
      </c>
      <c r="EL25" s="42">
        <v>8.4554120076530097</v>
      </c>
      <c r="EM25" s="42">
        <v>6.8426881337216798</v>
      </c>
      <c r="EN25" s="42">
        <v>6.6962270860937299</v>
      </c>
      <c r="EO25" s="42">
        <v>6.5415138967970696</v>
      </c>
      <c r="EP25" s="42">
        <v>6.5172232658547404</v>
      </c>
      <c r="EQ25" s="42">
        <v>5.2440068576068297</v>
      </c>
      <c r="ER25" s="42">
        <v>5.9188408660562404</v>
      </c>
      <c r="ES25" s="48">
        <v>193320</v>
      </c>
      <c r="ET25" s="48">
        <v>325481</v>
      </c>
      <c r="EU25" s="48">
        <v>814882</v>
      </c>
      <c r="EV25" s="48">
        <v>1298520</v>
      </c>
      <c r="EW25" s="48">
        <v>1107268</v>
      </c>
      <c r="EX25" s="48">
        <v>336075</v>
      </c>
      <c r="EY25" s="48">
        <v>74857</v>
      </c>
      <c r="EZ25" s="48">
        <v>55344</v>
      </c>
      <c r="FA25" s="48">
        <v>179070</v>
      </c>
      <c r="FB25" s="48">
        <v>445961</v>
      </c>
      <c r="FC25" s="48">
        <v>1285734</v>
      </c>
      <c r="FD25" s="48">
        <v>1505032</v>
      </c>
      <c r="FE25" s="48">
        <v>590501</v>
      </c>
      <c r="FF25" s="48">
        <v>134780</v>
      </c>
      <c r="FG25" s="48">
        <v>30611</v>
      </c>
      <c r="FH25" s="48">
        <v>34058</v>
      </c>
      <c r="FI25" s="48">
        <v>4205747</v>
      </c>
      <c r="FJ25" s="45">
        <v>80.713944930817107</v>
      </c>
    </row>
    <row r="26" spans="1:166" x14ac:dyDescent="0.25">
      <c r="A26" s="98" t="s">
        <v>216</v>
      </c>
      <c r="B26" s="99"/>
      <c r="C26" s="31">
        <v>3343686</v>
      </c>
      <c r="D26" s="31">
        <v>104045</v>
      </c>
      <c r="E26" s="31">
        <v>102442</v>
      </c>
      <c r="F26" s="31">
        <v>51590</v>
      </c>
      <c r="G26" s="31">
        <v>88863</v>
      </c>
      <c r="H26" s="31">
        <v>294</v>
      </c>
      <c r="I26" s="31">
        <v>3690920</v>
      </c>
      <c r="J26" s="31">
        <v>49426</v>
      </c>
      <c r="K26" s="31">
        <v>3740346</v>
      </c>
      <c r="L26" s="35">
        <v>15.673419830461</v>
      </c>
      <c r="M26" s="31">
        <v>1059544</v>
      </c>
      <c r="N26" s="31">
        <v>741514</v>
      </c>
      <c r="O26" s="31">
        <v>2949406</v>
      </c>
      <c r="P26" s="31">
        <v>219406</v>
      </c>
      <c r="Q26" s="31">
        <v>695404</v>
      </c>
      <c r="R26" s="31">
        <v>1371019</v>
      </c>
      <c r="S26" s="31">
        <v>1096274</v>
      </c>
      <c r="T26" s="31">
        <v>308817</v>
      </c>
      <c r="U26" s="31">
        <v>240863</v>
      </c>
      <c r="V26" s="31">
        <v>1611915</v>
      </c>
      <c r="W26" s="31">
        <v>1556901</v>
      </c>
      <c r="X26" s="31">
        <v>180688</v>
      </c>
      <c r="Y26" s="31">
        <v>87653</v>
      </c>
      <c r="Z26" s="31">
        <v>3654981</v>
      </c>
      <c r="AA26" s="31">
        <v>3613752</v>
      </c>
      <c r="AB26" s="31">
        <v>3558780</v>
      </c>
      <c r="AC26" s="31">
        <v>3496005</v>
      </c>
      <c r="AD26" s="31">
        <v>3445337</v>
      </c>
      <c r="AE26" s="31">
        <v>3395454</v>
      </c>
      <c r="AF26" s="31">
        <v>3348379</v>
      </c>
      <c r="AG26" s="31">
        <v>3312619</v>
      </c>
      <c r="AH26" s="34">
        <v>0.98376123706251795</v>
      </c>
      <c r="AI26" s="34">
        <v>1.1419373908336801</v>
      </c>
      <c r="AJ26" s="34">
        <v>1.5455225948218201</v>
      </c>
      <c r="AK26" s="34">
        <v>1.7953525466925799</v>
      </c>
      <c r="AL26" s="34">
        <v>1.46887148049668</v>
      </c>
      <c r="AM26" s="34">
        <v>1.4681280588693</v>
      </c>
      <c r="AN26" s="34">
        <v>1.4059988758739701</v>
      </c>
      <c r="AO26" s="34">
        <v>1.07813083243198</v>
      </c>
      <c r="AP26" s="31">
        <v>46086</v>
      </c>
      <c r="AQ26" s="31">
        <v>53305</v>
      </c>
      <c r="AR26" s="31">
        <v>57608</v>
      </c>
      <c r="AS26" s="31">
        <v>57469</v>
      </c>
      <c r="AT26" s="31">
        <v>62378</v>
      </c>
      <c r="AU26" s="31">
        <v>64695</v>
      </c>
      <c r="AV26" s="31">
        <v>65478</v>
      </c>
      <c r="AW26" s="31">
        <v>60271</v>
      </c>
      <c r="AX26" s="31">
        <v>67671</v>
      </c>
      <c r="AY26" s="31">
        <v>24693</v>
      </c>
      <c r="AZ26" s="31">
        <v>1686</v>
      </c>
      <c r="BA26" s="31">
        <v>2056</v>
      </c>
      <c r="BB26" s="31">
        <v>17651</v>
      </c>
      <c r="BC26" s="31">
        <v>2830</v>
      </c>
      <c r="BD26" s="31">
        <v>8282</v>
      </c>
      <c r="BE26" s="31">
        <v>6780</v>
      </c>
      <c r="BF26" s="31">
        <v>6510</v>
      </c>
      <c r="BG26" s="31">
        <v>3502</v>
      </c>
      <c r="BH26" s="31">
        <v>183</v>
      </c>
      <c r="BI26" s="31">
        <v>51</v>
      </c>
      <c r="BJ26" s="31">
        <v>38.492980070009601</v>
      </c>
      <c r="BK26" s="31">
        <v>250885</v>
      </c>
      <c r="BL26" s="31">
        <v>297884</v>
      </c>
      <c r="BM26" s="31">
        <v>382027</v>
      </c>
      <c r="BN26" s="31">
        <v>834782</v>
      </c>
      <c r="BO26" s="31">
        <v>1398589</v>
      </c>
      <c r="BP26" s="31">
        <v>526753</v>
      </c>
      <c r="BQ26" s="31">
        <v>69366</v>
      </c>
      <c r="BR26" s="31">
        <v>66632</v>
      </c>
      <c r="BS26" s="31">
        <v>60973</v>
      </c>
      <c r="BT26" s="31">
        <v>58848</v>
      </c>
      <c r="BU26" s="31">
        <v>46218</v>
      </c>
      <c r="BV26" s="31">
        <v>307</v>
      </c>
      <c r="BW26" s="31">
        <v>56372</v>
      </c>
      <c r="BX26" s="31">
        <v>245972</v>
      </c>
      <c r="BY26" s="31">
        <v>258296</v>
      </c>
      <c r="BZ26" s="31">
        <v>21431</v>
      </c>
      <c r="CA26" s="31">
        <v>83011</v>
      </c>
      <c r="CB26" s="31">
        <v>119712</v>
      </c>
      <c r="CC26" s="31">
        <v>67215</v>
      </c>
      <c r="CD26" s="31">
        <v>10975</v>
      </c>
      <c r="CE26" s="31">
        <v>23279</v>
      </c>
      <c r="CF26" s="31">
        <v>70857</v>
      </c>
      <c r="CG26" s="31">
        <v>180431</v>
      </c>
      <c r="CH26" s="31">
        <v>39174</v>
      </c>
      <c r="CI26" s="31">
        <v>11697</v>
      </c>
      <c r="CJ26" s="31">
        <v>191791</v>
      </c>
      <c r="CK26" s="31">
        <v>98339</v>
      </c>
      <c r="CL26" s="31">
        <v>3447731</v>
      </c>
      <c r="CM26" s="34">
        <v>3.0078305757777501</v>
      </c>
      <c r="CN26" s="34">
        <v>2.9931333716495701</v>
      </c>
      <c r="CO26" s="34">
        <v>3.1007918161344201</v>
      </c>
      <c r="CP26" s="34">
        <v>3.2729508793167299</v>
      </c>
      <c r="CQ26" s="34">
        <v>3.3585164056847199</v>
      </c>
      <c r="CR26" s="34">
        <v>3.5010802955108402</v>
      </c>
      <c r="CS26" s="34">
        <v>3.47365687750924</v>
      </c>
      <c r="CT26" s="34">
        <v>3.3806776823576299</v>
      </c>
      <c r="CU26" s="34">
        <v>3.4431274561143601</v>
      </c>
      <c r="CV26" s="34">
        <v>1.6680673701418101</v>
      </c>
      <c r="CW26" s="34">
        <v>1.47363442761556</v>
      </c>
      <c r="CX26" s="34">
        <v>1.6131776819458099</v>
      </c>
      <c r="CY26" s="34">
        <v>1.7406219466583499</v>
      </c>
      <c r="CZ26" s="34">
        <v>1.8195132529334901</v>
      </c>
      <c r="DA26" s="34">
        <v>1.8074877290237801</v>
      </c>
      <c r="DB26" s="34">
        <v>1.9431879068973399</v>
      </c>
      <c r="DC26" s="34">
        <v>1.8305556034091099</v>
      </c>
      <c r="DD26" s="34">
        <v>1.90338380263787</v>
      </c>
      <c r="DE26" s="34">
        <v>8.4927089279615409</v>
      </c>
      <c r="DF26" s="34">
        <v>10.0330759869285</v>
      </c>
      <c r="DG26" s="34">
        <v>10.340990929578201</v>
      </c>
      <c r="DH26" s="34">
        <v>10.5936266060521</v>
      </c>
      <c r="DI26" s="34">
        <v>10.891280892717701</v>
      </c>
      <c r="DJ26" s="34">
        <v>10.9259925682743</v>
      </c>
      <c r="DK26" s="34">
        <v>10.8131600453367</v>
      </c>
      <c r="DL26" s="34">
        <v>10.894058272355601</v>
      </c>
      <c r="DM26" s="34">
        <v>11.1367342677734</v>
      </c>
      <c r="DN26" s="34">
        <v>5.6396368135412001</v>
      </c>
      <c r="DO26" s="34">
        <v>5.5911904294745796</v>
      </c>
      <c r="DP26" s="34">
        <v>5.4784103236742396</v>
      </c>
      <c r="DQ26" s="34"/>
      <c r="DR26" s="34"/>
      <c r="DS26" s="34"/>
      <c r="DT26" s="34"/>
      <c r="DU26" s="34"/>
      <c r="DV26" s="34"/>
      <c r="DW26" s="34">
        <v>0.86647708887230801</v>
      </c>
      <c r="DX26" s="34">
        <v>2.0586283088906998</v>
      </c>
      <c r="DY26" s="31">
        <v>1.24</v>
      </c>
      <c r="DZ26" s="31">
        <v>0.42</v>
      </c>
      <c r="EA26" s="31">
        <v>0.52</v>
      </c>
      <c r="EB26" s="31">
        <v>0.56999999999999995</v>
      </c>
      <c r="EC26" s="31">
        <v>1.1000000000000001</v>
      </c>
      <c r="ED26" s="34">
        <v>1.12822871817211</v>
      </c>
      <c r="EE26" s="33">
        <v>1029072</v>
      </c>
      <c r="EF26" s="33">
        <v>533271</v>
      </c>
      <c r="EG26" s="34">
        <v>6.4451302566528303</v>
      </c>
      <c r="EH26" s="34">
        <v>6.2280861535826304</v>
      </c>
      <c r="EI26" s="34">
        <v>5.9029975959206604</v>
      </c>
      <c r="EJ26" s="34">
        <v>7.1991125409732204</v>
      </c>
      <c r="EK26" s="34">
        <v>9.7853496018081501</v>
      </c>
      <c r="EL26" s="34">
        <v>9.5736263878896093</v>
      </c>
      <c r="EM26" s="34">
        <v>8.10172429673284</v>
      </c>
      <c r="EN26" s="34">
        <v>7.84161293645173</v>
      </c>
      <c r="EO26" s="34">
        <v>7.4293865676084003</v>
      </c>
      <c r="EP26" s="34">
        <v>7.3947577914115499</v>
      </c>
      <c r="EQ26" s="34">
        <v>6.0874051424354398</v>
      </c>
      <c r="ER26" s="34">
        <v>6.9064290566963003</v>
      </c>
      <c r="ES26" s="33">
        <v>164061</v>
      </c>
      <c r="ET26" s="33">
        <v>272681</v>
      </c>
      <c r="EU26" s="33">
        <v>626908</v>
      </c>
      <c r="EV26" s="33">
        <v>954718</v>
      </c>
      <c r="EW26" s="33">
        <v>775097</v>
      </c>
      <c r="EX26" s="33">
        <v>241282</v>
      </c>
      <c r="EY26" s="33">
        <v>59539</v>
      </c>
      <c r="EZ26" s="33">
        <v>38920</v>
      </c>
      <c r="FA26" s="33">
        <v>164743</v>
      </c>
      <c r="FB26" s="33">
        <v>360369</v>
      </c>
      <c r="FC26" s="33">
        <v>975635</v>
      </c>
      <c r="FD26" s="33">
        <v>1037497</v>
      </c>
      <c r="FE26" s="33">
        <v>436796</v>
      </c>
      <c r="FF26" s="33">
        <v>110376</v>
      </c>
      <c r="FG26" s="33">
        <v>24481</v>
      </c>
      <c r="FH26" s="33">
        <v>23309</v>
      </c>
      <c r="FI26" s="33">
        <v>3133206</v>
      </c>
      <c r="FJ26" s="35">
        <v>84.889566828866506</v>
      </c>
    </row>
    <row r="27" spans="1:166" x14ac:dyDescent="0.25">
      <c r="A27" s="98" t="s">
        <v>217</v>
      </c>
      <c r="B27" s="99"/>
      <c r="C27" s="31">
        <v>3503974</v>
      </c>
      <c r="D27" s="31">
        <v>110160</v>
      </c>
      <c r="E27" s="31">
        <v>105325</v>
      </c>
      <c r="F27" s="31">
        <v>51968</v>
      </c>
      <c r="G27" s="31">
        <v>91017</v>
      </c>
      <c r="H27" s="31">
        <v>294</v>
      </c>
      <c r="I27" s="31">
        <v>3862738</v>
      </c>
      <c r="J27" s="31">
        <v>49426</v>
      </c>
      <c r="K27" s="31">
        <v>3912164</v>
      </c>
      <c r="L27" s="35">
        <v>15.858610914798099</v>
      </c>
      <c r="M27" s="31">
        <v>1125607</v>
      </c>
      <c r="N27" s="31">
        <v>760285</v>
      </c>
      <c r="O27" s="31">
        <v>3102453</v>
      </c>
      <c r="P27" s="31">
        <v>228309</v>
      </c>
      <c r="Q27" s="31">
        <v>725529</v>
      </c>
      <c r="R27" s="31">
        <v>1439497</v>
      </c>
      <c r="S27" s="31">
        <v>1146435</v>
      </c>
      <c r="T27" s="31">
        <v>322968</v>
      </c>
      <c r="U27" s="31">
        <v>273500</v>
      </c>
      <c r="V27" s="31">
        <v>1630328</v>
      </c>
      <c r="W27" s="31">
        <v>1656655</v>
      </c>
      <c r="X27" s="31">
        <v>186787</v>
      </c>
      <c r="Y27" s="31">
        <v>102568</v>
      </c>
      <c r="Z27" s="31">
        <v>3824311</v>
      </c>
      <c r="AA27" s="31">
        <v>3778126</v>
      </c>
      <c r="AB27" s="31">
        <v>3719128</v>
      </c>
      <c r="AC27" s="31">
        <v>3650799</v>
      </c>
      <c r="AD27" s="31">
        <v>3594846</v>
      </c>
      <c r="AE27" s="31">
        <v>3539507</v>
      </c>
      <c r="AF27" s="31">
        <v>3486601</v>
      </c>
      <c r="AG27" s="31">
        <v>3444959</v>
      </c>
      <c r="AH27" s="34">
        <v>1.00507631832244</v>
      </c>
      <c r="AI27" s="34">
        <v>1.2233344229387799</v>
      </c>
      <c r="AJ27" s="34">
        <v>1.5871040147045199</v>
      </c>
      <c r="AK27" s="34">
        <v>1.87135347358208</v>
      </c>
      <c r="AL27" s="34">
        <v>1.54829042746198</v>
      </c>
      <c r="AM27" s="34">
        <v>1.5624932681302801</v>
      </c>
      <c r="AN27" s="34">
        <v>1.5174613154760199</v>
      </c>
      <c r="AO27" s="34">
        <v>1.20752038558369</v>
      </c>
      <c r="AP27" s="31">
        <v>49319</v>
      </c>
      <c r="AQ27" s="31">
        <v>56861</v>
      </c>
      <c r="AR27" s="31">
        <v>61751</v>
      </c>
      <c r="AS27" s="31">
        <v>62279</v>
      </c>
      <c r="AT27" s="31">
        <v>67789</v>
      </c>
      <c r="AU27" s="31">
        <v>69784</v>
      </c>
      <c r="AV27" s="31">
        <v>70722</v>
      </c>
      <c r="AW27" s="31">
        <v>65647</v>
      </c>
      <c r="AX27" s="31">
        <v>71990</v>
      </c>
      <c r="AY27" s="31">
        <v>26253</v>
      </c>
      <c r="AZ27" s="31">
        <v>1791</v>
      </c>
      <c r="BA27" s="31">
        <v>2246</v>
      </c>
      <c r="BB27" s="31">
        <v>19029</v>
      </c>
      <c r="BC27" s="31">
        <v>3086</v>
      </c>
      <c r="BD27" s="31">
        <v>8387</v>
      </c>
      <c r="BE27" s="31">
        <v>6944</v>
      </c>
      <c r="BF27" s="31">
        <v>6756</v>
      </c>
      <c r="BG27" s="31">
        <v>4349</v>
      </c>
      <c r="BH27" s="31">
        <v>217</v>
      </c>
      <c r="BI27" s="31">
        <v>51</v>
      </c>
      <c r="BJ27" s="31">
        <v>37.733872967827502</v>
      </c>
      <c r="BK27" s="31">
        <v>270536</v>
      </c>
      <c r="BL27" s="31">
        <v>324250</v>
      </c>
      <c r="BM27" s="31">
        <v>419161</v>
      </c>
      <c r="BN27" s="31">
        <v>899799</v>
      </c>
      <c r="BO27" s="31">
        <v>1419959</v>
      </c>
      <c r="BP27" s="31">
        <v>529033</v>
      </c>
      <c r="BQ27" s="31">
        <v>74755</v>
      </c>
      <c r="BR27" s="31">
        <v>71659</v>
      </c>
      <c r="BS27" s="31">
        <v>65542</v>
      </c>
      <c r="BT27" s="31">
        <v>63210</v>
      </c>
      <c r="BU27" s="31">
        <v>49315</v>
      </c>
      <c r="BV27" s="31">
        <v>443</v>
      </c>
      <c r="BW27" s="31">
        <v>58467</v>
      </c>
      <c r="BX27" s="31">
        <v>266457</v>
      </c>
      <c r="BY27" s="31">
        <v>280163</v>
      </c>
      <c r="BZ27" s="31">
        <v>22391</v>
      </c>
      <c r="CA27" s="31">
        <v>87678</v>
      </c>
      <c r="CB27" s="31">
        <v>128927</v>
      </c>
      <c r="CC27" s="31">
        <v>73435</v>
      </c>
      <c r="CD27" s="31">
        <v>12493</v>
      </c>
      <c r="CE27" s="31">
        <v>27758</v>
      </c>
      <c r="CF27" s="31">
        <v>78514</v>
      </c>
      <c r="CG27" s="31">
        <v>192915</v>
      </c>
      <c r="CH27" s="31">
        <v>41136</v>
      </c>
      <c r="CI27" s="31">
        <v>12174</v>
      </c>
      <c r="CJ27" s="31">
        <v>191791</v>
      </c>
      <c r="CK27" s="31">
        <v>98339</v>
      </c>
      <c r="CL27" s="31">
        <v>3614134</v>
      </c>
      <c r="CM27" s="34">
        <v>3.0360340148642702</v>
      </c>
      <c r="CN27" s="34">
        <v>3.0131064772310601</v>
      </c>
      <c r="CO27" s="34">
        <v>3.1309274931736901</v>
      </c>
      <c r="CP27" s="34">
        <v>3.2819742175353701</v>
      </c>
      <c r="CQ27" s="34">
        <v>3.35146523917608</v>
      </c>
      <c r="CR27" s="34">
        <v>3.5050125342746301</v>
      </c>
      <c r="CS27" s="34">
        <v>3.4723662657994998</v>
      </c>
      <c r="CT27" s="34">
        <v>3.37992087274757</v>
      </c>
      <c r="CU27" s="34">
        <v>3.4382179155344601</v>
      </c>
      <c r="CV27" s="34">
        <v>1.6838993302176299</v>
      </c>
      <c r="CW27" s="34">
        <v>1.4965813921837701</v>
      </c>
      <c r="CX27" s="34">
        <v>1.6369222571386299</v>
      </c>
      <c r="CY27" s="34">
        <v>1.7445514593959901</v>
      </c>
      <c r="CZ27" s="34">
        <v>1.8288162323146699</v>
      </c>
      <c r="DA27" s="34">
        <v>1.8142369269623999</v>
      </c>
      <c r="DB27" s="34">
        <v>1.93999368767381</v>
      </c>
      <c r="DC27" s="34">
        <v>1.8269075403694599</v>
      </c>
      <c r="DD27" s="34">
        <v>1.89323741962852</v>
      </c>
      <c r="DE27" s="34">
        <v>8.4423979305211692</v>
      </c>
      <c r="DF27" s="34">
        <v>9.9521014010592292</v>
      </c>
      <c r="DG27" s="34">
        <v>10.230045419430001</v>
      </c>
      <c r="DH27" s="34">
        <v>10.500753981702999</v>
      </c>
      <c r="DI27" s="34">
        <v>10.781237287116101</v>
      </c>
      <c r="DJ27" s="34">
        <v>10.824011448103899</v>
      </c>
      <c r="DK27" s="34">
        <v>10.7271718145996</v>
      </c>
      <c r="DL27" s="34">
        <v>10.796221163792801</v>
      </c>
      <c r="DM27" s="34">
        <v>10.996390606167701</v>
      </c>
      <c r="DN27" s="34">
        <v>5.6647762353228801</v>
      </c>
      <c r="DO27" s="34">
        <v>5.6136541745328801</v>
      </c>
      <c r="DP27" s="34">
        <v>5.4993390147019596</v>
      </c>
      <c r="DQ27" s="34"/>
      <c r="DR27" s="34"/>
      <c r="DS27" s="34"/>
      <c r="DT27" s="34"/>
      <c r="DU27" s="34"/>
      <c r="DV27" s="34"/>
      <c r="DW27" s="34">
        <v>0.91067349716560397</v>
      </c>
      <c r="DX27" s="34">
        <v>2.0787072687335999</v>
      </c>
      <c r="DY27" s="31">
        <v>1.24</v>
      </c>
      <c r="DZ27" s="31">
        <v>0.45</v>
      </c>
      <c r="EA27" s="31">
        <v>0.53</v>
      </c>
      <c r="EB27" s="31">
        <v>0.59</v>
      </c>
      <c r="EC27" s="31">
        <v>1.1000000000000001</v>
      </c>
      <c r="ED27" s="34">
        <v>1.15299007836665</v>
      </c>
      <c r="EE27" s="33">
        <v>1054489</v>
      </c>
      <c r="EF27" s="33">
        <v>574107</v>
      </c>
      <c r="EG27" s="34">
        <v>6.4613137419118702</v>
      </c>
      <c r="EH27" s="34">
        <v>6.7737239130361999</v>
      </c>
      <c r="EI27" s="34">
        <v>5.9277290569693397</v>
      </c>
      <c r="EJ27" s="34">
        <v>7.3991077504240303</v>
      </c>
      <c r="EK27" s="34">
        <v>9.9031729672224103</v>
      </c>
      <c r="EL27" s="34">
        <v>10.2574524111374</v>
      </c>
      <c r="EM27" s="34">
        <v>8.6882152299917799</v>
      </c>
      <c r="EN27" s="34">
        <v>8.3805902598018704</v>
      </c>
      <c r="EO27" s="34">
        <v>7.9723572656387702</v>
      </c>
      <c r="EP27" s="34">
        <v>7.7118583054946601</v>
      </c>
      <c r="EQ27" s="34">
        <v>6.1258435915587599</v>
      </c>
      <c r="ER27" s="34">
        <v>6.91959377815766</v>
      </c>
      <c r="ES27" s="33">
        <v>164061</v>
      </c>
      <c r="ET27" s="33">
        <v>272681</v>
      </c>
      <c r="EU27" s="33">
        <v>626908</v>
      </c>
      <c r="EV27" s="33">
        <v>954718</v>
      </c>
      <c r="EW27" s="33">
        <v>775097</v>
      </c>
      <c r="EX27" s="33">
        <v>241282</v>
      </c>
      <c r="EY27" s="33">
        <v>59539</v>
      </c>
      <c r="EZ27" s="33">
        <v>41260</v>
      </c>
      <c r="FA27" s="33">
        <v>164743</v>
      </c>
      <c r="FB27" s="33">
        <v>360369</v>
      </c>
      <c r="FC27" s="33">
        <v>975635</v>
      </c>
      <c r="FD27" s="33">
        <v>1037497</v>
      </c>
      <c r="FE27" s="33">
        <v>436796</v>
      </c>
      <c r="FF27" s="33">
        <v>110376</v>
      </c>
      <c r="FG27" s="33">
        <v>24481</v>
      </c>
      <c r="FH27" s="33">
        <v>25649</v>
      </c>
      <c r="FI27" s="33">
        <v>3135546</v>
      </c>
      <c r="FJ27" s="35">
        <v>81.174182665249404</v>
      </c>
    </row>
    <row r="31" spans="1:166" ht="15.5" x14ac:dyDescent="0.35">
      <c r="B31" s="32" t="s">
        <v>1286</v>
      </c>
    </row>
  </sheetData>
  <mergeCells count="169">
    <mergeCell ref="DN1:ER1"/>
    <mergeCell ref="EH2:EL2"/>
    <mergeCell ref="BJ2:BJ4"/>
    <mergeCell ref="AZ3:AZ4"/>
    <mergeCell ref="BK2:BP2"/>
    <mergeCell ref="BQ2:BV2"/>
    <mergeCell ref="BW2:BX2"/>
    <mergeCell ref="BY2:BY4"/>
    <mergeCell ref="BZ2:CD2"/>
    <mergeCell ref="EE2:EF2"/>
    <mergeCell ref="EG2:EG4"/>
    <mergeCell ref="EM2:ER2"/>
    <mergeCell ref="DU2:DU4"/>
    <mergeCell ref="DV2:DV4"/>
    <mergeCell ref="DX2:DX4"/>
    <mergeCell ref="DY2:DY4"/>
    <mergeCell ref="DZ2:DZ4"/>
    <mergeCell ref="EA2:EA4"/>
    <mergeCell ref="EB2:EB4"/>
    <mergeCell ref="EC2:EC4"/>
    <mergeCell ref="ED2:ED4"/>
    <mergeCell ref="DO2:DO4"/>
    <mergeCell ref="DP2:DP4"/>
    <mergeCell ref="DQ2:DQ4"/>
    <mergeCell ref="FA2:FA4"/>
    <mergeCell ref="FB2:FB4"/>
    <mergeCell ref="FC2:FC4"/>
    <mergeCell ref="FD2:FD4"/>
    <mergeCell ref="FE2:FE4"/>
    <mergeCell ref="FF2:FF4"/>
    <mergeCell ref="AY3:AY4"/>
    <mergeCell ref="C1:Y1"/>
    <mergeCell ref="U2:Y2"/>
    <mergeCell ref="Z1:AG1"/>
    <mergeCell ref="AH1:AO1"/>
    <mergeCell ref="AP1:BB1"/>
    <mergeCell ref="BQ1:CK1"/>
    <mergeCell ref="CF2:CI2"/>
    <mergeCell ref="AT2:AT4"/>
    <mergeCell ref="AU2:AU4"/>
    <mergeCell ref="AV2:AV4"/>
    <mergeCell ref="AW2:AW4"/>
    <mergeCell ref="AX2:AX4"/>
    <mergeCell ref="AY2:BB2"/>
    <mergeCell ref="BC2:BG2"/>
    <mergeCell ref="BH2:BI2"/>
    <mergeCell ref="CD3:CD4"/>
    <mergeCell ref="W3:W4"/>
    <mergeCell ref="FH2:FH4"/>
    <mergeCell ref="C3:D3"/>
    <mergeCell ref="E3:E4"/>
    <mergeCell ref="F3:F4"/>
    <mergeCell ref="G3:G4"/>
    <mergeCell ref="H3:H4"/>
    <mergeCell ref="I3:I4"/>
    <mergeCell ref="J3:J4"/>
    <mergeCell ref="K3:K4"/>
    <mergeCell ref="N3:N4"/>
    <mergeCell ref="O3:O4"/>
    <mergeCell ref="P3:P4"/>
    <mergeCell ref="Q3:Q4"/>
    <mergeCell ref="R3:R4"/>
    <mergeCell ref="S3:S4"/>
    <mergeCell ref="T3:T4"/>
    <mergeCell ref="U3:U4"/>
    <mergeCell ref="V3:V4"/>
    <mergeCell ref="CA3:CA4"/>
    <mergeCell ref="CB3:CB4"/>
    <mergeCell ref="CC3:CC4"/>
    <mergeCell ref="FG2:FG4"/>
    <mergeCell ref="EY2:EY4"/>
    <mergeCell ref="EZ2:EZ4"/>
    <mergeCell ref="EX2:EX4"/>
    <mergeCell ref="EV2:EV4"/>
    <mergeCell ref="EW2:EW4"/>
    <mergeCell ref="EE3:EE4"/>
    <mergeCell ref="EF3:EF4"/>
    <mergeCell ref="EH3:EH4"/>
    <mergeCell ref="EI3:EI4"/>
    <mergeCell ref="EJ3:EJ4"/>
    <mergeCell ref="EK3:EK4"/>
    <mergeCell ref="EL3:EL4"/>
    <mergeCell ref="EM3:EM4"/>
    <mergeCell ref="EN3:EN4"/>
    <mergeCell ref="EO3:EO4"/>
    <mergeCell ref="EP3:EP4"/>
    <mergeCell ref="EQ3:EQ4"/>
    <mergeCell ref="ER3:ER4"/>
    <mergeCell ref="ES2:ES4"/>
    <mergeCell ref="ET2:ET4"/>
    <mergeCell ref="EU2:EU4"/>
    <mergeCell ref="DR2:DR4"/>
    <mergeCell ref="DS2:DS4"/>
    <mergeCell ref="DT2:DT4"/>
    <mergeCell ref="CM3:CU3"/>
    <mergeCell ref="DE2:DM3"/>
    <mergeCell ref="BS3:BS4"/>
    <mergeCell ref="BT3:BT4"/>
    <mergeCell ref="BU3:BU4"/>
    <mergeCell ref="BV3:BV4"/>
    <mergeCell ref="BW3:BW4"/>
    <mergeCell ref="BX3:BX4"/>
    <mergeCell ref="BZ3:BZ4"/>
    <mergeCell ref="CL2:CL4"/>
    <mergeCell ref="CN2:DD2"/>
    <mergeCell ref="CF3:CF4"/>
    <mergeCell ref="CG3:CG4"/>
    <mergeCell ref="CH3:CH4"/>
    <mergeCell ref="CI3:CI4"/>
    <mergeCell ref="CV3:DD3"/>
    <mergeCell ref="DN2:DN4"/>
    <mergeCell ref="C2:K2"/>
    <mergeCell ref="L2:L4"/>
    <mergeCell ref="M2:M4"/>
    <mergeCell ref="N2:O2"/>
    <mergeCell ref="P2:T2"/>
    <mergeCell ref="AA2:AA4"/>
    <mergeCell ref="AB2:AB4"/>
    <mergeCell ref="Z2:Z4"/>
    <mergeCell ref="X3:X4"/>
    <mergeCell ref="Y3:Y4"/>
    <mergeCell ref="FI1:FI4"/>
    <mergeCell ref="FJ1:FJ4"/>
    <mergeCell ref="AC2:AC4"/>
    <mergeCell ref="AD2:AD4"/>
    <mergeCell ref="AE2:AE4"/>
    <mergeCell ref="AF2:AF4"/>
    <mergeCell ref="AG2:AG4"/>
    <mergeCell ref="AI2:AI4"/>
    <mergeCell ref="AJ2:AJ4"/>
    <mergeCell ref="AK2:AK4"/>
    <mergeCell ref="AL2:AL4"/>
    <mergeCell ref="AM2:AM4"/>
    <mergeCell ref="AN2:AN4"/>
    <mergeCell ref="AO2:AO4"/>
    <mergeCell ref="AQ2:AQ4"/>
    <mergeCell ref="AR2:AR4"/>
    <mergeCell ref="AS2:AS4"/>
    <mergeCell ref="BA3:BA4"/>
    <mergeCell ref="BB3:BB4"/>
    <mergeCell ref="BC3:BC4"/>
    <mergeCell ref="BD3:BD4"/>
    <mergeCell ref="BE3:BE4"/>
    <mergeCell ref="BF3:BF4"/>
    <mergeCell ref="BG3:BG4"/>
    <mergeCell ref="A23:B23"/>
    <mergeCell ref="A24:B24"/>
    <mergeCell ref="A25:B25"/>
    <mergeCell ref="A26:B26"/>
    <mergeCell ref="A27:B27"/>
    <mergeCell ref="DW2:DW4"/>
    <mergeCell ref="CN1:DM1"/>
    <mergeCell ref="ES1:EZ1"/>
    <mergeCell ref="FA1:FH1"/>
    <mergeCell ref="BI3:BI4"/>
    <mergeCell ref="AH2:AH4"/>
    <mergeCell ref="AP2:AP4"/>
    <mergeCell ref="CE2:CE4"/>
    <mergeCell ref="CJ2:CJ4"/>
    <mergeCell ref="CK2:CK4"/>
    <mergeCell ref="BK3:BK4"/>
    <mergeCell ref="BL3:BL4"/>
    <mergeCell ref="BM3:BM4"/>
    <mergeCell ref="BN3:BN4"/>
    <mergeCell ref="BO3:BO4"/>
    <mergeCell ref="BP3:BP4"/>
    <mergeCell ref="BQ3:BQ4"/>
    <mergeCell ref="BR3:BR4"/>
    <mergeCell ref="A2:B4"/>
  </mergeCells>
  <pageMargins left="0.70833333333333337" right="0.70833333333333337" top="0.74791666666666667" bottom="0.74791666666666667" header="0.51180555555555551" footer="0.51180555555555551"/>
  <pageSetup paperSize="9"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J100"/>
  <sheetViews>
    <sheetView showGridLines="0" zoomScaleNormal="100" workbookViewId="0">
      <pane xSplit="2" ySplit="3" topLeftCell="ET4" activePane="bottomRight" state="frozen"/>
      <selection activeCell="B9" sqref="B9:D11"/>
      <selection pane="topRight" activeCell="B9" sqref="B9:D11"/>
      <selection pane="bottomLeft" activeCell="B9" sqref="B9:D11"/>
      <selection pane="bottomRight" activeCell="CJ2" sqref="CJ2:CJ4"/>
    </sheetView>
  </sheetViews>
  <sheetFormatPr baseColWidth="10" defaultRowHeight="12.5" x14ac:dyDescent="0.25"/>
  <cols>
    <col min="1" max="1" width="4.54296875" customWidth="1"/>
    <col min="2" max="2" width="30" customWidth="1"/>
    <col min="3" max="3" width="13.08984375" customWidth="1"/>
    <col min="4" max="4" width="13.453125" customWidth="1"/>
    <col min="5" max="5" width="12" customWidth="1"/>
    <col min="6" max="6" width="14.453125" customWidth="1"/>
    <col min="7" max="8" width="15.54296875" customWidth="1"/>
    <col min="9" max="9" width="10.54296875" customWidth="1"/>
    <col min="10" max="10" width="21" customWidth="1"/>
    <col min="11" max="11" width="16.08984375" customWidth="1"/>
    <col min="12" max="33" width="10.54296875" customWidth="1"/>
    <col min="40" max="40" width="14.453125" customWidth="1"/>
    <col min="42" max="44" width="10.54296875" customWidth="1"/>
    <col min="45" max="46" width="14.453125" customWidth="1"/>
    <col min="47" max="47" width="13.90625" customWidth="1"/>
    <col min="48" max="51" width="14.453125" customWidth="1"/>
    <col min="52" max="52" width="10.54296875" customWidth="1"/>
    <col min="53" max="53" width="13.453125" customWidth="1"/>
    <col min="54" max="81" width="10.54296875" customWidth="1"/>
    <col min="82" max="83" width="10.453125" customWidth="1"/>
    <col min="84" max="103" width="12.453125" customWidth="1"/>
    <col min="104" max="147" width="10.54296875" customWidth="1"/>
    <col min="148" max="148" width="14.90625" customWidth="1"/>
    <col min="149" max="1025" width="10.54296875" customWidth="1"/>
  </cols>
  <sheetData>
    <row r="1" spans="1:166" ht="20.149999999999999" customHeight="1" x14ac:dyDescent="0.35">
      <c r="A1" s="9"/>
      <c r="B1" s="10"/>
      <c r="C1" s="125" t="s">
        <v>0</v>
      </c>
      <c r="D1" s="126"/>
      <c r="E1" s="126"/>
      <c r="F1" s="126"/>
      <c r="G1" s="126"/>
      <c r="H1" s="126"/>
      <c r="I1" s="126"/>
      <c r="J1" s="126"/>
      <c r="K1" s="126"/>
      <c r="L1" s="126"/>
      <c r="M1" s="126"/>
      <c r="N1" s="126"/>
      <c r="O1" s="126"/>
      <c r="P1" s="126"/>
      <c r="Q1" s="126"/>
      <c r="R1" s="126"/>
      <c r="S1" s="126"/>
      <c r="T1" s="126"/>
      <c r="U1" s="126"/>
      <c r="V1" s="126"/>
      <c r="W1" s="126"/>
      <c r="X1" s="126"/>
      <c r="Y1" s="127"/>
      <c r="Z1" s="131" t="s">
        <v>84</v>
      </c>
      <c r="AA1" s="132"/>
      <c r="AB1" s="132"/>
      <c r="AC1" s="132"/>
      <c r="AD1" s="132"/>
      <c r="AE1" s="132"/>
      <c r="AF1" s="132"/>
      <c r="AG1" s="133"/>
      <c r="AH1" s="134" t="s">
        <v>1</v>
      </c>
      <c r="AI1" s="134"/>
      <c r="AJ1" s="134"/>
      <c r="AK1" s="134"/>
      <c r="AL1" s="134"/>
      <c r="AM1" s="134"/>
      <c r="AN1" s="134"/>
      <c r="AO1" s="134"/>
      <c r="AP1" s="134" t="s">
        <v>175</v>
      </c>
      <c r="AQ1" s="134"/>
      <c r="AR1" s="134"/>
      <c r="AS1" s="134"/>
      <c r="AT1" s="134"/>
      <c r="AU1" s="134"/>
      <c r="AV1" s="134"/>
      <c r="AW1" s="134"/>
      <c r="AX1" s="134"/>
      <c r="AY1" s="134"/>
      <c r="AZ1" s="134"/>
      <c r="BA1" s="134"/>
      <c r="BB1" s="134"/>
      <c r="BC1" s="8"/>
      <c r="BD1" s="8"/>
      <c r="BE1" s="8"/>
      <c r="BF1" s="8"/>
      <c r="BG1" s="8"/>
      <c r="BH1" s="8"/>
      <c r="BI1" s="8"/>
      <c r="BJ1" s="8"/>
      <c r="BK1" s="8"/>
      <c r="BL1" s="8"/>
      <c r="BM1" s="8"/>
      <c r="BN1" s="8"/>
      <c r="BO1" s="8"/>
      <c r="BP1" s="8"/>
      <c r="BQ1" s="135" t="s">
        <v>2</v>
      </c>
      <c r="BR1" s="136"/>
      <c r="BS1" s="136"/>
      <c r="BT1" s="136"/>
      <c r="BU1" s="136"/>
      <c r="BV1" s="136"/>
      <c r="BW1" s="136"/>
      <c r="BX1" s="136"/>
      <c r="BY1" s="136"/>
      <c r="BZ1" s="136"/>
      <c r="CA1" s="136"/>
      <c r="CB1" s="136"/>
      <c r="CC1" s="136"/>
      <c r="CD1" s="136"/>
      <c r="CE1" s="136"/>
      <c r="CF1" s="136"/>
      <c r="CG1" s="136"/>
      <c r="CH1" s="136"/>
      <c r="CI1" s="136"/>
      <c r="CJ1" s="136"/>
      <c r="CK1" s="137"/>
      <c r="CL1" s="3"/>
      <c r="CM1" s="3"/>
      <c r="CN1" s="101" t="s">
        <v>3</v>
      </c>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41" t="s">
        <v>4</v>
      </c>
      <c r="DO1" s="142"/>
      <c r="DP1" s="142"/>
      <c r="DQ1" s="142"/>
      <c r="DR1" s="142"/>
      <c r="DS1" s="142"/>
      <c r="DT1" s="142"/>
      <c r="DU1" s="142"/>
      <c r="DV1" s="142"/>
      <c r="DW1" s="142"/>
      <c r="DX1" s="142"/>
      <c r="DY1" s="142"/>
      <c r="DZ1" s="142"/>
      <c r="EA1" s="142"/>
      <c r="EB1" s="142"/>
      <c r="EC1" s="142"/>
      <c r="ED1" s="142"/>
      <c r="EE1" s="142"/>
      <c r="EF1" s="142"/>
      <c r="EG1" s="142"/>
      <c r="EH1" s="142"/>
      <c r="EI1" s="142"/>
      <c r="EJ1" s="142"/>
      <c r="EK1" s="142"/>
      <c r="EL1" s="142"/>
      <c r="EM1" s="142"/>
      <c r="EN1" s="142"/>
      <c r="EO1" s="142"/>
      <c r="EP1" s="142"/>
      <c r="EQ1" s="142"/>
      <c r="ER1" s="143"/>
      <c r="ES1" s="102" t="s">
        <v>5</v>
      </c>
      <c r="ET1" s="102"/>
      <c r="EU1" s="102"/>
      <c r="EV1" s="102"/>
      <c r="EW1" s="102"/>
      <c r="EX1" s="102"/>
      <c r="EY1" s="102"/>
      <c r="EZ1" s="102"/>
      <c r="FA1" s="102" t="s">
        <v>6</v>
      </c>
      <c r="FB1" s="102"/>
      <c r="FC1" s="102"/>
      <c r="FD1" s="102"/>
      <c r="FE1" s="102"/>
      <c r="FF1" s="102"/>
      <c r="FG1" s="102"/>
      <c r="FH1" s="102"/>
      <c r="FI1" s="109" t="s">
        <v>7</v>
      </c>
      <c r="FJ1" s="109" t="s">
        <v>8</v>
      </c>
    </row>
    <row r="2" spans="1:166" ht="47.25" customHeight="1" x14ac:dyDescent="0.25">
      <c r="A2" s="148" t="s">
        <v>131</v>
      </c>
      <c r="B2" s="149"/>
      <c r="C2" s="113" t="s">
        <v>10</v>
      </c>
      <c r="D2" s="113"/>
      <c r="E2" s="113"/>
      <c r="F2" s="113"/>
      <c r="G2" s="113"/>
      <c r="H2" s="113"/>
      <c r="I2" s="113"/>
      <c r="J2" s="113"/>
      <c r="K2" s="113"/>
      <c r="L2" s="114" t="s">
        <v>11</v>
      </c>
      <c r="M2" s="113" t="s">
        <v>12</v>
      </c>
      <c r="N2" s="113" t="s">
        <v>13</v>
      </c>
      <c r="O2" s="113"/>
      <c r="P2" s="113" t="s">
        <v>14</v>
      </c>
      <c r="Q2" s="113"/>
      <c r="R2" s="113"/>
      <c r="S2" s="113"/>
      <c r="T2" s="113"/>
      <c r="U2" s="128" t="s">
        <v>15</v>
      </c>
      <c r="V2" s="129"/>
      <c r="W2" s="129"/>
      <c r="X2" s="129"/>
      <c r="Y2" s="130"/>
      <c r="Z2" s="111" t="s">
        <v>168</v>
      </c>
      <c r="AA2" s="111" t="s">
        <v>16</v>
      </c>
      <c r="AB2" s="111" t="s">
        <v>17</v>
      </c>
      <c r="AC2" s="111" t="s">
        <v>18</v>
      </c>
      <c r="AD2" s="111" t="s">
        <v>19</v>
      </c>
      <c r="AE2" s="111" t="s">
        <v>20</v>
      </c>
      <c r="AF2" s="111" t="s">
        <v>21</v>
      </c>
      <c r="AG2" s="111" t="s">
        <v>22</v>
      </c>
      <c r="AH2" s="104" t="s">
        <v>169</v>
      </c>
      <c r="AI2" s="104" t="s">
        <v>23</v>
      </c>
      <c r="AJ2" s="104" t="s">
        <v>24</v>
      </c>
      <c r="AK2" s="104" t="s">
        <v>25</v>
      </c>
      <c r="AL2" s="112" t="s">
        <v>26</v>
      </c>
      <c r="AM2" s="104" t="s">
        <v>27</v>
      </c>
      <c r="AN2" s="104" t="s">
        <v>28</v>
      </c>
      <c r="AO2" s="104" t="s">
        <v>29</v>
      </c>
      <c r="AP2" s="104" t="s">
        <v>173</v>
      </c>
      <c r="AQ2" s="104" t="s">
        <v>30</v>
      </c>
      <c r="AR2" s="104" t="s">
        <v>31</v>
      </c>
      <c r="AS2" s="104" t="s">
        <v>32</v>
      </c>
      <c r="AT2" s="104" t="s">
        <v>33</v>
      </c>
      <c r="AU2" s="104" t="s">
        <v>34</v>
      </c>
      <c r="AV2" s="104" t="s">
        <v>35</v>
      </c>
      <c r="AW2" s="104" t="s">
        <v>36</v>
      </c>
      <c r="AX2" s="104" t="s">
        <v>37</v>
      </c>
      <c r="AY2" s="104" t="s">
        <v>174</v>
      </c>
      <c r="AZ2" s="104"/>
      <c r="BA2" s="104"/>
      <c r="BB2" s="104"/>
      <c r="BC2" s="104" t="s">
        <v>38</v>
      </c>
      <c r="BD2" s="104"/>
      <c r="BE2" s="104"/>
      <c r="BF2" s="104"/>
      <c r="BG2" s="104"/>
      <c r="BH2" s="104" t="s">
        <v>39</v>
      </c>
      <c r="BI2" s="104"/>
      <c r="BJ2" s="103" t="s">
        <v>40</v>
      </c>
      <c r="BK2" s="104" t="s">
        <v>41</v>
      </c>
      <c r="BL2" s="104"/>
      <c r="BM2" s="104"/>
      <c r="BN2" s="104"/>
      <c r="BO2" s="104"/>
      <c r="BP2" s="104"/>
      <c r="BQ2" s="105" t="s">
        <v>42</v>
      </c>
      <c r="BR2" s="105"/>
      <c r="BS2" s="105"/>
      <c r="BT2" s="105"/>
      <c r="BU2" s="105"/>
      <c r="BV2" s="105"/>
      <c r="BW2" s="105" t="s">
        <v>43</v>
      </c>
      <c r="BX2" s="105"/>
      <c r="BY2" s="147" t="s">
        <v>44</v>
      </c>
      <c r="BZ2" s="105" t="s">
        <v>14</v>
      </c>
      <c r="CA2" s="105"/>
      <c r="CB2" s="105"/>
      <c r="CC2" s="105"/>
      <c r="CD2" s="105"/>
      <c r="CE2" s="105" t="s">
        <v>45</v>
      </c>
      <c r="CF2" s="138" t="s">
        <v>46</v>
      </c>
      <c r="CG2" s="139"/>
      <c r="CH2" s="139"/>
      <c r="CI2" s="140"/>
      <c r="CJ2" s="105" t="s">
        <v>47</v>
      </c>
      <c r="CK2" s="105" t="s">
        <v>48</v>
      </c>
      <c r="CL2" s="124" t="s">
        <v>49</v>
      </c>
      <c r="CM2" s="4"/>
      <c r="CN2" s="124" t="s">
        <v>50</v>
      </c>
      <c r="CO2" s="124"/>
      <c r="CP2" s="124"/>
      <c r="CQ2" s="124"/>
      <c r="CR2" s="124"/>
      <c r="CS2" s="124"/>
      <c r="CT2" s="124"/>
      <c r="CU2" s="124"/>
      <c r="CV2" s="124"/>
      <c r="CW2" s="124"/>
      <c r="CX2" s="124"/>
      <c r="CY2" s="124"/>
      <c r="CZ2" s="124"/>
      <c r="DA2" s="124"/>
      <c r="DB2" s="124"/>
      <c r="DC2" s="124"/>
      <c r="DD2" s="124"/>
      <c r="DE2" s="118" t="s">
        <v>51</v>
      </c>
      <c r="DF2" s="119"/>
      <c r="DG2" s="119"/>
      <c r="DH2" s="119"/>
      <c r="DI2" s="119"/>
      <c r="DJ2" s="119"/>
      <c r="DK2" s="119"/>
      <c r="DL2" s="119"/>
      <c r="DM2" s="120"/>
      <c r="DN2" s="100" t="s">
        <v>171</v>
      </c>
      <c r="DO2" s="100" t="s">
        <v>52</v>
      </c>
      <c r="DP2" s="100" t="s">
        <v>53</v>
      </c>
      <c r="DQ2" s="100" t="s">
        <v>54</v>
      </c>
      <c r="DR2" s="100" t="s">
        <v>55</v>
      </c>
      <c r="DS2" s="100" t="s">
        <v>56</v>
      </c>
      <c r="DT2" s="100" t="s">
        <v>57</v>
      </c>
      <c r="DU2" s="100" t="s">
        <v>58</v>
      </c>
      <c r="DV2" s="100" t="s">
        <v>59</v>
      </c>
      <c r="DW2" s="100" t="s">
        <v>172</v>
      </c>
      <c r="DX2" s="100" t="s">
        <v>60</v>
      </c>
      <c r="DY2" s="100" t="s">
        <v>61</v>
      </c>
      <c r="DZ2" s="100" t="s">
        <v>62</v>
      </c>
      <c r="EA2" s="100" t="s">
        <v>63</v>
      </c>
      <c r="EB2" s="100" t="s">
        <v>64</v>
      </c>
      <c r="EC2" s="100" t="s">
        <v>65</v>
      </c>
      <c r="ED2" s="100" t="s">
        <v>66</v>
      </c>
      <c r="EE2" s="100" t="s">
        <v>67</v>
      </c>
      <c r="EF2" s="100"/>
      <c r="EG2" s="100" t="s">
        <v>68</v>
      </c>
      <c r="EH2" s="144" t="s">
        <v>69</v>
      </c>
      <c r="EI2" s="145"/>
      <c r="EJ2" s="145"/>
      <c r="EK2" s="145"/>
      <c r="EL2" s="146"/>
      <c r="EM2" s="100" t="s">
        <v>70</v>
      </c>
      <c r="EN2" s="100"/>
      <c r="EO2" s="100"/>
      <c r="EP2" s="100"/>
      <c r="EQ2" s="100"/>
      <c r="ER2" s="100"/>
      <c r="ES2" s="102" t="s">
        <v>71</v>
      </c>
      <c r="ET2" s="102" t="s">
        <v>72</v>
      </c>
      <c r="EU2" s="102" t="s">
        <v>73</v>
      </c>
      <c r="EV2" s="102" t="s">
        <v>74</v>
      </c>
      <c r="EW2" s="102" t="s">
        <v>75</v>
      </c>
      <c r="EX2" s="102" t="s">
        <v>76</v>
      </c>
      <c r="EY2" s="102" t="s">
        <v>77</v>
      </c>
      <c r="EZ2" s="102" t="s">
        <v>78</v>
      </c>
      <c r="FA2" s="102" t="s">
        <v>71</v>
      </c>
      <c r="FB2" s="102" t="s">
        <v>72</v>
      </c>
      <c r="FC2" s="102" t="s">
        <v>73</v>
      </c>
      <c r="FD2" s="102" t="s">
        <v>74</v>
      </c>
      <c r="FE2" s="102" t="s">
        <v>75</v>
      </c>
      <c r="FF2" s="102" t="s">
        <v>76</v>
      </c>
      <c r="FG2" s="102" t="s">
        <v>77</v>
      </c>
      <c r="FH2" s="102" t="s">
        <v>78</v>
      </c>
      <c r="FI2" s="109"/>
      <c r="FJ2" s="109"/>
    </row>
    <row r="3" spans="1:166" ht="33" customHeight="1" x14ac:dyDescent="0.25">
      <c r="A3" s="150"/>
      <c r="B3" s="151"/>
      <c r="C3" s="113" t="s">
        <v>79</v>
      </c>
      <c r="D3" s="113"/>
      <c r="E3" s="113" t="s">
        <v>80</v>
      </c>
      <c r="F3" s="113" t="s">
        <v>81</v>
      </c>
      <c r="G3" s="113" t="s">
        <v>82</v>
      </c>
      <c r="H3" s="113" t="s">
        <v>83</v>
      </c>
      <c r="I3" s="113" t="s">
        <v>84</v>
      </c>
      <c r="J3" s="113" t="s">
        <v>85</v>
      </c>
      <c r="K3" s="113" t="s">
        <v>86</v>
      </c>
      <c r="L3" s="114"/>
      <c r="M3" s="113"/>
      <c r="N3" s="113" t="s">
        <v>87</v>
      </c>
      <c r="O3" s="113" t="s">
        <v>88</v>
      </c>
      <c r="P3" s="113">
        <v>1</v>
      </c>
      <c r="Q3" s="113">
        <v>2</v>
      </c>
      <c r="R3" s="113">
        <v>3</v>
      </c>
      <c r="S3" s="113">
        <v>4</v>
      </c>
      <c r="T3" s="113" t="s">
        <v>89</v>
      </c>
      <c r="U3" s="113" t="s">
        <v>90</v>
      </c>
      <c r="V3" s="113" t="s">
        <v>91</v>
      </c>
      <c r="W3" s="113" t="s">
        <v>92</v>
      </c>
      <c r="X3" s="113" t="s">
        <v>93</v>
      </c>
      <c r="Y3" s="113" t="s">
        <v>94</v>
      </c>
      <c r="Z3" s="111"/>
      <c r="AA3" s="111"/>
      <c r="AB3" s="111"/>
      <c r="AC3" s="111"/>
      <c r="AD3" s="111"/>
      <c r="AE3" s="111"/>
      <c r="AF3" s="111"/>
      <c r="AG3" s="111"/>
      <c r="AH3" s="104"/>
      <c r="AI3" s="104"/>
      <c r="AJ3" s="104"/>
      <c r="AK3" s="104"/>
      <c r="AL3" s="112"/>
      <c r="AM3" s="104"/>
      <c r="AN3" s="104"/>
      <c r="AO3" s="104"/>
      <c r="AP3" s="104"/>
      <c r="AQ3" s="104"/>
      <c r="AR3" s="104"/>
      <c r="AS3" s="104"/>
      <c r="AT3" s="104"/>
      <c r="AU3" s="104"/>
      <c r="AV3" s="104"/>
      <c r="AW3" s="104"/>
      <c r="AX3" s="104"/>
      <c r="AY3" s="104" t="s">
        <v>95</v>
      </c>
      <c r="AZ3" s="104" t="s">
        <v>96</v>
      </c>
      <c r="BA3" s="104" t="s">
        <v>97</v>
      </c>
      <c r="BB3" s="104" t="s">
        <v>98</v>
      </c>
      <c r="BC3" s="103" t="s">
        <v>99</v>
      </c>
      <c r="BD3" s="104" t="s">
        <v>100</v>
      </c>
      <c r="BE3" s="103" t="s">
        <v>101</v>
      </c>
      <c r="BF3" s="103" t="s">
        <v>102</v>
      </c>
      <c r="BG3" s="103" t="s">
        <v>103</v>
      </c>
      <c r="BH3" s="5"/>
      <c r="BI3" s="103" t="s">
        <v>104</v>
      </c>
      <c r="BJ3" s="103"/>
      <c r="BK3" s="103" t="s">
        <v>105</v>
      </c>
      <c r="BL3" s="103" t="s">
        <v>106</v>
      </c>
      <c r="BM3" s="103" t="s">
        <v>107</v>
      </c>
      <c r="BN3" s="103" t="s">
        <v>108</v>
      </c>
      <c r="BO3" s="103" t="s">
        <v>109</v>
      </c>
      <c r="BP3" s="103" t="s">
        <v>110</v>
      </c>
      <c r="BQ3" s="106">
        <v>2016</v>
      </c>
      <c r="BR3" s="106">
        <v>2017</v>
      </c>
      <c r="BS3" s="106">
        <v>2018</v>
      </c>
      <c r="BT3" s="106">
        <v>2019</v>
      </c>
      <c r="BU3" s="106">
        <v>2020</v>
      </c>
      <c r="BV3" s="105">
        <v>2021</v>
      </c>
      <c r="BW3" s="105" t="s">
        <v>111</v>
      </c>
      <c r="BX3" s="105" t="s">
        <v>88</v>
      </c>
      <c r="BY3" s="147"/>
      <c r="BZ3" s="105">
        <v>1</v>
      </c>
      <c r="CA3" s="105">
        <v>2</v>
      </c>
      <c r="CB3" s="105">
        <v>3</v>
      </c>
      <c r="CC3" s="105">
        <v>4</v>
      </c>
      <c r="CD3" s="105" t="s">
        <v>89</v>
      </c>
      <c r="CE3" s="105"/>
      <c r="CF3" s="105" t="s">
        <v>90</v>
      </c>
      <c r="CG3" s="105" t="s">
        <v>112</v>
      </c>
      <c r="CH3" s="105" t="s">
        <v>93</v>
      </c>
      <c r="CI3" s="105" t="s">
        <v>94</v>
      </c>
      <c r="CJ3" s="105"/>
      <c r="CK3" s="105"/>
      <c r="CL3" s="124"/>
      <c r="CM3" s="115" t="s">
        <v>113</v>
      </c>
      <c r="CN3" s="116"/>
      <c r="CO3" s="116"/>
      <c r="CP3" s="116"/>
      <c r="CQ3" s="116"/>
      <c r="CR3" s="116"/>
      <c r="CS3" s="116"/>
      <c r="CT3" s="116"/>
      <c r="CU3" s="117"/>
      <c r="CV3" s="115" t="s">
        <v>114</v>
      </c>
      <c r="CW3" s="116"/>
      <c r="CX3" s="116"/>
      <c r="CY3" s="116"/>
      <c r="CZ3" s="116"/>
      <c r="DA3" s="116"/>
      <c r="DB3" s="116"/>
      <c r="DC3" s="116"/>
      <c r="DD3" s="117"/>
      <c r="DE3" s="121"/>
      <c r="DF3" s="122"/>
      <c r="DG3" s="122"/>
      <c r="DH3" s="122"/>
      <c r="DI3" s="122"/>
      <c r="DJ3" s="122"/>
      <c r="DK3" s="122"/>
      <c r="DL3" s="122"/>
      <c r="DM3" s="123"/>
      <c r="DN3" s="100"/>
      <c r="DO3" s="100"/>
      <c r="DP3" s="100"/>
      <c r="DQ3" s="100"/>
      <c r="DR3" s="100"/>
      <c r="DS3" s="100"/>
      <c r="DT3" s="100"/>
      <c r="DU3" s="100"/>
      <c r="DV3" s="100"/>
      <c r="DW3" s="100"/>
      <c r="DX3" s="100"/>
      <c r="DY3" s="100"/>
      <c r="DZ3" s="100"/>
      <c r="EA3" s="100"/>
      <c r="EB3" s="100"/>
      <c r="EC3" s="100"/>
      <c r="ED3" s="100"/>
      <c r="EE3" s="100" t="s">
        <v>115</v>
      </c>
      <c r="EF3" s="100" t="s">
        <v>116</v>
      </c>
      <c r="EG3" s="100"/>
      <c r="EH3" s="100" t="s">
        <v>90</v>
      </c>
      <c r="EI3" s="100" t="s">
        <v>117</v>
      </c>
      <c r="EJ3" s="100" t="s">
        <v>118</v>
      </c>
      <c r="EK3" s="100" t="s">
        <v>93</v>
      </c>
      <c r="EL3" s="100" t="s">
        <v>94</v>
      </c>
      <c r="EM3" s="100" t="s">
        <v>119</v>
      </c>
      <c r="EN3" s="100" t="s">
        <v>106</v>
      </c>
      <c r="EO3" s="100" t="s">
        <v>107</v>
      </c>
      <c r="EP3" s="100" t="s">
        <v>108</v>
      </c>
      <c r="EQ3" s="100" t="s">
        <v>109</v>
      </c>
      <c r="ER3" s="100" t="s">
        <v>110</v>
      </c>
      <c r="ES3" s="102"/>
      <c r="ET3" s="102"/>
      <c r="EU3" s="102"/>
      <c r="EV3" s="102"/>
      <c r="EW3" s="102"/>
      <c r="EX3" s="102"/>
      <c r="EY3" s="102"/>
      <c r="EZ3" s="102"/>
      <c r="FA3" s="102"/>
      <c r="FB3" s="102"/>
      <c r="FC3" s="102"/>
      <c r="FD3" s="102"/>
      <c r="FE3" s="102"/>
      <c r="FF3" s="102"/>
      <c r="FG3" s="102"/>
      <c r="FH3" s="102"/>
      <c r="FI3" s="109"/>
      <c r="FJ3" s="109"/>
    </row>
    <row r="4" spans="1:166" ht="91.5" customHeight="1" x14ac:dyDescent="0.25">
      <c r="A4" s="152"/>
      <c r="B4" s="153"/>
      <c r="C4" s="6" t="s">
        <v>120</v>
      </c>
      <c r="D4" s="6" t="s">
        <v>121</v>
      </c>
      <c r="E4" s="113"/>
      <c r="F4" s="113"/>
      <c r="G4" s="113"/>
      <c r="H4" s="113"/>
      <c r="I4" s="113"/>
      <c r="J4" s="113"/>
      <c r="K4" s="113"/>
      <c r="L4" s="114"/>
      <c r="M4" s="113"/>
      <c r="N4" s="113"/>
      <c r="O4" s="113"/>
      <c r="P4" s="113"/>
      <c r="Q4" s="113"/>
      <c r="R4" s="113"/>
      <c r="S4" s="113"/>
      <c r="T4" s="113"/>
      <c r="U4" s="113"/>
      <c r="V4" s="113"/>
      <c r="W4" s="113"/>
      <c r="X4" s="113"/>
      <c r="Y4" s="113"/>
      <c r="Z4" s="111"/>
      <c r="AA4" s="111"/>
      <c r="AB4" s="111"/>
      <c r="AC4" s="111"/>
      <c r="AD4" s="111"/>
      <c r="AE4" s="111"/>
      <c r="AF4" s="111"/>
      <c r="AG4" s="111"/>
      <c r="AH4" s="104"/>
      <c r="AI4" s="104"/>
      <c r="AJ4" s="104"/>
      <c r="AK4" s="104"/>
      <c r="AL4" s="112"/>
      <c r="AM4" s="104"/>
      <c r="AN4" s="104"/>
      <c r="AO4" s="104"/>
      <c r="AP4" s="104"/>
      <c r="AQ4" s="104"/>
      <c r="AR4" s="104"/>
      <c r="AS4" s="104"/>
      <c r="AT4" s="104"/>
      <c r="AU4" s="104"/>
      <c r="AV4" s="104"/>
      <c r="AW4" s="104"/>
      <c r="AX4" s="104"/>
      <c r="AY4" s="104"/>
      <c r="AZ4" s="104"/>
      <c r="BA4" s="104"/>
      <c r="BB4" s="104"/>
      <c r="BC4" s="103"/>
      <c r="BD4" s="104"/>
      <c r="BE4" s="103"/>
      <c r="BF4" s="103"/>
      <c r="BG4" s="103"/>
      <c r="BH4" s="5" t="s">
        <v>39</v>
      </c>
      <c r="BI4" s="103"/>
      <c r="BJ4" s="103"/>
      <c r="BK4" s="103"/>
      <c r="BL4" s="103"/>
      <c r="BM4" s="103"/>
      <c r="BN4" s="103"/>
      <c r="BO4" s="103"/>
      <c r="BP4" s="103"/>
      <c r="BQ4" s="107"/>
      <c r="BR4" s="107"/>
      <c r="BS4" s="107"/>
      <c r="BT4" s="107"/>
      <c r="BU4" s="107"/>
      <c r="BV4" s="105"/>
      <c r="BW4" s="105" t="s">
        <v>122</v>
      </c>
      <c r="BX4" s="105" t="s">
        <v>122</v>
      </c>
      <c r="BY4" s="147"/>
      <c r="BZ4" s="105"/>
      <c r="CA4" s="105"/>
      <c r="CB4" s="105"/>
      <c r="CC4" s="105"/>
      <c r="CD4" s="105"/>
      <c r="CE4" s="105"/>
      <c r="CF4" s="105"/>
      <c r="CG4" s="105"/>
      <c r="CH4" s="105"/>
      <c r="CI4" s="105"/>
      <c r="CJ4" s="105"/>
      <c r="CK4" s="105"/>
      <c r="CL4" s="124"/>
      <c r="CM4" s="4" t="s">
        <v>170</v>
      </c>
      <c r="CN4" s="4" t="s">
        <v>123</v>
      </c>
      <c r="CO4" s="4" t="s">
        <v>124</v>
      </c>
      <c r="CP4" s="4" t="s">
        <v>125</v>
      </c>
      <c r="CQ4" s="4" t="s">
        <v>126</v>
      </c>
      <c r="CR4" s="4" t="s">
        <v>127</v>
      </c>
      <c r="CS4" s="4" t="s">
        <v>128</v>
      </c>
      <c r="CT4" s="4" t="s">
        <v>129</v>
      </c>
      <c r="CU4" s="4" t="s">
        <v>130</v>
      </c>
      <c r="CV4" s="4" t="s">
        <v>170</v>
      </c>
      <c r="CW4" s="4" t="s">
        <v>123</v>
      </c>
      <c r="CX4" s="4" t="s">
        <v>124</v>
      </c>
      <c r="CY4" s="4" t="s">
        <v>125</v>
      </c>
      <c r="CZ4" s="4" t="s">
        <v>126</v>
      </c>
      <c r="DA4" s="4" t="s">
        <v>127</v>
      </c>
      <c r="DB4" s="4" t="s">
        <v>128</v>
      </c>
      <c r="DC4" s="4" t="s">
        <v>129</v>
      </c>
      <c r="DD4" s="4" t="s">
        <v>130</v>
      </c>
      <c r="DE4" s="4" t="s">
        <v>170</v>
      </c>
      <c r="DF4" s="4" t="s">
        <v>123</v>
      </c>
      <c r="DG4" s="4" t="s">
        <v>124</v>
      </c>
      <c r="DH4" s="4" t="s">
        <v>125</v>
      </c>
      <c r="DI4" s="4" t="s">
        <v>126</v>
      </c>
      <c r="DJ4" s="4" t="s">
        <v>127</v>
      </c>
      <c r="DK4" s="4" t="s">
        <v>128</v>
      </c>
      <c r="DL4" s="4" t="s">
        <v>129</v>
      </c>
      <c r="DM4" s="4" t="s">
        <v>130</v>
      </c>
      <c r="DN4" s="100"/>
      <c r="DO4" s="100"/>
      <c r="DP4" s="100"/>
      <c r="DQ4" s="100"/>
      <c r="DR4" s="100"/>
      <c r="DS4" s="100"/>
      <c r="DT4" s="100"/>
      <c r="DU4" s="100"/>
      <c r="DV4" s="100"/>
      <c r="DW4" s="100"/>
      <c r="DX4" s="100"/>
      <c r="DY4" s="100"/>
      <c r="DZ4" s="100"/>
      <c r="EA4" s="100"/>
      <c r="EB4" s="100"/>
      <c r="EC4" s="100"/>
      <c r="ED4" s="100"/>
      <c r="EE4" s="100"/>
      <c r="EF4" s="100"/>
      <c r="EG4" s="100"/>
      <c r="EH4" s="100"/>
      <c r="EI4" s="100"/>
      <c r="EJ4" s="100"/>
      <c r="EK4" s="100"/>
      <c r="EL4" s="100"/>
      <c r="EM4" s="100"/>
      <c r="EN4" s="100"/>
      <c r="EO4" s="100"/>
      <c r="EP4" s="100"/>
      <c r="EQ4" s="100"/>
      <c r="ER4" s="100"/>
      <c r="ES4" s="102"/>
      <c r="ET4" s="102"/>
      <c r="EU4" s="102"/>
      <c r="EV4" s="102"/>
      <c r="EW4" s="102"/>
      <c r="EX4" s="102"/>
      <c r="EY4" s="102"/>
      <c r="EZ4" s="102"/>
      <c r="FA4" s="102"/>
      <c r="FB4" s="102"/>
      <c r="FC4" s="102"/>
      <c r="FD4" s="102"/>
      <c r="FE4" s="102"/>
      <c r="FF4" s="102"/>
      <c r="FG4" s="102"/>
      <c r="FH4" s="102"/>
      <c r="FI4" s="109"/>
      <c r="FJ4" s="109"/>
    </row>
    <row r="5" spans="1:166" x14ac:dyDescent="0.25">
      <c r="A5" t="s">
        <v>177</v>
      </c>
      <c r="B5" t="s">
        <v>218</v>
      </c>
      <c r="C5" s="31">
        <v>43860</v>
      </c>
      <c r="D5" s="31">
        <v>1824</v>
      </c>
      <c r="E5" s="31">
        <v>685</v>
      </c>
      <c r="F5" s="31">
        <v>124</v>
      </c>
      <c r="G5" s="31">
        <v>914</v>
      </c>
      <c r="H5" s="31">
        <v>0</v>
      </c>
      <c r="I5" s="31">
        <v>47407</v>
      </c>
      <c r="J5" s="31">
        <v>1469</v>
      </c>
      <c r="K5" s="31">
        <v>48876</v>
      </c>
      <c r="L5" s="35">
        <v>17.53</v>
      </c>
      <c r="M5" s="31">
        <v>8054</v>
      </c>
      <c r="N5" s="31">
        <v>8113</v>
      </c>
      <c r="O5" s="31">
        <v>39294</v>
      </c>
      <c r="P5" s="31">
        <v>2279</v>
      </c>
      <c r="Q5" s="31">
        <v>9851</v>
      </c>
      <c r="R5" s="31">
        <v>17397</v>
      </c>
      <c r="S5" s="31">
        <v>14638</v>
      </c>
      <c r="T5" s="31">
        <v>3242</v>
      </c>
      <c r="U5" s="31">
        <v>3131</v>
      </c>
      <c r="V5" s="31">
        <v>17643</v>
      </c>
      <c r="W5" s="31">
        <v>20965</v>
      </c>
      <c r="X5" s="31">
        <v>5183</v>
      </c>
      <c r="Y5" s="31">
        <v>448</v>
      </c>
      <c r="Z5" s="31">
        <v>46649</v>
      </c>
      <c r="AA5" s="31">
        <v>45733</v>
      </c>
      <c r="AB5" s="31">
        <v>44673</v>
      </c>
      <c r="AC5" s="31">
        <v>43380</v>
      </c>
      <c r="AD5" s="31">
        <v>42307</v>
      </c>
      <c r="AE5" s="31">
        <v>40978</v>
      </c>
      <c r="AF5" s="31">
        <v>40271</v>
      </c>
      <c r="AG5" s="31">
        <v>39563</v>
      </c>
      <c r="AH5" s="34">
        <v>1.62</v>
      </c>
      <c r="AI5" s="34">
        <v>2</v>
      </c>
      <c r="AJ5" s="34">
        <v>2.37</v>
      </c>
      <c r="AK5" s="34">
        <v>2.98</v>
      </c>
      <c r="AL5" s="34">
        <v>2.54</v>
      </c>
      <c r="AM5" s="34">
        <v>3.24</v>
      </c>
      <c r="AN5" s="34">
        <v>1.76</v>
      </c>
      <c r="AO5" s="34">
        <v>1.79</v>
      </c>
      <c r="AP5" s="31">
        <v>910</v>
      </c>
      <c r="AQ5">
        <v>1178</v>
      </c>
      <c r="AR5">
        <v>1248</v>
      </c>
      <c r="AS5">
        <v>1376</v>
      </c>
      <c r="AT5">
        <v>1314</v>
      </c>
      <c r="AU5">
        <v>1478</v>
      </c>
      <c r="AV5">
        <v>1008</v>
      </c>
      <c r="AW5">
        <v>853</v>
      </c>
      <c r="AX5">
        <v>911</v>
      </c>
      <c r="AY5">
        <v>444</v>
      </c>
      <c r="AZ5">
        <v>35</v>
      </c>
      <c r="BA5">
        <v>118</v>
      </c>
      <c r="BB5">
        <v>313</v>
      </c>
      <c r="BC5">
        <v>39</v>
      </c>
      <c r="BD5">
        <v>56</v>
      </c>
      <c r="BE5">
        <v>118</v>
      </c>
      <c r="BF5">
        <v>36</v>
      </c>
      <c r="BG5">
        <v>40</v>
      </c>
      <c r="BH5">
        <v>7</v>
      </c>
      <c r="BI5">
        <v>0</v>
      </c>
      <c r="BJ5">
        <v>31.18</v>
      </c>
      <c r="BK5">
        <v>5356</v>
      </c>
      <c r="BL5">
        <v>5456</v>
      </c>
      <c r="BM5">
        <v>5867</v>
      </c>
      <c r="BN5">
        <v>11770</v>
      </c>
      <c r="BO5">
        <v>15532</v>
      </c>
      <c r="BP5">
        <v>3426</v>
      </c>
      <c r="BQ5">
        <v>1369</v>
      </c>
      <c r="BR5">
        <v>1384</v>
      </c>
      <c r="BS5">
        <v>1270</v>
      </c>
      <c r="BT5">
        <v>1162</v>
      </c>
      <c r="BU5">
        <v>925</v>
      </c>
      <c r="BV5">
        <v>0</v>
      </c>
      <c r="BW5">
        <v>1274</v>
      </c>
      <c r="BX5">
        <v>4836</v>
      </c>
      <c r="BY5">
        <v>5063</v>
      </c>
      <c r="BZ5">
        <v>271</v>
      </c>
      <c r="CA5">
        <v>1503</v>
      </c>
      <c r="CB5">
        <v>2568</v>
      </c>
      <c r="CC5">
        <v>1661</v>
      </c>
      <c r="CD5">
        <v>107</v>
      </c>
      <c r="CE5">
        <v>111</v>
      </c>
      <c r="CF5">
        <v>1212</v>
      </c>
      <c r="CG5">
        <v>2715</v>
      </c>
      <c r="CH5">
        <v>2059</v>
      </c>
      <c r="CI5">
        <v>124</v>
      </c>
      <c r="CJ5">
        <v>3532</v>
      </c>
      <c r="CK5">
        <v>987</v>
      </c>
      <c r="CL5">
        <v>45684</v>
      </c>
      <c r="CM5">
        <v>3.9925999999999999</v>
      </c>
      <c r="CN5">
        <v>3.4428000000000001</v>
      </c>
      <c r="CO5">
        <v>2.9741</v>
      </c>
      <c r="CP5">
        <v>2.9390999999999998</v>
      </c>
      <c r="CQ5">
        <v>2.5604</v>
      </c>
      <c r="CR5">
        <v>2.8807</v>
      </c>
      <c r="CS5">
        <v>2.7486999999999999</v>
      </c>
      <c r="CT5">
        <v>2.4091</v>
      </c>
      <c r="CU5">
        <v>2.6097999999999999</v>
      </c>
      <c r="CV5">
        <v>2.1145</v>
      </c>
      <c r="CW5">
        <v>1.3740000000000001</v>
      </c>
      <c r="CX5">
        <v>1.1595</v>
      </c>
      <c r="CY5">
        <v>1.1952</v>
      </c>
      <c r="CZ5">
        <v>1.1051</v>
      </c>
      <c r="DA5">
        <v>1.2686999999999999</v>
      </c>
      <c r="DB5">
        <v>1.2289000000000001</v>
      </c>
      <c r="DC5">
        <v>1.0946</v>
      </c>
      <c r="DD5">
        <v>1.1634</v>
      </c>
      <c r="DE5">
        <v>9.4983000000000004</v>
      </c>
      <c r="DF5">
        <v>11.5947</v>
      </c>
      <c r="DG5">
        <v>11.409599999999999</v>
      </c>
      <c r="DH5">
        <v>11.5632</v>
      </c>
      <c r="DI5">
        <v>11.765599999999999</v>
      </c>
      <c r="DJ5">
        <v>11.770899999999999</v>
      </c>
      <c r="DK5">
        <v>12.888</v>
      </c>
      <c r="DL5">
        <v>12.467599999999999</v>
      </c>
      <c r="DM5">
        <v>12.2743</v>
      </c>
      <c r="DN5">
        <v>5.89782081917014</v>
      </c>
      <c r="DO5">
        <v>5.8124190602940997</v>
      </c>
      <c r="DP5">
        <v>5.5372544850848104</v>
      </c>
      <c r="DQ5">
        <v>5.5880206537780701</v>
      </c>
      <c r="DR5">
        <v>5.5526226062688204</v>
      </c>
      <c r="DS5">
        <v>5.5093550537547298</v>
      </c>
      <c r="DT5">
        <v>5.4508261717656401</v>
      </c>
      <c r="DU5">
        <v>5.4049608659111303</v>
      </c>
      <c r="DV5">
        <v>5.3287053645048097</v>
      </c>
      <c r="DW5">
        <v>1.46929803219854</v>
      </c>
      <c r="DX5">
        <v>4.9693322918512202</v>
      </c>
      <c r="DY5">
        <v>-0.90848212343202694</v>
      </c>
      <c r="DZ5">
        <v>0.63750141184255105</v>
      </c>
      <c r="EA5">
        <v>0.78534696152139105</v>
      </c>
      <c r="EB5">
        <v>1.0737616674010799</v>
      </c>
      <c r="EC5">
        <v>0.84857794519447605</v>
      </c>
      <c r="ED5">
        <v>1.43103242138822</v>
      </c>
      <c r="EE5">
        <v>9700</v>
      </c>
      <c r="EF5">
        <v>7936</v>
      </c>
      <c r="EG5">
        <v>6.73</v>
      </c>
      <c r="EH5">
        <v>5.29</v>
      </c>
      <c r="EI5">
        <v>5.01</v>
      </c>
      <c r="EJ5">
        <v>6.09</v>
      </c>
      <c r="EK5">
        <v>7.98</v>
      </c>
      <c r="EL5">
        <v>8.57</v>
      </c>
      <c r="EM5">
        <v>6.55</v>
      </c>
      <c r="EN5">
        <v>6.36</v>
      </c>
      <c r="EO5">
        <v>6.64</v>
      </c>
      <c r="EP5">
        <v>6.18</v>
      </c>
      <c r="EQ5">
        <v>5.04</v>
      </c>
      <c r="ER5">
        <v>5.29</v>
      </c>
      <c r="ES5">
        <v>1322</v>
      </c>
      <c r="ET5">
        <v>2293</v>
      </c>
      <c r="EU5">
        <v>9286</v>
      </c>
      <c r="EV5">
        <v>12056</v>
      </c>
      <c r="EW5">
        <v>13255</v>
      </c>
      <c r="EX5">
        <v>6060</v>
      </c>
      <c r="EY5">
        <v>1255</v>
      </c>
      <c r="EZ5">
        <v>81</v>
      </c>
      <c r="FA5">
        <v>1309</v>
      </c>
      <c r="FB5">
        <v>4889</v>
      </c>
      <c r="FC5">
        <v>9043</v>
      </c>
      <c r="FD5">
        <v>14637</v>
      </c>
      <c r="FE5">
        <v>11603</v>
      </c>
      <c r="FF5">
        <v>3393</v>
      </c>
      <c r="FG5">
        <v>655</v>
      </c>
      <c r="FH5">
        <v>79</v>
      </c>
      <c r="FI5">
        <v>45608</v>
      </c>
      <c r="FJ5">
        <v>96.205201763452607</v>
      </c>
    </row>
    <row r="6" spans="1:166" x14ac:dyDescent="0.25">
      <c r="A6" t="s">
        <v>179</v>
      </c>
      <c r="B6" t="s">
        <v>219</v>
      </c>
      <c r="C6" s="31">
        <v>37778</v>
      </c>
      <c r="D6" s="31">
        <v>1701</v>
      </c>
      <c r="E6" s="31">
        <v>1233</v>
      </c>
      <c r="F6" s="31">
        <v>2</v>
      </c>
      <c r="G6" s="31">
        <v>208</v>
      </c>
      <c r="H6" s="31">
        <v>0</v>
      </c>
      <c r="I6" s="31">
        <v>40922</v>
      </c>
      <c r="J6" s="31">
        <v>0</v>
      </c>
      <c r="K6" s="31">
        <v>40922</v>
      </c>
      <c r="L6" s="35">
        <v>17.75</v>
      </c>
      <c r="M6" s="31">
        <v>14374</v>
      </c>
      <c r="N6" s="31">
        <v>9925</v>
      </c>
      <c r="O6" s="31">
        <v>30997</v>
      </c>
      <c r="P6" s="31">
        <v>1858</v>
      </c>
      <c r="Q6" s="31">
        <v>8313</v>
      </c>
      <c r="R6" s="31">
        <v>14127</v>
      </c>
      <c r="S6" s="31">
        <v>12541</v>
      </c>
      <c r="T6" s="31">
        <v>4083</v>
      </c>
      <c r="U6" s="31">
        <v>1621</v>
      </c>
      <c r="V6" s="31">
        <v>22567</v>
      </c>
      <c r="W6" s="31">
        <v>14492</v>
      </c>
      <c r="X6" s="31">
        <v>1284</v>
      </c>
      <c r="Y6" s="31">
        <v>655</v>
      </c>
      <c r="Z6" s="31">
        <v>40635</v>
      </c>
      <c r="AA6" s="31">
        <v>41245</v>
      </c>
      <c r="AB6" s="31">
        <v>40974</v>
      </c>
      <c r="AC6" s="31">
        <v>40499</v>
      </c>
      <c r="AD6" s="31">
        <v>40084</v>
      </c>
      <c r="AE6" s="31">
        <v>39859</v>
      </c>
      <c r="AF6" s="31">
        <v>39726</v>
      </c>
      <c r="AG6" s="31">
        <v>39678</v>
      </c>
      <c r="AH6" s="34">
        <v>0.71</v>
      </c>
      <c r="AI6" s="34">
        <v>-1.48</v>
      </c>
      <c r="AJ6" s="34">
        <v>0.66</v>
      </c>
      <c r="AK6" s="34">
        <v>1.17</v>
      </c>
      <c r="AL6" s="34">
        <v>1.04</v>
      </c>
      <c r="AM6" s="34">
        <v>0.56000000000000005</v>
      </c>
      <c r="AN6" s="34">
        <v>0.33</v>
      </c>
      <c r="AO6" s="34">
        <v>0.12</v>
      </c>
      <c r="AP6" s="31">
        <v>246</v>
      </c>
      <c r="AQ6">
        <v>127</v>
      </c>
      <c r="AR6">
        <v>221</v>
      </c>
      <c r="AS6">
        <v>305</v>
      </c>
      <c r="AT6">
        <v>516</v>
      </c>
      <c r="AU6">
        <v>227</v>
      </c>
      <c r="AV6">
        <v>202</v>
      </c>
      <c r="AW6">
        <v>249</v>
      </c>
      <c r="AX6">
        <v>488</v>
      </c>
      <c r="AY6">
        <v>194</v>
      </c>
      <c r="AZ6">
        <v>0</v>
      </c>
      <c r="BA6">
        <v>0</v>
      </c>
      <c r="BB6">
        <v>52</v>
      </c>
      <c r="BC6">
        <v>47</v>
      </c>
      <c r="BD6">
        <v>41</v>
      </c>
      <c r="BE6">
        <v>48</v>
      </c>
      <c r="BF6">
        <v>4</v>
      </c>
      <c r="BG6">
        <v>64</v>
      </c>
      <c r="BH6">
        <v>0</v>
      </c>
      <c r="BI6">
        <v>0</v>
      </c>
      <c r="BJ6">
        <v>39.85</v>
      </c>
      <c r="BK6">
        <v>1230</v>
      </c>
      <c r="BL6">
        <v>1725</v>
      </c>
      <c r="BM6">
        <v>3665</v>
      </c>
      <c r="BN6">
        <v>9528</v>
      </c>
      <c r="BO6">
        <v>21084</v>
      </c>
      <c r="BP6">
        <v>3690</v>
      </c>
      <c r="BQ6">
        <v>511</v>
      </c>
      <c r="BR6">
        <v>316</v>
      </c>
      <c r="BS6">
        <v>222</v>
      </c>
      <c r="BT6">
        <v>128</v>
      </c>
      <c r="BU6">
        <v>246</v>
      </c>
      <c r="BV6">
        <v>0</v>
      </c>
      <c r="BW6">
        <v>319</v>
      </c>
      <c r="BX6">
        <v>1104</v>
      </c>
      <c r="BY6">
        <v>1410</v>
      </c>
      <c r="BZ6">
        <v>35</v>
      </c>
      <c r="CA6">
        <v>396</v>
      </c>
      <c r="CB6">
        <v>547</v>
      </c>
      <c r="CC6">
        <v>376</v>
      </c>
      <c r="CD6">
        <v>69</v>
      </c>
      <c r="CE6">
        <v>96</v>
      </c>
      <c r="CF6">
        <v>306</v>
      </c>
      <c r="CG6">
        <v>860</v>
      </c>
      <c r="CH6">
        <v>225</v>
      </c>
      <c r="CI6">
        <v>32</v>
      </c>
      <c r="CJ6">
        <v>679</v>
      </c>
      <c r="CK6">
        <v>145</v>
      </c>
      <c r="CL6">
        <v>39479</v>
      </c>
      <c r="CM6">
        <v>4.3086000000000002</v>
      </c>
      <c r="CN6">
        <v>4.9549000000000003</v>
      </c>
      <c r="CO6">
        <v>3.6781999999999999</v>
      </c>
      <c r="CP6">
        <v>4.5021000000000004</v>
      </c>
      <c r="CQ6">
        <v>4.5430000000000001</v>
      </c>
      <c r="CR6">
        <v>4.5576999999999996</v>
      </c>
      <c r="CS6">
        <v>3.7854999999999999</v>
      </c>
      <c r="CT6">
        <v>4.5359999999999996</v>
      </c>
      <c r="CU6">
        <v>3.8058000000000001</v>
      </c>
      <c r="CV6">
        <v>2.6063999999999998</v>
      </c>
      <c r="CW6">
        <v>2.415</v>
      </c>
      <c r="CX6">
        <v>1.5857000000000001</v>
      </c>
      <c r="CY6">
        <v>2.1652</v>
      </c>
      <c r="CZ6">
        <v>2.1665999999999999</v>
      </c>
      <c r="DA6">
        <v>2.14</v>
      </c>
      <c r="DB6">
        <v>1.9194</v>
      </c>
      <c r="DC6">
        <v>1.4950000000000001</v>
      </c>
      <c r="DD6">
        <v>1.1612</v>
      </c>
      <c r="DE6">
        <v>9.8226999999999993</v>
      </c>
      <c r="DF6">
        <v>11.2239</v>
      </c>
      <c r="DG6">
        <v>12.026</v>
      </c>
      <c r="DH6">
        <v>12.376799999999999</v>
      </c>
      <c r="DI6">
        <v>11.3559</v>
      </c>
      <c r="DJ6">
        <v>12.640599999999999</v>
      </c>
      <c r="DK6">
        <v>12.6046</v>
      </c>
      <c r="DL6">
        <v>12.155200000000001</v>
      </c>
      <c r="DM6">
        <v>19.717700000000001</v>
      </c>
      <c r="DN6">
        <v>5.3256097675363598</v>
      </c>
      <c r="DO6">
        <v>5.3142540620576204</v>
      </c>
      <c r="DP6">
        <v>5.2337915018656203</v>
      </c>
      <c r="DQ6">
        <v>5.15912060723329</v>
      </c>
      <c r="DR6">
        <v>5.1492039684716699</v>
      </c>
      <c r="DS6">
        <v>5.1427756639046596</v>
      </c>
      <c r="DT6">
        <v>5.1220113863733197</v>
      </c>
      <c r="DU6">
        <v>5.0645957749653201</v>
      </c>
      <c r="DV6">
        <v>5.0254275686638703</v>
      </c>
      <c r="DW6">
        <v>0.213683902691371</v>
      </c>
      <c r="DX6">
        <v>1.5373665566027199</v>
      </c>
      <c r="DY6">
        <v>1.4473570268475699</v>
      </c>
      <c r="DZ6">
        <v>0.19258586030668601</v>
      </c>
      <c r="EA6">
        <v>0.124996791365556</v>
      </c>
      <c r="EB6">
        <v>0.40539303732467702</v>
      </c>
      <c r="EC6">
        <v>1.13366621857182</v>
      </c>
      <c r="ED6">
        <v>0.77940047421419201</v>
      </c>
      <c r="EE6">
        <v>15034</v>
      </c>
      <c r="EF6">
        <v>2751</v>
      </c>
      <c r="EG6">
        <v>5.87</v>
      </c>
      <c r="EH6">
        <v>4.84</v>
      </c>
      <c r="EI6">
        <v>4.88</v>
      </c>
      <c r="EJ6">
        <v>5.77</v>
      </c>
      <c r="EK6">
        <v>7.17</v>
      </c>
      <c r="EL6">
        <v>7.12</v>
      </c>
      <c r="EM6">
        <v>5.87</v>
      </c>
      <c r="EN6">
        <v>5.74</v>
      </c>
      <c r="EO6">
        <v>5.87</v>
      </c>
      <c r="EP6">
        <v>5.85</v>
      </c>
      <c r="EQ6">
        <v>4.88</v>
      </c>
      <c r="ER6">
        <v>5.36</v>
      </c>
      <c r="ES6">
        <v>386</v>
      </c>
      <c r="ET6">
        <v>870</v>
      </c>
      <c r="EU6">
        <v>6331</v>
      </c>
      <c r="EV6">
        <v>12042</v>
      </c>
      <c r="EW6">
        <v>12642</v>
      </c>
      <c r="EX6">
        <v>4867</v>
      </c>
      <c r="EY6">
        <v>1729</v>
      </c>
      <c r="EZ6">
        <v>3</v>
      </c>
      <c r="FA6">
        <v>232</v>
      </c>
      <c r="FB6">
        <v>1350</v>
      </c>
      <c r="FC6">
        <v>8072</v>
      </c>
      <c r="FD6">
        <v>14822</v>
      </c>
      <c r="FE6">
        <v>9382</v>
      </c>
      <c r="FF6">
        <v>3816</v>
      </c>
      <c r="FG6">
        <v>1193</v>
      </c>
      <c r="FH6">
        <v>3</v>
      </c>
      <c r="FI6">
        <v>38870</v>
      </c>
      <c r="FJ6">
        <v>94.985582327354507</v>
      </c>
    </row>
    <row r="7" spans="1:166" x14ac:dyDescent="0.25">
      <c r="A7" t="s">
        <v>181</v>
      </c>
      <c r="B7" t="s">
        <v>220</v>
      </c>
      <c r="C7" s="31">
        <v>17850</v>
      </c>
      <c r="D7" s="31">
        <v>1228</v>
      </c>
      <c r="E7" s="31">
        <v>1077</v>
      </c>
      <c r="F7" s="31">
        <v>34</v>
      </c>
      <c r="G7" s="31">
        <v>11</v>
      </c>
      <c r="H7" s="31">
        <v>0</v>
      </c>
      <c r="I7" s="31">
        <v>20200</v>
      </c>
      <c r="J7" s="31">
        <v>0</v>
      </c>
      <c r="K7" s="31">
        <v>20200</v>
      </c>
      <c r="L7" s="35">
        <v>12.44</v>
      </c>
      <c r="M7" s="31">
        <v>5474</v>
      </c>
      <c r="N7" s="31">
        <v>5282</v>
      </c>
      <c r="O7" s="31">
        <v>14918</v>
      </c>
      <c r="P7" s="31">
        <v>1095</v>
      </c>
      <c r="Q7" s="31">
        <v>3516</v>
      </c>
      <c r="R7" s="31">
        <v>7427</v>
      </c>
      <c r="S7" s="31">
        <v>6987</v>
      </c>
      <c r="T7" s="31">
        <v>1175</v>
      </c>
      <c r="U7" s="31">
        <v>770</v>
      </c>
      <c r="V7" s="31">
        <v>9931</v>
      </c>
      <c r="W7" s="31">
        <v>8927</v>
      </c>
      <c r="X7" s="31">
        <v>217</v>
      </c>
      <c r="Y7" s="31">
        <v>355</v>
      </c>
      <c r="Z7" s="31">
        <v>20421</v>
      </c>
      <c r="AA7" s="31">
        <v>20360</v>
      </c>
      <c r="AB7" s="31">
        <v>19457</v>
      </c>
      <c r="AC7" s="31">
        <v>19511</v>
      </c>
      <c r="AD7" s="31">
        <v>19677</v>
      </c>
      <c r="AE7" s="31">
        <v>19635</v>
      </c>
      <c r="AF7" s="31">
        <v>19293</v>
      </c>
      <c r="AG7" s="31">
        <v>19289</v>
      </c>
      <c r="AH7" s="34">
        <v>-1.08</v>
      </c>
      <c r="AI7" s="34">
        <v>0.3</v>
      </c>
      <c r="AJ7" s="34">
        <v>4.6399999999999997</v>
      </c>
      <c r="AK7" s="34">
        <v>-0.28000000000000003</v>
      </c>
      <c r="AL7" s="34">
        <v>-0.84</v>
      </c>
      <c r="AM7" s="34">
        <v>0.21</v>
      </c>
      <c r="AN7" s="34">
        <v>1.77</v>
      </c>
      <c r="AO7" s="34">
        <v>0.02</v>
      </c>
      <c r="AP7" s="31">
        <v>49</v>
      </c>
      <c r="AQ7">
        <v>232</v>
      </c>
      <c r="AR7">
        <v>882</v>
      </c>
      <c r="AS7">
        <v>63</v>
      </c>
      <c r="AT7">
        <v>67</v>
      </c>
      <c r="AU7">
        <v>118</v>
      </c>
      <c r="AV7">
        <v>312</v>
      </c>
      <c r="AW7">
        <v>124</v>
      </c>
      <c r="AX7">
        <v>54</v>
      </c>
      <c r="AY7">
        <v>42</v>
      </c>
      <c r="AZ7">
        <v>7</v>
      </c>
      <c r="BA7">
        <v>0</v>
      </c>
      <c r="BB7">
        <v>0</v>
      </c>
      <c r="BC7">
        <v>2</v>
      </c>
      <c r="BD7">
        <v>8</v>
      </c>
      <c r="BE7">
        <v>11</v>
      </c>
      <c r="BF7">
        <v>187</v>
      </c>
      <c r="BG7">
        <v>49</v>
      </c>
      <c r="BH7">
        <v>1</v>
      </c>
      <c r="BI7">
        <v>0</v>
      </c>
      <c r="BJ7">
        <v>39.97</v>
      </c>
      <c r="BK7">
        <v>332</v>
      </c>
      <c r="BL7">
        <v>784</v>
      </c>
      <c r="BM7">
        <v>2711</v>
      </c>
      <c r="BN7">
        <v>5158</v>
      </c>
      <c r="BO7">
        <v>8160</v>
      </c>
      <c r="BP7">
        <v>3055</v>
      </c>
      <c r="BQ7">
        <v>85</v>
      </c>
      <c r="BR7">
        <v>62</v>
      </c>
      <c r="BS7">
        <v>136</v>
      </c>
      <c r="BT7">
        <v>264</v>
      </c>
      <c r="BU7">
        <v>48</v>
      </c>
      <c r="BV7">
        <v>1</v>
      </c>
      <c r="BW7">
        <v>157</v>
      </c>
      <c r="BX7">
        <v>439</v>
      </c>
      <c r="BY7">
        <v>433</v>
      </c>
      <c r="BZ7">
        <v>82</v>
      </c>
      <c r="CA7">
        <v>117</v>
      </c>
      <c r="CB7">
        <v>162</v>
      </c>
      <c r="CC7">
        <v>183</v>
      </c>
      <c r="CD7">
        <v>52</v>
      </c>
      <c r="CE7">
        <v>33</v>
      </c>
      <c r="CF7">
        <v>157</v>
      </c>
      <c r="CG7">
        <v>411</v>
      </c>
      <c r="CH7">
        <v>26</v>
      </c>
      <c r="CI7">
        <v>2</v>
      </c>
      <c r="CJ7">
        <v>143</v>
      </c>
      <c r="CK7">
        <v>27</v>
      </c>
      <c r="CL7">
        <v>19078</v>
      </c>
      <c r="CM7">
        <v>6.4367000000000001</v>
      </c>
      <c r="CN7">
        <v>7.3718000000000004</v>
      </c>
      <c r="CO7">
        <v>6.0571000000000002</v>
      </c>
      <c r="CP7">
        <v>6.0678999999999998</v>
      </c>
      <c r="CQ7">
        <v>6.8586999999999998</v>
      </c>
      <c r="CR7">
        <v>8.1251999999999995</v>
      </c>
      <c r="CS7">
        <v>7.7061999999999999</v>
      </c>
      <c r="CT7">
        <v>6.3052999999999999</v>
      </c>
      <c r="CU7">
        <v>7.1280999999999999</v>
      </c>
      <c r="CV7">
        <v>4.9062000000000001</v>
      </c>
      <c r="CW7">
        <v>5.5624000000000002</v>
      </c>
      <c r="CX7">
        <v>4.1246999999999998</v>
      </c>
      <c r="CY7">
        <v>4.2028999999999996</v>
      </c>
      <c r="CZ7">
        <v>5.2047999999999996</v>
      </c>
      <c r="DA7">
        <v>6.0162000000000004</v>
      </c>
      <c r="DB7">
        <v>5.7718999999999996</v>
      </c>
      <c r="DC7">
        <v>4.4771000000000001</v>
      </c>
      <c r="DD7">
        <v>5.2365000000000004</v>
      </c>
      <c r="DE7">
        <v>10.724600000000001</v>
      </c>
      <c r="DF7">
        <v>15.548299999999999</v>
      </c>
      <c r="DG7">
        <v>12.0947</v>
      </c>
      <c r="DH7">
        <v>12.4191</v>
      </c>
      <c r="DI7">
        <v>12.4185</v>
      </c>
      <c r="DJ7">
        <v>12.4648</v>
      </c>
      <c r="DK7">
        <v>13.1638</v>
      </c>
      <c r="DL7">
        <v>12.490600000000001</v>
      </c>
      <c r="DM7">
        <v>9.9215999999999998</v>
      </c>
      <c r="DN7">
        <v>5.2229932604732303</v>
      </c>
      <c r="DO7">
        <v>5.1632487544238899</v>
      </c>
      <c r="DP7">
        <v>5.09474788124475</v>
      </c>
      <c r="DQ7">
        <v>4.9839654036522099</v>
      </c>
      <c r="DR7">
        <v>4.9536872531781899</v>
      </c>
      <c r="DS7">
        <v>4.9034961481002899</v>
      </c>
      <c r="DT7">
        <v>4.8869244519492998</v>
      </c>
      <c r="DU7">
        <v>4.8595646315768297</v>
      </c>
      <c r="DV7">
        <v>4.8235812082970604</v>
      </c>
      <c r="DW7">
        <v>1.15711074346651</v>
      </c>
      <c r="DX7">
        <v>1.3445390189240101</v>
      </c>
      <c r="DY7">
        <v>2.2227778208765199</v>
      </c>
      <c r="DZ7">
        <v>0.61122450664594996</v>
      </c>
      <c r="EA7">
        <v>1.02357794442939</v>
      </c>
      <c r="EB7">
        <v>0.33910276931698902</v>
      </c>
      <c r="EC7">
        <v>0.563009702447273</v>
      </c>
      <c r="ED7">
        <v>0.74598978903619695</v>
      </c>
      <c r="EE7">
        <v>7550</v>
      </c>
      <c r="EF7">
        <v>990</v>
      </c>
      <c r="EG7">
        <v>5.43</v>
      </c>
      <c r="EH7">
        <v>5.3</v>
      </c>
      <c r="EI7">
        <v>4.67</v>
      </c>
      <c r="EJ7">
        <v>5.63</v>
      </c>
      <c r="EK7">
        <v>7.14</v>
      </c>
      <c r="EL7">
        <v>5.65</v>
      </c>
      <c r="EM7">
        <v>5.89</v>
      </c>
      <c r="EN7">
        <v>5.62</v>
      </c>
      <c r="EO7">
        <v>5.66</v>
      </c>
      <c r="EP7">
        <v>5.72</v>
      </c>
      <c r="EQ7">
        <v>4.67</v>
      </c>
      <c r="ER7">
        <v>4.88</v>
      </c>
      <c r="ES7">
        <v>160</v>
      </c>
      <c r="ET7">
        <v>294</v>
      </c>
      <c r="EU7">
        <v>2339</v>
      </c>
      <c r="EV7">
        <v>4883</v>
      </c>
      <c r="EW7">
        <v>4652</v>
      </c>
      <c r="EX7">
        <v>3559</v>
      </c>
      <c r="EY7">
        <v>1001</v>
      </c>
      <c r="EZ7">
        <v>18</v>
      </c>
      <c r="FA7">
        <v>193</v>
      </c>
      <c r="FB7">
        <v>1431</v>
      </c>
      <c r="FC7">
        <v>3491</v>
      </c>
      <c r="FD7">
        <v>7594</v>
      </c>
      <c r="FE7">
        <v>2782</v>
      </c>
      <c r="FF7">
        <v>871</v>
      </c>
      <c r="FG7">
        <v>536</v>
      </c>
      <c r="FH7">
        <v>8</v>
      </c>
      <c r="FI7">
        <v>16906</v>
      </c>
      <c r="FJ7">
        <v>83.693069306930695</v>
      </c>
    </row>
    <row r="8" spans="1:166" x14ac:dyDescent="0.25">
      <c r="A8" t="s">
        <v>183</v>
      </c>
      <c r="B8" t="s">
        <v>221</v>
      </c>
      <c r="C8" s="31">
        <v>7144</v>
      </c>
      <c r="D8" s="31">
        <v>255</v>
      </c>
      <c r="E8" s="31">
        <v>75</v>
      </c>
      <c r="F8" s="31">
        <v>16</v>
      </c>
      <c r="G8" s="31">
        <v>50</v>
      </c>
      <c r="H8" s="31">
        <v>0</v>
      </c>
      <c r="I8" s="31">
        <v>7540</v>
      </c>
      <c r="J8" s="31">
        <v>27</v>
      </c>
      <c r="K8" s="31">
        <v>7567</v>
      </c>
      <c r="L8" s="35">
        <v>9.76</v>
      </c>
      <c r="M8" s="31">
        <v>891</v>
      </c>
      <c r="N8" s="31">
        <v>2029</v>
      </c>
      <c r="O8" s="31">
        <v>5511</v>
      </c>
      <c r="P8" s="31">
        <v>606</v>
      </c>
      <c r="Q8" s="31">
        <v>1138</v>
      </c>
      <c r="R8" s="31">
        <v>2697</v>
      </c>
      <c r="S8" s="31">
        <v>2617</v>
      </c>
      <c r="T8" s="31">
        <v>482</v>
      </c>
      <c r="U8" s="31">
        <v>828</v>
      </c>
      <c r="V8" s="31">
        <v>1604</v>
      </c>
      <c r="W8" s="31">
        <v>4785</v>
      </c>
      <c r="X8" s="31">
        <v>253</v>
      </c>
      <c r="Y8" s="31">
        <v>63</v>
      </c>
      <c r="Z8" s="31">
        <v>7544</v>
      </c>
      <c r="AA8" s="31">
        <v>7244</v>
      </c>
      <c r="AB8" s="31">
        <v>7303</v>
      </c>
      <c r="AC8" s="31">
        <v>7074</v>
      </c>
      <c r="AD8" s="31">
        <v>6603</v>
      </c>
      <c r="AE8" s="31">
        <v>6581</v>
      </c>
      <c r="AF8" s="31">
        <v>5994</v>
      </c>
      <c r="AG8" s="31">
        <v>6170</v>
      </c>
      <c r="AH8" s="34">
        <v>-0.05</v>
      </c>
      <c r="AI8" s="34">
        <v>4.1399999999999997</v>
      </c>
      <c r="AJ8" s="34">
        <v>-0.81</v>
      </c>
      <c r="AK8" s="34">
        <v>3.24</v>
      </c>
      <c r="AL8" s="34">
        <v>7.13</v>
      </c>
      <c r="AM8" s="34">
        <v>0.33</v>
      </c>
      <c r="AN8" s="34">
        <v>9.7899999999999991</v>
      </c>
      <c r="AO8" s="34">
        <v>-2.85</v>
      </c>
      <c r="AP8" s="31">
        <v>16</v>
      </c>
      <c r="AQ8">
        <v>243</v>
      </c>
      <c r="AR8">
        <v>43</v>
      </c>
      <c r="AS8">
        <v>144</v>
      </c>
      <c r="AT8">
        <v>104</v>
      </c>
      <c r="AU8">
        <v>22</v>
      </c>
      <c r="AV8">
        <v>165</v>
      </c>
      <c r="AW8">
        <v>556</v>
      </c>
      <c r="AX8">
        <v>189</v>
      </c>
      <c r="AY8">
        <v>0</v>
      </c>
      <c r="AZ8">
        <v>0</v>
      </c>
      <c r="BA8">
        <v>16</v>
      </c>
      <c r="BB8">
        <v>0</v>
      </c>
      <c r="BC8">
        <v>14</v>
      </c>
      <c r="BD8">
        <v>0</v>
      </c>
      <c r="BE8">
        <v>0</v>
      </c>
      <c r="BF8">
        <v>0</v>
      </c>
      <c r="BG8">
        <v>7</v>
      </c>
      <c r="BH8">
        <v>0</v>
      </c>
      <c r="BI8">
        <v>0</v>
      </c>
      <c r="BJ8">
        <v>29.52</v>
      </c>
      <c r="BK8">
        <v>442</v>
      </c>
      <c r="BL8">
        <v>903</v>
      </c>
      <c r="BM8">
        <v>1332</v>
      </c>
      <c r="BN8">
        <v>2755</v>
      </c>
      <c r="BO8">
        <v>1408</v>
      </c>
      <c r="BP8">
        <v>700</v>
      </c>
      <c r="BQ8">
        <v>104</v>
      </c>
      <c r="BR8">
        <v>142</v>
      </c>
      <c r="BS8">
        <v>48</v>
      </c>
      <c r="BT8">
        <v>247</v>
      </c>
      <c r="BU8">
        <v>16</v>
      </c>
      <c r="BV8">
        <v>0</v>
      </c>
      <c r="BW8">
        <v>125</v>
      </c>
      <c r="BX8">
        <v>432</v>
      </c>
      <c r="BY8">
        <v>500</v>
      </c>
      <c r="BZ8">
        <v>30</v>
      </c>
      <c r="CA8">
        <v>110</v>
      </c>
      <c r="CB8">
        <v>230</v>
      </c>
      <c r="CC8">
        <v>176</v>
      </c>
      <c r="CD8">
        <v>11</v>
      </c>
      <c r="CE8">
        <v>3</v>
      </c>
      <c r="CF8">
        <v>188</v>
      </c>
      <c r="CG8">
        <v>349</v>
      </c>
      <c r="CH8">
        <v>14</v>
      </c>
      <c r="CI8">
        <v>6</v>
      </c>
      <c r="CJ8">
        <v>430</v>
      </c>
      <c r="CK8">
        <v>297</v>
      </c>
      <c r="CL8">
        <v>7399</v>
      </c>
      <c r="CM8">
        <v>3.4464000000000001</v>
      </c>
      <c r="CN8">
        <v>3.7970999999999999</v>
      </c>
      <c r="CO8">
        <v>3.0438000000000001</v>
      </c>
      <c r="CP8">
        <v>2.8714</v>
      </c>
      <c r="CQ8">
        <v>2.8932000000000002</v>
      </c>
      <c r="CR8">
        <v>3.5615999999999999</v>
      </c>
      <c r="CS8">
        <v>2.8746999999999998</v>
      </c>
      <c r="CT8">
        <v>5.2632000000000003</v>
      </c>
      <c r="CU8">
        <v>3.4946999999999999</v>
      </c>
      <c r="CV8">
        <v>1.8786</v>
      </c>
      <c r="CW8">
        <v>1.4238999999999999</v>
      </c>
      <c r="CX8">
        <v>1.7593000000000001</v>
      </c>
      <c r="CY8">
        <v>1.512</v>
      </c>
      <c r="CZ8">
        <v>1.8332999999999999</v>
      </c>
      <c r="DA8">
        <v>1.8954</v>
      </c>
      <c r="DB8">
        <v>1.7371000000000001</v>
      </c>
      <c r="DC8">
        <v>2.9784999999999999</v>
      </c>
      <c r="DD8">
        <v>2.1164999999999998</v>
      </c>
      <c r="DE8">
        <v>11.308199999999999</v>
      </c>
      <c r="DF8">
        <v>14.045199999999999</v>
      </c>
      <c r="DG8">
        <v>12.5403</v>
      </c>
      <c r="DH8">
        <v>13.9703</v>
      </c>
      <c r="DI8">
        <v>14.2483</v>
      </c>
      <c r="DJ8">
        <v>11.089</v>
      </c>
      <c r="DK8">
        <v>12.288500000000001</v>
      </c>
      <c r="DL8">
        <v>3.6295999999999999</v>
      </c>
      <c r="DM8">
        <v>10.531700000000001</v>
      </c>
      <c r="DN8">
        <v>5.8688682335252498</v>
      </c>
      <c r="DO8">
        <v>5.84341844004277</v>
      </c>
      <c r="DP8">
        <v>5.7355482338452601</v>
      </c>
      <c r="DQ8">
        <v>5.67138649318726</v>
      </c>
      <c r="DR8">
        <v>5.6184432961653501</v>
      </c>
      <c r="DS8">
        <v>5.5884161956553902</v>
      </c>
      <c r="DT8">
        <v>5.5820833153542697</v>
      </c>
      <c r="DU8">
        <v>5.5292279934698696</v>
      </c>
      <c r="DV8">
        <v>5.4691046473956897</v>
      </c>
      <c r="DW8">
        <v>0.43552919825298098</v>
      </c>
      <c r="DX8">
        <v>1.8807305212947101</v>
      </c>
      <c r="DY8">
        <v>1.13132372013569</v>
      </c>
      <c r="DZ8">
        <v>0.94231078309613603</v>
      </c>
      <c r="EA8">
        <v>0.53730966804701696</v>
      </c>
      <c r="EB8">
        <v>0.113450121457344</v>
      </c>
      <c r="EC8">
        <v>0.95592588959668001</v>
      </c>
      <c r="ED8">
        <v>1.09932703706457</v>
      </c>
      <c r="EE8">
        <v>1514</v>
      </c>
      <c r="EF8">
        <v>1319</v>
      </c>
      <c r="EG8">
        <v>5.91</v>
      </c>
      <c r="EH8">
        <v>5.42</v>
      </c>
      <c r="EI8">
        <v>4.67</v>
      </c>
      <c r="EJ8">
        <v>6.21</v>
      </c>
      <c r="EK8">
        <v>7.75</v>
      </c>
      <c r="EL8">
        <v>6.83</v>
      </c>
      <c r="EM8">
        <v>5.88</v>
      </c>
      <c r="EN8">
        <v>6.07</v>
      </c>
      <c r="EO8">
        <v>6.47</v>
      </c>
      <c r="EP8">
        <v>6.28</v>
      </c>
      <c r="EQ8">
        <v>4.83</v>
      </c>
      <c r="ER8">
        <v>4.97</v>
      </c>
      <c r="ES8">
        <v>544</v>
      </c>
      <c r="ET8">
        <v>1053</v>
      </c>
      <c r="EU8">
        <v>2246</v>
      </c>
      <c r="EV8">
        <v>1625</v>
      </c>
      <c r="EW8">
        <v>1395</v>
      </c>
      <c r="EX8">
        <v>66</v>
      </c>
      <c r="EY8">
        <v>59</v>
      </c>
      <c r="EZ8">
        <v>11</v>
      </c>
      <c r="FA8">
        <v>426</v>
      </c>
      <c r="FB8">
        <v>662</v>
      </c>
      <c r="FC8">
        <v>1687</v>
      </c>
      <c r="FD8">
        <v>2399</v>
      </c>
      <c r="FE8">
        <v>1434</v>
      </c>
      <c r="FF8">
        <v>329</v>
      </c>
      <c r="FG8">
        <v>51</v>
      </c>
      <c r="FH8">
        <v>11</v>
      </c>
      <c r="FI8">
        <v>6999</v>
      </c>
      <c r="FJ8">
        <v>92.824933687002698</v>
      </c>
    </row>
    <row r="9" spans="1:166" x14ac:dyDescent="0.25">
      <c r="A9" t="s">
        <v>222</v>
      </c>
      <c r="B9" t="s">
        <v>223</v>
      </c>
      <c r="C9" s="31">
        <v>7618</v>
      </c>
      <c r="D9" s="31">
        <v>209</v>
      </c>
      <c r="E9" s="31">
        <v>51</v>
      </c>
      <c r="F9" s="31">
        <v>83</v>
      </c>
      <c r="G9" s="31">
        <v>7</v>
      </c>
      <c r="H9" s="31">
        <v>0</v>
      </c>
      <c r="I9" s="31">
        <v>7968</v>
      </c>
      <c r="J9" s="31">
        <v>16</v>
      </c>
      <c r="K9" s="31">
        <v>7984</v>
      </c>
      <c r="L9" s="35">
        <v>12.13</v>
      </c>
      <c r="M9" s="31">
        <v>319</v>
      </c>
      <c r="N9" s="31">
        <v>1046</v>
      </c>
      <c r="O9" s="31">
        <v>6922</v>
      </c>
      <c r="P9" s="31">
        <v>335</v>
      </c>
      <c r="Q9" s="31">
        <v>1545</v>
      </c>
      <c r="R9" s="31">
        <v>3076</v>
      </c>
      <c r="S9" s="31">
        <v>2600</v>
      </c>
      <c r="T9" s="31">
        <v>412</v>
      </c>
      <c r="U9" s="31">
        <v>294</v>
      </c>
      <c r="V9" s="31">
        <v>3478</v>
      </c>
      <c r="W9" s="31">
        <v>3858</v>
      </c>
      <c r="X9" s="31">
        <v>202</v>
      </c>
      <c r="Y9" s="31">
        <v>136</v>
      </c>
      <c r="Z9" s="31">
        <v>7972</v>
      </c>
      <c r="AA9" s="31">
        <v>7902</v>
      </c>
      <c r="AB9" s="31">
        <v>7866</v>
      </c>
      <c r="AC9" s="31">
        <v>7862</v>
      </c>
      <c r="AD9" s="31">
        <v>7883</v>
      </c>
      <c r="AE9" s="31">
        <v>7777</v>
      </c>
      <c r="AF9" s="31">
        <v>7611</v>
      </c>
      <c r="AG9" s="31">
        <v>7608</v>
      </c>
      <c r="AH9" s="34">
        <v>-0.05</v>
      </c>
      <c r="AI9" s="34">
        <v>0.89</v>
      </c>
      <c r="AJ9" s="34">
        <v>0.46</v>
      </c>
      <c r="AK9" s="34">
        <v>0.05</v>
      </c>
      <c r="AL9" s="34">
        <v>-0.27</v>
      </c>
      <c r="AM9" s="34">
        <v>1.36</v>
      </c>
      <c r="AN9" s="34">
        <v>2.1800000000000002</v>
      </c>
      <c r="AO9" s="34">
        <v>0.04</v>
      </c>
      <c r="AP9" s="31">
        <v>0</v>
      </c>
      <c r="AQ9">
        <v>96</v>
      </c>
      <c r="AR9">
        <v>54</v>
      </c>
      <c r="AS9">
        <v>26</v>
      </c>
      <c r="AT9">
        <v>9</v>
      </c>
      <c r="AU9">
        <v>104</v>
      </c>
      <c r="AV9">
        <v>45</v>
      </c>
      <c r="AW9">
        <v>34</v>
      </c>
      <c r="AX9">
        <v>181</v>
      </c>
      <c r="AY9">
        <v>0</v>
      </c>
      <c r="AZ9">
        <v>0</v>
      </c>
      <c r="BA9">
        <v>0</v>
      </c>
      <c r="BB9">
        <v>0</v>
      </c>
      <c r="BC9">
        <v>2</v>
      </c>
      <c r="BD9">
        <v>75</v>
      </c>
      <c r="BE9">
        <v>3</v>
      </c>
      <c r="BF9">
        <v>0</v>
      </c>
      <c r="BG9">
        <v>0</v>
      </c>
      <c r="BH9">
        <v>0</v>
      </c>
      <c r="BI9">
        <v>0</v>
      </c>
      <c r="BJ9">
        <v>39.409999999999997</v>
      </c>
      <c r="BK9">
        <v>178</v>
      </c>
      <c r="BL9">
        <v>346</v>
      </c>
      <c r="BM9">
        <v>1011</v>
      </c>
      <c r="BN9">
        <v>2490</v>
      </c>
      <c r="BO9">
        <v>3044</v>
      </c>
      <c r="BP9">
        <v>899</v>
      </c>
      <c r="BQ9">
        <v>35</v>
      </c>
      <c r="BR9">
        <v>26</v>
      </c>
      <c r="BS9">
        <v>54</v>
      </c>
      <c r="BT9">
        <v>96</v>
      </c>
      <c r="BU9">
        <v>0</v>
      </c>
      <c r="BV9">
        <v>0</v>
      </c>
      <c r="BW9">
        <v>25</v>
      </c>
      <c r="BX9">
        <v>186</v>
      </c>
      <c r="BY9">
        <v>199</v>
      </c>
      <c r="BZ9">
        <v>14</v>
      </c>
      <c r="CA9">
        <v>62</v>
      </c>
      <c r="CB9">
        <v>83</v>
      </c>
      <c r="CC9">
        <v>37</v>
      </c>
      <c r="CD9">
        <v>15</v>
      </c>
      <c r="CE9">
        <v>7</v>
      </c>
      <c r="CF9">
        <v>32</v>
      </c>
      <c r="CG9">
        <v>118</v>
      </c>
      <c r="CH9">
        <v>56</v>
      </c>
      <c r="CI9">
        <v>5</v>
      </c>
      <c r="CJ9">
        <v>148</v>
      </c>
      <c r="CK9">
        <v>26</v>
      </c>
      <c r="CL9">
        <v>7827</v>
      </c>
      <c r="CM9">
        <v>2.6701999999999999</v>
      </c>
      <c r="CN9">
        <v>2.7174</v>
      </c>
      <c r="CO9">
        <v>3.3837999999999999</v>
      </c>
      <c r="CP9">
        <v>3.0369000000000002</v>
      </c>
      <c r="CQ9">
        <v>3.3359000000000001</v>
      </c>
      <c r="CR9">
        <v>2.9062999999999999</v>
      </c>
      <c r="CS9">
        <v>2.4409000000000001</v>
      </c>
      <c r="CT9">
        <v>2.5468000000000002</v>
      </c>
      <c r="CU9">
        <v>2.9447000000000001</v>
      </c>
      <c r="CV9">
        <v>1.3160000000000001</v>
      </c>
      <c r="CW9">
        <v>0.98580000000000001</v>
      </c>
      <c r="CX9">
        <v>1.3484</v>
      </c>
      <c r="CY9">
        <v>1.4608000000000001</v>
      </c>
      <c r="CZ9">
        <v>1.6871</v>
      </c>
      <c r="DA9">
        <v>1.1345000000000001</v>
      </c>
      <c r="DB9">
        <v>1.2269000000000001</v>
      </c>
      <c r="DC9">
        <v>1.0952999999999999</v>
      </c>
      <c r="DD9">
        <v>1.4921</v>
      </c>
      <c r="DE9">
        <v>9.0967000000000002</v>
      </c>
      <c r="DF9">
        <v>11.577299999999999</v>
      </c>
      <c r="DG9">
        <v>11.539400000000001</v>
      </c>
      <c r="DH9">
        <v>10.7097</v>
      </c>
      <c r="DI9">
        <v>10.795199999999999</v>
      </c>
      <c r="DJ9">
        <v>11.445499999999999</v>
      </c>
      <c r="DK9">
        <v>11.301600000000001</v>
      </c>
      <c r="DL9">
        <v>11.7842</v>
      </c>
      <c r="DM9">
        <v>11.2013</v>
      </c>
      <c r="DN9">
        <v>5.3208709825474196</v>
      </c>
      <c r="DO9">
        <v>5.2899749799878597</v>
      </c>
      <c r="DP9">
        <v>5.19715026616029</v>
      </c>
      <c r="DQ9">
        <v>5.1211892396523098</v>
      </c>
      <c r="DR9">
        <v>5.1169486500336703</v>
      </c>
      <c r="DS9">
        <v>5.1110723399112201</v>
      </c>
      <c r="DT9">
        <v>5.0846226557848002</v>
      </c>
      <c r="DU9">
        <v>5.0625779960549098</v>
      </c>
      <c r="DV9">
        <v>5.0081721910624299</v>
      </c>
      <c r="DW9">
        <v>0.58404817936646902</v>
      </c>
      <c r="DX9">
        <v>1.7860694625661899</v>
      </c>
      <c r="DY9">
        <v>1.4832692750315699</v>
      </c>
      <c r="DZ9">
        <v>8.2873405786561494E-2</v>
      </c>
      <c r="EA9">
        <v>0.114972157145216</v>
      </c>
      <c r="EB9">
        <v>0.52018971548120596</v>
      </c>
      <c r="EC9">
        <v>0.43544336002476203</v>
      </c>
      <c r="ED9">
        <v>1.08634054335384</v>
      </c>
      <c r="EE9">
        <v>3432</v>
      </c>
      <c r="EF9">
        <v>1031</v>
      </c>
      <c r="EG9">
        <v>6.62</v>
      </c>
      <c r="EH9">
        <v>5.19</v>
      </c>
      <c r="EI9">
        <v>4.28</v>
      </c>
      <c r="EJ9">
        <v>6.1</v>
      </c>
      <c r="EK9">
        <v>7.6</v>
      </c>
      <c r="EL9">
        <v>5.67</v>
      </c>
      <c r="EM9">
        <v>6.61</v>
      </c>
      <c r="EN9">
        <v>6.27</v>
      </c>
      <c r="EO9">
        <v>6.04</v>
      </c>
      <c r="EP9">
        <v>6.23</v>
      </c>
      <c r="EQ9">
        <v>4.29</v>
      </c>
      <c r="ER9">
        <v>4.71</v>
      </c>
      <c r="ES9">
        <v>131</v>
      </c>
      <c r="ET9">
        <v>334</v>
      </c>
      <c r="EU9">
        <v>1917</v>
      </c>
      <c r="EV9">
        <v>1026</v>
      </c>
      <c r="EW9">
        <v>483</v>
      </c>
      <c r="EX9">
        <v>193</v>
      </c>
      <c r="EY9">
        <v>28</v>
      </c>
      <c r="EZ9">
        <v>20</v>
      </c>
      <c r="FA9">
        <v>91</v>
      </c>
      <c r="FB9">
        <v>312</v>
      </c>
      <c r="FC9">
        <v>256</v>
      </c>
      <c r="FD9">
        <v>1167</v>
      </c>
      <c r="FE9">
        <v>1320</v>
      </c>
      <c r="FF9">
        <v>721</v>
      </c>
      <c r="FG9">
        <v>245</v>
      </c>
      <c r="FH9">
        <v>20</v>
      </c>
      <c r="FI9">
        <v>4132</v>
      </c>
      <c r="FJ9">
        <v>51.857429718875501</v>
      </c>
    </row>
    <row r="10" spans="1:166" x14ac:dyDescent="0.25">
      <c r="A10" t="s">
        <v>185</v>
      </c>
      <c r="B10" t="s">
        <v>224</v>
      </c>
      <c r="C10" s="31">
        <v>54379</v>
      </c>
      <c r="D10" s="31">
        <v>960</v>
      </c>
      <c r="E10" s="31">
        <v>935</v>
      </c>
      <c r="F10" s="31">
        <v>1161</v>
      </c>
      <c r="G10" s="31">
        <v>1250</v>
      </c>
      <c r="H10" s="31">
        <v>0</v>
      </c>
      <c r="I10" s="31">
        <v>58685</v>
      </c>
      <c r="J10" s="31">
        <v>366</v>
      </c>
      <c r="K10" s="31">
        <v>59051</v>
      </c>
      <c r="L10" s="35">
        <v>11.52</v>
      </c>
      <c r="M10" s="31">
        <v>15672</v>
      </c>
      <c r="N10" s="31">
        <v>1311</v>
      </c>
      <c r="O10" s="31">
        <v>57374</v>
      </c>
      <c r="P10" s="31">
        <v>3990</v>
      </c>
      <c r="Q10" s="31">
        <v>13800</v>
      </c>
      <c r="R10" s="31">
        <v>23158</v>
      </c>
      <c r="S10" s="31">
        <v>14779</v>
      </c>
      <c r="T10" s="31">
        <v>2958</v>
      </c>
      <c r="U10" s="31">
        <v>4716</v>
      </c>
      <c r="V10" s="31">
        <v>18196</v>
      </c>
      <c r="W10" s="31">
        <v>28862</v>
      </c>
      <c r="X10" s="31">
        <v>5249</v>
      </c>
      <c r="Y10" s="31">
        <v>1582</v>
      </c>
      <c r="Z10" s="31">
        <v>57228</v>
      </c>
      <c r="AA10" s="31">
        <v>55555</v>
      </c>
      <c r="AB10" s="31">
        <v>53932</v>
      </c>
      <c r="AC10" s="31">
        <v>51968</v>
      </c>
      <c r="AD10" s="31">
        <v>51242</v>
      </c>
      <c r="AE10" s="31">
        <v>49803</v>
      </c>
      <c r="AF10" s="31">
        <v>48521</v>
      </c>
      <c r="AG10" s="31">
        <v>48209</v>
      </c>
      <c r="AH10" s="34">
        <v>2.5499999999999998</v>
      </c>
      <c r="AI10" s="34">
        <v>3.01</v>
      </c>
      <c r="AJ10" s="34">
        <v>3.01</v>
      </c>
      <c r="AK10" s="34">
        <v>3.78</v>
      </c>
      <c r="AL10" s="34">
        <v>1.42</v>
      </c>
      <c r="AM10" s="34">
        <v>2.89</v>
      </c>
      <c r="AN10" s="34">
        <v>2.64</v>
      </c>
      <c r="AO10" s="34">
        <v>0.65</v>
      </c>
      <c r="AP10" s="31">
        <v>1437</v>
      </c>
      <c r="AQ10">
        <v>1609</v>
      </c>
      <c r="AR10">
        <v>1718</v>
      </c>
      <c r="AS10">
        <v>1271</v>
      </c>
      <c r="AT10">
        <v>948</v>
      </c>
      <c r="AU10">
        <v>1272</v>
      </c>
      <c r="AV10">
        <v>1521</v>
      </c>
      <c r="AW10">
        <v>776</v>
      </c>
      <c r="AX10">
        <v>1349</v>
      </c>
      <c r="AY10">
        <v>510</v>
      </c>
      <c r="AZ10">
        <v>128</v>
      </c>
      <c r="BA10">
        <v>125</v>
      </c>
      <c r="BB10">
        <v>674</v>
      </c>
      <c r="BC10">
        <v>28</v>
      </c>
      <c r="BD10">
        <v>231</v>
      </c>
      <c r="BE10">
        <v>49</v>
      </c>
      <c r="BF10">
        <v>14</v>
      </c>
      <c r="BG10">
        <v>17</v>
      </c>
      <c r="BH10">
        <v>0</v>
      </c>
      <c r="BI10">
        <v>0</v>
      </c>
      <c r="BJ10">
        <v>33.14</v>
      </c>
      <c r="BK10">
        <v>6098</v>
      </c>
      <c r="BL10">
        <v>5885</v>
      </c>
      <c r="BM10">
        <v>7023</v>
      </c>
      <c r="BN10">
        <v>16789</v>
      </c>
      <c r="BO10">
        <v>15536</v>
      </c>
      <c r="BP10">
        <v>7354</v>
      </c>
      <c r="BQ10">
        <v>991</v>
      </c>
      <c r="BR10">
        <v>1253</v>
      </c>
      <c r="BS10">
        <v>1692</v>
      </c>
      <c r="BT10">
        <v>1760</v>
      </c>
      <c r="BU10">
        <v>1437</v>
      </c>
      <c r="BV10">
        <v>0</v>
      </c>
      <c r="BW10">
        <v>35</v>
      </c>
      <c r="BX10">
        <v>7098</v>
      </c>
      <c r="BY10">
        <v>6083</v>
      </c>
      <c r="BZ10">
        <v>673</v>
      </c>
      <c r="CA10">
        <v>2685</v>
      </c>
      <c r="CB10">
        <v>2847</v>
      </c>
      <c r="CC10">
        <v>888</v>
      </c>
      <c r="CD10">
        <v>40</v>
      </c>
      <c r="CE10">
        <v>647</v>
      </c>
      <c r="CF10">
        <v>1705</v>
      </c>
      <c r="CG10">
        <v>3954</v>
      </c>
      <c r="CH10">
        <v>1245</v>
      </c>
      <c r="CI10">
        <v>229</v>
      </c>
      <c r="CJ10">
        <v>4632</v>
      </c>
      <c r="CK10">
        <v>4855</v>
      </c>
      <c r="CL10">
        <v>55339</v>
      </c>
      <c r="CM10">
        <v>1.7347999999999999</v>
      </c>
      <c r="CN10">
        <v>1.5726</v>
      </c>
      <c r="CO10">
        <v>1.7312000000000001</v>
      </c>
      <c r="CP10">
        <v>1.4524999999999999</v>
      </c>
      <c r="CQ10">
        <v>1.1862999999999999</v>
      </c>
      <c r="CR10">
        <v>1.4550000000000001</v>
      </c>
      <c r="CS10">
        <v>1.5046999999999999</v>
      </c>
      <c r="CT10">
        <v>1.5425</v>
      </c>
      <c r="CU10">
        <v>2.4316</v>
      </c>
      <c r="CV10">
        <v>0.76800000000000002</v>
      </c>
      <c r="CW10">
        <v>0.59019999999999995</v>
      </c>
      <c r="CX10">
        <v>0.52759999999999996</v>
      </c>
      <c r="CY10">
        <v>0.48420000000000002</v>
      </c>
      <c r="CZ10">
        <v>0.49030000000000001</v>
      </c>
      <c r="DA10">
        <v>0.56279999999999997</v>
      </c>
      <c r="DB10">
        <v>0.7903</v>
      </c>
      <c r="DC10">
        <v>0.79620000000000002</v>
      </c>
      <c r="DD10">
        <v>1.397</v>
      </c>
      <c r="DE10">
        <v>5.4061000000000003</v>
      </c>
      <c r="DF10">
        <v>6.0941999999999998</v>
      </c>
      <c r="DG10">
        <v>6.0708000000000002</v>
      </c>
      <c r="DH10">
        <v>6.0945</v>
      </c>
      <c r="DI10">
        <v>6.6355000000000004</v>
      </c>
      <c r="DJ10">
        <v>7.2381000000000002</v>
      </c>
      <c r="DK10">
        <v>6.9141000000000004</v>
      </c>
      <c r="DL10">
        <v>7.0060000000000002</v>
      </c>
      <c r="DM10">
        <v>7.0762</v>
      </c>
      <c r="DN10">
        <v>6.72033046973013</v>
      </c>
      <c r="DO10">
        <v>6.6167920369378699</v>
      </c>
      <c r="DP10">
        <v>6.5496575467141698</v>
      </c>
      <c r="DQ10">
        <v>6.4546418600534796</v>
      </c>
      <c r="DR10">
        <v>6.43098999503498</v>
      </c>
      <c r="DS10">
        <v>6.38654815128052</v>
      </c>
      <c r="DT10">
        <v>6.3513630570546704</v>
      </c>
      <c r="DU10">
        <v>6.2747490407031199</v>
      </c>
      <c r="DV10">
        <v>6.2182580634821303</v>
      </c>
      <c r="DW10">
        <v>1.56478293732464</v>
      </c>
      <c r="DX10">
        <v>1.0250076396341801</v>
      </c>
      <c r="DY10">
        <v>1.4720520320224699</v>
      </c>
      <c r="DZ10">
        <v>0.36777953373841898</v>
      </c>
      <c r="EA10">
        <v>0.69586641643885006</v>
      </c>
      <c r="EB10">
        <v>0.553977058306652</v>
      </c>
      <c r="EC10">
        <v>1.2209893312796001</v>
      </c>
      <c r="ED10">
        <v>0.90846948846882902</v>
      </c>
      <c r="EE10">
        <v>4653</v>
      </c>
      <c r="EF10">
        <v>25231</v>
      </c>
      <c r="EG10">
        <v>7.73</v>
      </c>
      <c r="EH10">
        <v>6.29</v>
      </c>
      <c r="EI10">
        <v>5.7</v>
      </c>
      <c r="EJ10">
        <v>6.9</v>
      </c>
      <c r="EK10">
        <v>9.1199999999999992</v>
      </c>
      <c r="EL10">
        <v>9.81</v>
      </c>
      <c r="EM10">
        <v>7.55</v>
      </c>
      <c r="EN10">
        <v>7.59</v>
      </c>
      <c r="EO10">
        <v>7.51</v>
      </c>
      <c r="EP10">
        <v>6.88</v>
      </c>
      <c r="EQ10">
        <v>5.92</v>
      </c>
      <c r="ER10">
        <v>5.97</v>
      </c>
      <c r="ES10">
        <v>12178</v>
      </c>
      <c r="ET10">
        <v>9300</v>
      </c>
      <c r="EU10">
        <v>12910</v>
      </c>
      <c r="EV10">
        <v>13099</v>
      </c>
      <c r="EW10">
        <v>4043</v>
      </c>
      <c r="EX10">
        <v>267</v>
      </c>
      <c r="EY10">
        <v>278</v>
      </c>
      <c r="EZ10">
        <v>623</v>
      </c>
      <c r="FA10">
        <v>7063</v>
      </c>
      <c r="FB10">
        <v>12150</v>
      </c>
      <c r="FC10">
        <v>20824</v>
      </c>
      <c r="FD10">
        <v>8559</v>
      </c>
      <c r="FE10">
        <v>2121</v>
      </c>
      <c r="FF10">
        <v>690</v>
      </c>
      <c r="FG10">
        <v>134</v>
      </c>
      <c r="FH10">
        <v>1157</v>
      </c>
      <c r="FI10">
        <v>52698</v>
      </c>
      <c r="FJ10">
        <v>89.7980744653659</v>
      </c>
    </row>
    <row r="11" spans="1:166" x14ac:dyDescent="0.25">
      <c r="A11" t="s">
        <v>225</v>
      </c>
      <c r="B11" t="s">
        <v>226</v>
      </c>
      <c r="C11" s="31">
        <v>12759</v>
      </c>
      <c r="D11" s="31">
        <v>640</v>
      </c>
      <c r="E11" s="31">
        <v>196</v>
      </c>
      <c r="F11" s="31">
        <v>88</v>
      </c>
      <c r="G11" s="31">
        <v>60</v>
      </c>
      <c r="H11" s="31">
        <v>0</v>
      </c>
      <c r="I11" s="31">
        <v>13743</v>
      </c>
      <c r="J11" s="31">
        <v>312</v>
      </c>
      <c r="K11" s="31">
        <v>14055</v>
      </c>
      <c r="L11" s="35">
        <v>9.3800000000000008</v>
      </c>
      <c r="M11" s="31">
        <v>2000</v>
      </c>
      <c r="N11" s="31">
        <v>2816</v>
      </c>
      <c r="O11" s="31">
        <v>10927</v>
      </c>
      <c r="P11" s="31">
        <v>298</v>
      </c>
      <c r="Q11" s="31">
        <v>2362</v>
      </c>
      <c r="R11" s="31">
        <v>5333</v>
      </c>
      <c r="S11" s="31">
        <v>4792</v>
      </c>
      <c r="T11" s="31">
        <v>958</v>
      </c>
      <c r="U11" s="31">
        <v>794</v>
      </c>
      <c r="V11" s="31">
        <v>6065</v>
      </c>
      <c r="W11" s="31">
        <v>6552</v>
      </c>
      <c r="X11" s="31">
        <v>215</v>
      </c>
      <c r="Y11" s="31">
        <v>117</v>
      </c>
      <c r="Z11" s="31">
        <v>13663</v>
      </c>
      <c r="AA11" s="31">
        <v>13600</v>
      </c>
      <c r="AB11" s="31">
        <v>13156</v>
      </c>
      <c r="AC11" s="31">
        <v>13106</v>
      </c>
      <c r="AD11" s="31">
        <v>12993</v>
      </c>
      <c r="AE11" s="31">
        <v>12675</v>
      </c>
      <c r="AF11" s="31">
        <v>12492</v>
      </c>
      <c r="AG11" s="31">
        <v>12468</v>
      </c>
      <c r="AH11" s="34">
        <v>0.59</v>
      </c>
      <c r="AI11" s="34">
        <v>0.46</v>
      </c>
      <c r="AJ11" s="34">
        <v>3.37</v>
      </c>
      <c r="AK11" s="34">
        <v>0.38</v>
      </c>
      <c r="AL11" s="34">
        <v>0.87</v>
      </c>
      <c r="AM11" s="34">
        <v>2.5099999999999998</v>
      </c>
      <c r="AN11" s="34">
        <v>1.46</v>
      </c>
      <c r="AO11" s="34">
        <v>0.19</v>
      </c>
      <c r="AP11" s="31">
        <v>112</v>
      </c>
      <c r="AQ11">
        <v>202</v>
      </c>
      <c r="AR11">
        <v>331</v>
      </c>
      <c r="AS11">
        <v>155</v>
      </c>
      <c r="AT11">
        <v>143</v>
      </c>
      <c r="AU11">
        <v>339</v>
      </c>
      <c r="AV11">
        <v>167</v>
      </c>
      <c r="AW11">
        <v>221</v>
      </c>
      <c r="AX11">
        <v>242</v>
      </c>
      <c r="AY11">
        <v>90</v>
      </c>
      <c r="AZ11">
        <v>14</v>
      </c>
      <c r="BA11">
        <v>8</v>
      </c>
      <c r="BB11">
        <v>0</v>
      </c>
      <c r="BC11">
        <v>19</v>
      </c>
      <c r="BD11">
        <v>29</v>
      </c>
      <c r="BE11">
        <v>14</v>
      </c>
      <c r="BF11">
        <v>9</v>
      </c>
      <c r="BG11">
        <v>0</v>
      </c>
      <c r="BH11">
        <v>0</v>
      </c>
      <c r="BI11">
        <v>0</v>
      </c>
      <c r="BJ11">
        <v>35.65</v>
      </c>
      <c r="BK11">
        <v>925</v>
      </c>
      <c r="BL11">
        <v>1234</v>
      </c>
      <c r="BM11">
        <v>1999</v>
      </c>
      <c r="BN11">
        <v>2875</v>
      </c>
      <c r="BO11">
        <v>5429</v>
      </c>
      <c r="BP11">
        <v>1281</v>
      </c>
      <c r="BQ11">
        <v>230</v>
      </c>
      <c r="BR11">
        <v>237</v>
      </c>
      <c r="BS11">
        <v>379</v>
      </c>
      <c r="BT11">
        <v>194</v>
      </c>
      <c r="BU11">
        <v>121</v>
      </c>
      <c r="BV11">
        <v>0</v>
      </c>
      <c r="BW11">
        <v>358</v>
      </c>
      <c r="BX11">
        <v>803</v>
      </c>
      <c r="BY11">
        <v>937</v>
      </c>
      <c r="BZ11">
        <v>21</v>
      </c>
      <c r="CA11">
        <v>215</v>
      </c>
      <c r="CB11">
        <v>486</v>
      </c>
      <c r="CC11">
        <v>393</v>
      </c>
      <c r="CD11">
        <v>46</v>
      </c>
      <c r="CE11">
        <v>70</v>
      </c>
      <c r="CF11">
        <v>219</v>
      </c>
      <c r="CG11">
        <v>876</v>
      </c>
      <c r="CH11">
        <v>19</v>
      </c>
      <c r="CI11">
        <v>47</v>
      </c>
      <c r="CJ11">
        <v>488</v>
      </c>
      <c r="CK11">
        <v>387</v>
      </c>
      <c r="CL11">
        <v>13399</v>
      </c>
      <c r="CM11">
        <v>4.7765000000000004</v>
      </c>
      <c r="CN11">
        <v>4.8788</v>
      </c>
      <c r="CO11">
        <v>5.1456</v>
      </c>
      <c r="CP11">
        <v>5.5357000000000003</v>
      </c>
      <c r="CQ11">
        <v>5.7610000000000001</v>
      </c>
      <c r="CR11">
        <v>5.7756999999999996</v>
      </c>
      <c r="CS11">
        <v>5.4945000000000004</v>
      </c>
      <c r="CT11">
        <v>4.9652000000000003</v>
      </c>
      <c r="CU11">
        <v>5.2495000000000003</v>
      </c>
      <c r="CV11">
        <v>3.1718999999999999</v>
      </c>
      <c r="CW11">
        <v>3.1128</v>
      </c>
      <c r="CX11">
        <v>2.9714999999999998</v>
      </c>
      <c r="CY11">
        <v>3.5297999999999998</v>
      </c>
      <c r="CZ11">
        <v>3.6434000000000002</v>
      </c>
      <c r="DA11">
        <v>3.8216999999999999</v>
      </c>
      <c r="DB11">
        <v>3.7088000000000001</v>
      </c>
      <c r="DC11">
        <v>3.2440000000000002</v>
      </c>
      <c r="DD11">
        <v>2.9590999999999998</v>
      </c>
      <c r="DE11">
        <v>10.1363</v>
      </c>
      <c r="DF11">
        <v>11.9672</v>
      </c>
      <c r="DG11">
        <v>11.789199999999999</v>
      </c>
      <c r="DH11">
        <v>12.3239</v>
      </c>
      <c r="DI11">
        <v>11.2606</v>
      </c>
      <c r="DJ11">
        <v>11.850099999999999</v>
      </c>
      <c r="DK11">
        <v>12.1959</v>
      </c>
      <c r="DL11">
        <v>12.405099999999999</v>
      </c>
      <c r="DM11">
        <v>12.396599999999999</v>
      </c>
      <c r="DN11">
        <v>5.2513059247295297</v>
      </c>
      <c r="DO11">
        <v>5.2349703391016398</v>
      </c>
      <c r="DP11">
        <v>5.1473950365216998</v>
      </c>
      <c r="DQ11">
        <v>5.0167668631869997</v>
      </c>
      <c r="DR11">
        <v>4.9720599036047597</v>
      </c>
      <c r="DS11">
        <v>4.9595823416764304</v>
      </c>
      <c r="DT11">
        <v>4.9243591415362902</v>
      </c>
      <c r="DU11">
        <v>4.8695584017537001</v>
      </c>
      <c r="DV11">
        <v>4.7730936411343299</v>
      </c>
      <c r="DW11">
        <v>0.31204733875712898</v>
      </c>
      <c r="DX11">
        <v>1.7013518868975499</v>
      </c>
      <c r="DY11">
        <v>2.60383184822193</v>
      </c>
      <c r="DZ11">
        <v>0.899163735936089</v>
      </c>
      <c r="EA11">
        <v>0.25158493334163501</v>
      </c>
      <c r="EB11">
        <v>0.71528495643303003</v>
      </c>
      <c r="EC11">
        <v>1.12537390993918</v>
      </c>
      <c r="ED11">
        <v>2.0210112742822299</v>
      </c>
      <c r="EE11">
        <v>5434</v>
      </c>
      <c r="EF11">
        <v>744</v>
      </c>
      <c r="EG11">
        <v>6.03</v>
      </c>
      <c r="EH11">
        <v>5.16</v>
      </c>
      <c r="EI11">
        <v>4.3899999999999997</v>
      </c>
      <c r="EJ11">
        <v>5.91</v>
      </c>
      <c r="EK11">
        <v>7.25</v>
      </c>
      <c r="EL11">
        <v>6.38</v>
      </c>
      <c r="EM11">
        <v>6.05</v>
      </c>
      <c r="EN11">
        <v>5.85</v>
      </c>
      <c r="EO11">
        <v>5.91</v>
      </c>
      <c r="EP11">
        <v>5.87</v>
      </c>
      <c r="EQ11">
        <v>4.37</v>
      </c>
      <c r="ER11">
        <v>5.03</v>
      </c>
      <c r="ES11">
        <v>914</v>
      </c>
      <c r="ET11">
        <v>439</v>
      </c>
      <c r="EU11">
        <v>1785</v>
      </c>
      <c r="EV11">
        <v>2826</v>
      </c>
      <c r="EW11">
        <v>1811</v>
      </c>
      <c r="EX11">
        <v>693</v>
      </c>
      <c r="EY11">
        <v>67</v>
      </c>
      <c r="EZ11">
        <v>1291</v>
      </c>
      <c r="FA11">
        <v>675</v>
      </c>
      <c r="FB11">
        <v>758</v>
      </c>
      <c r="FC11">
        <v>1485</v>
      </c>
      <c r="FD11">
        <v>4004</v>
      </c>
      <c r="FE11">
        <v>2002</v>
      </c>
      <c r="FF11">
        <v>728</v>
      </c>
      <c r="FG11">
        <v>172</v>
      </c>
      <c r="FH11">
        <v>2</v>
      </c>
      <c r="FI11">
        <v>9826</v>
      </c>
      <c r="FJ11">
        <v>71.498217274248702</v>
      </c>
    </row>
    <row r="12" spans="1:166" x14ac:dyDescent="0.25">
      <c r="A12" t="s">
        <v>227</v>
      </c>
      <c r="B12" t="s">
        <v>228</v>
      </c>
      <c r="C12" s="31">
        <v>21843</v>
      </c>
      <c r="D12" s="31">
        <v>1063</v>
      </c>
      <c r="E12" s="31">
        <v>931</v>
      </c>
      <c r="F12" s="31">
        <v>295</v>
      </c>
      <c r="G12" s="31">
        <v>204</v>
      </c>
      <c r="H12" s="31">
        <v>0</v>
      </c>
      <c r="I12" s="31">
        <v>24336</v>
      </c>
      <c r="J12" s="31">
        <v>130</v>
      </c>
      <c r="K12" s="31">
        <v>24466</v>
      </c>
      <c r="L12" s="35">
        <v>19.98</v>
      </c>
      <c r="M12" s="31">
        <v>8242</v>
      </c>
      <c r="N12" s="31">
        <v>5791</v>
      </c>
      <c r="O12" s="31">
        <v>18545</v>
      </c>
      <c r="P12" s="31">
        <v>959</v>
      </c>
      <c r="Q12" s="31">
        <v>3630</v>
      </c>
      <c r="R12" s="31">
        <v>8201</v>
      </c>
      <c r="S12" s="31">
        <v>7901</v>
      </c>
      <c r="T12" s="31">
        <v>3645</v>
      </c>
      <c r="U12" s="31">
        <v>1019</v>
      </c>
      <c r="V12" s="31">
        <v>13595</v>
      </c>
      <c r="W12" s="31">
        <v>8901</v>
      </c>
      <c r="X12" s="31">
        <v>453</v>
      </c>
      <c r="Y12" s="31">
        <v>368</v>
      </c>
      <c r="Z12" s="31">
        <v>24259</v>
      </c>
      <c r="AA12" s="31">
        <v>23966</v>
      </c>
      <c r="AB12" s="31">
        <v>23922</v>
      </c>
      <c r="AC12" s="31">
        <v>23927</v>
      </c>
      <c r="AD12" s="31">
        <v>24588</v>
      </c>
      <c r="AE12" s="31">
        <v>24587</v>
      </c>
      <c r="AF12" s="31">
        <v>24444</v>
      </c>
      <c r="AG12" s="31">
        <v>24313</v>
      </c>
      <c r="AH12" s="34">
        <v>0.32</v>
      </c>
      <c r="AI12" s="34">
        <v>1.22</v>
      </c>
      <c r="AJ12" s="34">
        <v>0.18</v>
      </c>
      <c r="AK12" s="34">
        <v>-0.02</v>
      </c>
      <c r="AL12" s="34">
        <v>-2.69</v>
      </c>
      <c r="AM12" s="34">
        <v>0</v>
      </c>
      <c r="AN12" s="34">
        <v>0.59</v>
      </c>
      <c r="AO12" s="34">
        <v>0.54</v>
      </c>
      <c r="AP12" s="31">
        <v>119</v>
      </c>
      <c r="AQ12">
        <v>296</v>
      </c>
      <c r="AR12">
        <v>291</v>
      </c>
      <c r="AS12">
        <v>209</v>
      </c>
      <c r="AT12">
        <v>401</v>
      </c>
      <c r="AU12">
        <v>180</v>
      </c>
      <c r="AV12">
        <v>264</v>
      </c>
      <c r="AW12">
        <v>255</v>
      </c>
      <c r="AX12">
        <v>181</v>
      </c>
      <c r="AY12">
        <v>72</v>
      </c>
      <c r="AZ12">
        <v>0</v>
      </c>
      <c r="BA12">
        <v>0</v>
      </c>
      <c r="BB12">
        <v>47</v>
      </c>
      <c r="BC12">
        <v>5</v>
      </c>
      <c r="BD12">
        <v>0</v>
      </c>
      <c r="BE12">
        <v>32</v>
      </c>
      <c r="BF12">
        <v>4</v>
      </c>
      <c r="BG12">
        <v>0</v>
      </c>
      <c r="BH12">
        <v>0</v>
      </c>
      <c r="BI12">
        <v>2</v>
      </c>
      <c r="BJ12">
        <v>41.59</v>
      </c>
      <c r="BK12">
        <v>1136</v>
      </c>
      <c r="BL12">
        <v>986</v>
      </c>
      <c r="BM12">
        <v>1620</v>
      </c>
      <c r="BN12">
        <v>5971</v>
      </c>
      <c r="BO12">
        <v>11605</v>
      </c>
      <c r="BP12">
        <v>3018</v>
      </c>
      <c r="BQ12">
        <v>374</v>
      </c>
      <c r="BR12">
        <v>228</v>
      </c>
      <c r="BS12">
        <v>289</v>
      </c>
      <c r="BT12">
        <v>296</v>
      </c>
      <c r="BU12">
        <v>119</v>
      </c>
      <c r="BV12">
        <v>0</v>
      </c>
      <c r="BW12">
        <v>358</v>
      </c>
      <c r="BX12">
        <v>948</v>
      </c>
      <c r="BY12">
        <v>1177</v>
      </c>
      <c r="BZ12">
        <v>124</v>
      </c>
      <c r="CA12">
        <v>159</v>
      </c>
      <c r="CB12">
        <v>448</v>
      </c>
      <c r="CC12">
        <v>407</v>
      </c>
      <c r="CD12">
        <v>168</v>
      </c>
      <c r="CE12">
        <v>551</v>
      </c>
      <c r="CF12">
        <v>154</v>
      </c>
      <c r="CG12">
        <v>1090</v>
      </c>
      <c r="CH12">
        <v>40</v>
      </c>
      <c r="CI12">
        <v>22</v>
      </c>
      <c r="CJ12">
        <v>813</v>
      </c>
      <c r="CK12">
        <v>240</v>
      </c>
      <c r="CL12">
        <v>22906</v>
      </c>
      <c r="CM12">
        <v>4.6406999999999998</v>
      </c>
      <c r="CN12">
        <v>4.9653999999999998</v>
      </c>
      <c r="CO12">
        <v>4.6641000000000004</v>
      </c>
      <c r="CP12">
        <v>4.6477000000000004</v>
      </c>
      <c r="CQ12">
        <v>4.0416999999999996</v>
      </c>
      <c r="CR12">
        <v>3.6619999999999999</v>
      </c>
      <c r="CS12">
        <v>4.0101000000000004</v>
      </c>
      <c r="CT12">
        <v>3.6714000000000002</v>
      </c>
      <c r="CU12">
        <v>3.3591000000000002</v>
      </c>
      <c r="CV12">
        <v>3.4401000000000002</v>
      </c>
      <c r="CW12">
        <v>3.3249</v>
      </c>
      <c r="CX12">
        <v>2.97</v>
      </c>
      <c r="CY12">
        <v>2.7904</v>
      </c>
      <c r="CZ12">
        <v>2.3569</v>
      </c>
      <c r="DA12">
        <v>1.8221000000000001</v>
      </c>
      <c r="DB12">
        <v>2.2578999999999998</v>
      </c>
      <c r="DC12">
        <v>1.9728000000000001</v>
      </c>
      <c r="DD12">
        <v>1.7366999999999999</v>
      </c>
      <c r="DE12">
        <v>11.2827</v>
      </c>
      <c r="DF12">
        <v>11.923</v>
      </c>
      <c r="DG12">
        <v>12.0023</v>
      </c>
      <c r="DH12">
        <v>15.0144</v>
      </c>
      <c r="DI12">
        <v>11.5265</v>
      </c>
      <c r="DJ12">
        <v>13.3247</v>
      </c>
      <c r="DK12">
        <v>12.4602</v>
      </c>
      <c r="DL12">
        <v>13.4499</v>
      </c>
      <c r="DM12">
        <v>14.6769</v>
      </c>
      <c r="DN12">
        <v>5.0496021740714996</v>
      </c>
      <c r="DO12">
        <v>5.0306438583366804</v>
      </c>
      <c r="DP12">
        <v>4.9473820601996898</v>
      </c>
      <c r="DQ12">
        <v>4.8874655863049803</v>
      </c>
      <c r="DR12">
        <v>4.8846529705936197</v>
      </c>
      <c r="DS12">
        <v>4.8787908142093599</v>
      </c>
      <c r="DT12">
        <v>4.8763465919161799</v>
      </c>
      <c r="DU12">
        <v>4.8468715987991802</v>
      </c>
      <c r="DV12">
        <v>4.8566767542722902</v>
      </c>
      <c r="DW12">
        <v>0.37685664635949301</v>
      </c>
      <c r="DX12">
        <v>1.6829465993097501</v>
      </c>
      <c r="DY12">
        <v>1.22592114126799</v>
      </c>
      <c r="DZ12">
        <v>5.7580665981584303E-2</v>
      </c>
      <c r="EA12">
        <v>0.120155928128543</v>
      </c>
      <c r="EB12">
        <v>5.0124047729300798E-2</v>
      </c>
      <c r="EC12">
        <v>0.60812407583288697</v>
      </c>
      <c r="ED12">
        <v>-0.201890221837185</v>
      </c>
      <c r="EE12">
        <v>11726</v>
      </c>
      <c r="EF12">
        <v>821</v>
      </c>
      <c r="EG12">
        <v>5.44</v>
      </c>
      <c r="EH12">
        <v>5.19</v>
      </c>
      <c r="EI12">
        <v>4.53</v>
      </c>
      <c r="EJ12">
        <v>5.55</v>
      </c>
      <c r="EK12">
        <v>6.1</v>
      </c>
      <c r="EL12">
        <v>6.49</v>
      </c>
      <c r="EM12">
        <v>5.4</v>
      </c>
      <c r="EN12">
        <v>5.34</v>
      </c>
      <c r="EO12">
        <v>5.54</v>
      </c>
      <c r="EP12">
        <v>5.73</v>
      </c>
      <c r="EQ12">
        <v>4.5</v>
      </c>
      <c r="ER12">
        <v>4.8499999999999996</v>
      </c>
      <c r="ES12">
        <v>142</v>
      </c>
      <c r="ET12">
        <v>884</v>
      </c>
      <c r="EU12">
        <v>2410</v>
      </c>
      <c r="EV12">
        <v>9099</v>
      </c>
      <c r="EW12">
        <v>7856</v>
      </c>
      <c r="EX12">
        <v>2346</v>
      </c>
      <c r="EY12">
        <v>263</v>
      </c>
      <c r="EZ12">
        <v>0</v>
      </c>
      <c r="FA12">
        <v>123</v>
      </c>
      <c r="FB12">
        <v>1678</v>
      </c>
      <c r="FC12">
        <v>8961</v>
      </c>
      <c r="FD12">
        <v>8093</v>
      </c>
      <c r="FE12">
        <v>3331</v>
      </c>
      <c r="FF12">
        <v>668</v>
      </c>
      <c r="FG12">
        <v>146</v>
      </c>
      <c r="FH12">
        <v>0</v>
      </c>
      <c r="FI12">
        <v>23000</v>
      </c>
      <c r="FJ12">
        <v>94.510190664036799</v>
      </c>
    </row>
    <row r="13" spans="1:166" x14ac:dyDescent="0.25">
      <c r="A13" t="s">
        <v>229</v>
      </c>
      <c r="B13" t="s">
        <v>230</v>
      </c>
      <c r="C13" s="31">
        <v>3302</v>
      </c>
      <c r="D13" s="31">
        <v>147</v>
      </c>
      <c r="E13" s="31">
        <v>95</v>
      </c>
      <c r="F13" s="31">
        <v>36</v>
      </c>
      <c r="G13" s="31">
        <v>41</v>
      </c>
      <c r="H13" s="31">
        <v>3</v>
      </c>
      <c r="I13" s="31">
        <v>3624</v>
      </c>
      <c r="J13" s="31">
        <v>19</v>
      </c>
      <c r="K13" s="31">
        <v>3643</v>
      </c>
      <c r="L13" s="35">
        <v>5.0599999999999996</v>
      </c>
      <c r="M13" s="31">
        <v>787</v>
      </c>
      <c r="N13" s="31">
        <v>715</v>
      </c>
      <c r="O13" s="31">
        <v>2909</v>
      </c>
      <c r="P13" s="31">
        <v>59</v>
      </c>
      <c r="Q13" s="31">
        <v>531</v>
      </c>
      <c r="R13" s="31">
        <v>1428</v>
      </c>
      <c r="S13" s="31">
        <v>1254</v>
      </c>
      <c r="T13" s="31">
        <v>352</v>
      </c>
      <c r="U13" s="31">
        <v>206</v>
      </c>
      <c r="V13" s="31">
        <v>1758</v>
      </c>
      <c r="W13" s="31">
        <v>1660</v>
      </c>
      <c r="X13" s="31">
        <v>0</v>
      </c>
      <c r="Y13" s="31">
        <v>0</v>
      </c>
      <c r="Z13" s="31">
        <v>3619</v>
      </c>
      <c r="AA13" s="31">
        <v>3576</v>
      </c>
      <c r="AB13" s="31">
        <v>3652</v>
      </c>
      <c r="AC13" s="31">
        <v>3598</v>
      </c>
      <c r="AD13" s="31">
        <v>3581</v>
      </c>
      <c r="AE13" s="31">
        <v>3492</v>
      </c>
      <c r="AF13" s="31">
        <v>3485</v>
      </c>
      <c r="AG13" s="31">
        <v>3525</v>
      </c>
      <c r="AH13" s="34">
        <v>0.14000000000000001</v>
      </c>
      <c r="AI13" s="34">
        <v>1.2</v>
      </c>
      <c r="AJ13" s="34">
        <v>-2.08</v>
      </c>
      <c r="AK13" s="34">
        <v>1.5</v>
      </c>
      <c r="AL13" s="34">
        <v>0.47</v>
      </c>
      <c r="AM13" s="34">
        <v>2.5499999999999998</v>
      </c>
      <c r="AN13" s="34">
        <v>0.2</v>
      </c>
      <c r="AO13" s="34">
        <v>-1.1299999999999999</v>
      </c>
      <c r="AP13" s="31">
        <v>2</v>
      </c>
      <c r="AQ13">
        <v>48</v>
      </c>
      <c r="AR13">
        <v>0</v>
      </c>
      <c r="AS13">
        <v>53</v>
      </c>
      <c r="AT13">
        <v>25</v>
      </c>
      <c r="AU13">
        <v>89</v>
      </c>
      <c r="AV13">
        <v>7</v>
      </c>
      <c r="AW13">
        <v>9</v>
      </c>
      <c r="AX13">
        <v>85</v>
      </c>
      <c r="AY13">
        <v>2</v>
      </c>
      <c r="AZ13">
        <v>0</v>
      </c>
      <c r="BA13">
        <v>0</v>
      </c>
      <c r="BB13">
        <v>0</v>
      </c>
      <c r="BC13">
        <v>0</v>
      </c>
      <c r="BD13">
        <v>0</v>
      </c>
      <c r="BE13">
        <v>0</v>
      </c>
      <c r="BF13">
        <v>0</v>
      </c>
      <c r="BG13">
        <v>1</v>
      </c>
      <c r="BH13">
        <v>0</v>
      </c>
      <c r="BI13">
        <v>0</v>
      </c>
      <c r="BJ13">
        <v>36.86</v>
      </c>
      <c r="BK13">
        <v>128</v>
      </c>
      <c r="BL13">
        <v>223</v>
      </c>
      <c r="BM13">
        <v>655</v>
      </c>
      <c r="BN13">
        <v>838</v>
      </c>
      <c r="BO13">
        <v>1583</v>
      </c>
      <c r="BP13">
        <v>197</v>
      </c>
      <c r="BQ13">
        <v>25</v>
      </c>
      <c r="BR13">
        <v>53</v>
      </c>
      <c r="BS13">
        <v>0</v>
      </c>
      <c r="BT13">
        <v>48</v>
      </c>
      <c r="BU13">
        <v>2</v>
      </c>
      <c r="BV13">
        <v>0</v>
      </c>
      <c r="BW13">
        <v>47</v>
      </c>
      <c r="BX13">
        <v>81</v>
      </c>
      <c r="BY13">
        <v>128</v>
      </c>
      <c r="BZ13">
        <v>0</v>
      </c>
      <c r="CA13">
        <v>27</v>
      </c>
      <c r="CB13">
        <v>63</v>
      </c>
      <c r="CC13">
        <v>34</v>
      </c>
      <c r="CD13">
        <v>4</v>
      </c>
      <c r="CE13">
        <v>0</v>
      </c>
      <c r="CF13">
        <v>48</v>
      </c>
      <c r="CG13">
        <v>80</v>
      </c>
      <c r="CH13">
        <v>0</v>
      </c>
      <c r="CI13">
        <v>0</v>
      </c>
      <c r="CJ13">
        <v>50</v>
      </c>
      <c r="CK13">
        <v>42</v>
      </c>
      <c r="CL13">
        <v>3449</v>
      </c>
      <c r="CM13">
        <v>4.2621000000000002</v>
      </c>
      <c r="CN13">
        <v>4.1534000000000004</v>
      </c>
      <c r="CO13">
        <v>5.5025000000000004</v>
      </c>
      <c r="CP13">
        <v>7.2727000000000004</v>
      </c>
      <c r="CQ13">
        <v>3.9150999999999998</v>
      </c>
      <c r="CR13">
        <v>5.6028000000000002</v>
      </c>
      <c r="CS13">
        <v>6.5049999999999999</v>
      </c>
      <c r="CT13">
        <v>7.6336000000000004</v>
      </c>
      <c r="CU13">
        <v>9.4141999999999992</v>
      </c>
      <c r="CV13">
        <v>2.4645000000000001</v>
      </c>
      <c r="CW13">
        <v>1.4232</v>
      </c>
      <c r="CX13">
        <v>3.5331999999999999</v>
      </c>
      <c r="CY13">
        <v>4.5598999999999998</v>
      </c>
      <c r="CZ13">
        <v>2.5402999999999998</v>
      </c>
      <c r="DA13">
        <v>3.6080999999999999</v>
      </c>
      <c r="DB13">
        <v>4.8788</v>
      </c>
      <c r="DC13">
        <v>5.3141999999999996</v>
      </c>
      <c r="DD13">
        <v>0.1457</v>
      </c>
      <c r="DE13">
        <v>9.5444999999999993</v>
      </c>
      <c r="DF13">
        <v>12.6951</v>
      </c>
      <c r="DG13">
        <v>12.9163</v>
      </c>
      <c r="DH13">
        <v>11.869899999999999</v>
      </c>
      <c r="DI13">
        <v>12.8576</v>
      </c>
      <c r="DJ13">
        <v>11.897600000000001</v>
      </c>
      <c r="DK13">
        <v>12.2963</v>
      </c>
      <c r="DL13">
        <v>13.8652</v>
      </c>
      <c r="DM13">
        <v>2.2414999999999998</v>
      </c>
      <c r="DN13">
        <v>5.0594011415029296</v>
      </c>
      <c r="DO13">
        <v>5.0138599208769099</v>
      </c>
      <c r="DP13">
        <v>4.92089082628718</v>
      </c>
      <c r="DQ13">
        <v>4.8597162394192202</v>
      </c>
      <c r="DR13">
        <v>4.8484930762965002</v>
      </c>
      <c r="DS13">
        <v>4.8420544514983401</v>
      </c>
      <c r="DT13">
        <v>4.8196682412391496</v>
      </c>
      <c r="DU13">
        <v>4.7969827548146098</v>
      </c>
      <c r="DV13">
        <v>4.6894051163747204</v>
      </c>
      <c r="DW13">
        <v>0.90830660099596805</v>
      </c>
      <c r="DX13">
        <v>1.88927366754603</v>
      </c>
      <c r="DY13">
        <v>1.2588098533766301</v>
      </c>
      <c r="DZ13">
        <v>0.231477346592394</v>
      </c>
      <c r="EA13">
        <v>0.132972994472673</v>
      </c>
      <c r="EB13">
        <v>0.46447616596604102</v>
      </c>
      <c r="EC13">
        <v>0.47291156929365602</v>
      </c>
      <c r="ED13">
        <v>2.29405725822755</v>
      </c>
      <c r="EE13">
        <v>1677</v>
      </c>
      <c r="EF13">
        <v>27</v>
      </c>
      <c r="EG13">
        <v>5.82</v>
      </c>
      <c r="EH13">
        <v>5.0999999999999996</v>
      </c>
      <c r="EI13">
        <v>4.5199999999999996</v>
      </c>
      <c r="EJ13">
        <v>5.58</v>
      </c>
      <c r="EK13">
        <v>0</v>
      </c>
      <c r="EL13">
        <v>0</v>
      </c>
      <c r="EM13">
        <v>5.82</v>
      </c>
      <c r="EN13">
        <v>5.68</v>
      </c>
      <c r="EO13">
        <v>5.65</v>
      </c>
      <c r="EP13">
        <v>5.32</v>
      </c>
      <c r="EQ13">
        <v>4.51</v>
      </c>
      <c r="ER13">
        <v>4.76</v>
      </c>
      <c r="ES13">
        <v>136</v>
      </c>
      <c r="ET13">
        <v>50</v>
      </c>
      <c r="EU13">
        <v>38</v>
      </c>
      <c r="EV13">
        <v>78</v>
      </c>
      <c r="EW13">
        <v>34</v>
      </c>
      <c r="EX13">
        <v>0</v>
      </c>
      <c r="EY13">
        <v>0</v>
      </c>
      <c r="EZ13">
        <v>0</v>
      </c>
      <c r="FA13">
        <v>48</v>
      </c>
      <c r="FB13">
        <v>73</v>
      </c>
      <c r="FC13">
        <v>140</v>
      </c>
      <c r="FD13">
        <v>74</v>
      </c>
      <c r="FE13">
        <v>1</v>
      </c>
      <c r="FF13">
        <v>0</v>
      </c>
      <c r="FG13">
        <v>0</v>
      </c>
      <c r="FH13">
        <v>0</v>
      </c>
      <c r="FI13">
        <v>336</v>
      </c>
      <c r="FJ13">
        <v>9.27152317880795</v>
      </c>
    </row>
    <row r="14" spans="1:166" x14ac:dyDescent="0.25">
      <c r="A14" t="s">
        <v>231</v>
      </c>
      <c r="B14" t="s">
        <v>232</v>
      </c>
      <c r="C14" s="31">
        <v>29799</v>
      </c>
      <c r="D14" s="31">
        <v>940</v>
      </c>
      <c r="E14" s="31">
        <v>758</v>
      </c>
      <c r="F14" s="31">
        <v>208</v>
      </c>
      <c r="G14" s="31">
        <v>297</v>
      </c>
      <c r="H14" s="31">
        <v>0</v>
      </c>
      <c r="I14" s="31">
        <v>32002</v>
      </c>
      <c r="J14" s="31">
        <v>273</v>
      </c>
      <c r="K14" s="31">
        <v>32275</v>
      </c>
      <c r="L14" s="35">
        <v>22.65</v>
      </c>
      <c r="M14" s="31">
        <v>9982</v>
      </c>
      <c r="N14" s="31">
        <v>7676</v>
      </c>
      <c r="O14" s="31">
        <v>24326</v>
      </c>
      <c r="P14" s="31">
        <v>2475</v>
      </c>
      <c r="Q14" s="31">
        <v>6341</v>
      </c>
      <c r="R14" s="31">
        <v>10641</v>
      </c>
      <c r="S14" s="31">
        <v>9355</v>
      </c>
      <c r="T14" s="31">
        <v>3190</v>
      </c>
      <c r="U14" s="31">
        <v>1282</v>
      </c>
      <c r="V14" s="31">
        <v>15709</v>
      </c>
      <c r="W14" s="31">
        <v>11128</v>
      </c>
      <c r="X14" s="31">
        <v>2570</v>
      </c>
      <c r="Y14" s="31">
        <v>1302</v>
      </c>
      <c r="Z14" s="31">
        <v>32186</v>
      </c>
      <c r="AA14" s="31">
        <v>31749</v>
      </c>
      <c r="AB14" s="31">
        <v>32040</v>
      </c>
      <c r="AC14" s="31">
        <v>31618</v>
      </c>
      <c r="AD14" s="31">
        <v>31179</v>
      </c>
      <c r="AE14" s="31">
        <v>31081</v>
      </c>
      <c r="AF14" s="31">
        <v>30479</v>
      </c>
      <c r="AG14" s="31">
        <v>30410</v>
      </c>
      <c r="AH14" s="34">
        <v>-0.56999999999999995</v>
      </c>
      <c r="AI14" s="34">
        <v>1.38</v>
      </c>
      <c r="AJ14" s="34">
        <v>-0.91</v>
      </c>
      <c r="AK14" s="34">
        <v>1.33</v>
      </c>
      <c r="AL14" s="34">
        <v>1.41</v>
      </c>
      <c r="AM14" s="34">
        <v>0.32</v>
      </c>
      <c r="AN14" s="34">
        <v>1.98</v>
      </c>
      <c r="AO14" s="34">
        <v>0.23</v>
      </c>
      <c r="AP14" s="31">
        <v>184</v>
      </c>
      <c r="AQ14">
        <v>717</v>
      </c>
      <c r="AR14">
        <v>360</v>
      </c>
      <c r="AS14">
        <v>459</v>
      </c>
      <c r="AT14">
        <v>678</v>
      </c>
      <c r="AU14">
        <v>792</v>
      </c>
      <c r="AV14">
        <v>701</v>
      </c>
      <c r="AW14">
        <v>723</v>
      </c>
      <c r="AX14">
        <v>710</v>
      </c>
      <c r="AY14">
        <v>64</v>
      </c>
      <c r="AZ14">
        <v>1</v>
      </c>
      <c r="BA14">
        <v>0</v>
      </c>
      <c r="BB14">
        <v>119</v>
      </c>
      <c r="BC14">
        <v>18</v>
      </c>
      <c r="BD14">
        <v>2</v>
      </c>
      <c r="BE14">
        <v>138</v>
      </c>
      <c r="BF14">
        <v>198</v>
      </c>
      <c r="BG14">
        <v>11</v>
      </c>
      <c r="BH14">
        <v>1</v>
      </c>
      <c r="BI14">
        <v>0</v>
      </c>
      <c r="BJ14">
        <v>39.799999999999997</v>
      </c>
      <c r="BK14">
        <v>1906</v>
      </c>
      <c r="BL14">
        <v>2878</v>
      </c>
      <c r="BM14">
        <v>3191</v>
      </c>
      <c r="BN14">
        <v>6675</v>
      </c>
      <c r="BO14">
        <v>11944</v>
      </c>
      <c r="BP14">
        <v>5408</v>
      </c>
      <c r="BQ14">
        <v>1117</v>
      </c>
      <c r="BR14">
        <v>533</v>
      </c>
      <c r="BS14">
        <v>392</v>
      </c>
      <c r="BT14">
        <v>715</v>
      </c>
      <c r="BU14">
        <v>184</v>
      </c>
      <c r="BV14">
        <v>0</v>
      </c>
      <c r="BW14">
        <v>897</v>
      </c>
      <c r="BX14">
        <v>2044</v>
      </c>
      <c r="BY14">
        <v>2239</v>
      </c>
      <c r="BZ14">
        <v>392</v>
      </c>
      <c r="CA14">
        <v>700</v>
      </c>
      <c r="CB14">
        <v>950</v>
      </c>
      <c r="CC14">
        <v>692</v>
      </c>
      <c r="CD14">
        <v>207</v>
      </c>
      <c r="CE14">
        <v>365</v>
      </c>
      <c r="CF14">
        <v>443</v>
      </c>
      <c r="CG14">
        <v>1660</v>
      </c>
      <c r="CH14">
        <v>670</v>
      </c>
      <c r="CI14">
        <v>163</v>
      </c>
      <c r="CJ14">
        <v>1766</v>
      </c>
      <c r="CK14">
        <v>729</v>
      </c>
      <c r="CL14">
        <v>30739</v>
      </c>
      <c r="CM14">
        <v>3.0579999999999998</v>
      </c>
      <c r="CN14">
        <v>3.6991999999999998</v>
      </c>
      <c r="CO14">
        <v>3.6172</v>
      </c>
      <c r="CP14">
        <v>2.6259999999999999</v>
      </c>
      <c r="CQ14">
        <v>3.1067</v>
      </c>
      <c r="CR14">
        <v>3.5225</v>
      </c>
      <c r="CS14">
        <v>4.0853000000000002</v>
      </c>
      <c r="CT14">
        <v>3.3917000000000002</v>
      </c>
      <c r="CU14">
        <v>3.4312999999999998</v>
      </c>
      <c r="CV14">
        <v>1.3728</v>
      </c>
      <c r="CW14">
        <v>1.4282999999999999</v>
      </c>
      <c r="CX14">
        <v>1.7807999999999999</v>
      </c>
      <c r="CY14">
        <v>1.1173999999999999</v>
      </c>
      <c r="CZ14">
        <v>1.4109</v>
      </c>
      <c r="DA14">
        <v>1.6146</v>
      </c>
      <c r="DB14">
        <v>1.9005000000000001</v>
      </c>
      <c r="DC14">
        <v>1.5123</v>
      </c>
      <c r="DD14">
        <v>1.2919</v>
      </c>
      <c r="DE14">
        <v>12.799899999999999</v>
      </c>
      <c r="DF14">
        <v>13.382999999999999</v>
      </c>
      <c r="DG14">
        <v>12.888999999999999</v>
      </c>
      <c r="DH14">
        <v>15.318</v>
      </c>
      <c r="DI14">
        <v>16.363099999999999</v>
      </c>
      <c r="DJ14">
        <v>15.347899999999999</v>
      </c>
      <c r="DK14">
        <v>14.808199999999999</v>
      </c>
      <c r="DL14">
        <v>15.517099999999999</v>
      </c>
      <c r="DM14">
        <v>15.293799999999999</v>
      </c>
      <c r="DN14">
        <v>5.4217522448289799</v>
      </c>
      <c r="DO14">
        <v>5.3714301675769596</v>
      </c>
      <c r="DP14">
        <v>5.3755597053604802</v>
      </c>
      <c r="DQ14">
        <v>5.2990018676878901</v>
      </c>
      <c r="DR14">
        <v>5.2659318231729797</v>
      </c>
      <c r="DS14">
        <v>5.2375911528494097</v>
      </c>
      <c r="DT14">
        <v>5.2100961135437602</v>
      </c>
      <c r="DU14">
        <v>5.1672501216950399</v>
      </c>
      <c r="DV14">
        <v>5.08495384872072</v>
      </c>
      <c r="DW14">
        <v>0.93684690449428198</v>
      </c>
      <c r="DX14">
        <v>-7.6820610501299305E-2</v>
      </c>
      <c r="DY14">
        <v>1.44475959028097</v>
      </c>
      <c r="DZ14">
        <v>0.627999860715723</v>
      </c>
      <c r="EA14">
        <v>0.54110123330555704</v>
      </c>
      <c r="EB14">
        <v>0.52772614374951199</v>
      </c>
      <c r="EC14">
        <v>0.82918362455161199</v>
      </c>
      <c r="ED14">
        <v>1.6184271366597001</v>
      </c>
      <c r="EE14">
        <v>11568</v>
      </c>
      <c r="EF14">
        <v>4042</v>
      </c>
      <c r="EG14">
        <v>6.14</v>
      </c>
      <c r="EH14">
        <v>4.7</v>
      </c>
      <c r="EI14">
        <v>4.78</v>
      </c>
      <c r="EJ14">
        <v>5.63</v>
      </c>
      <c r="EK14">
        <v>7.83</v>
      </c>
      <c r="EL14">
        <v>7.32</v>
      </c>
      <c r="EM14">
        <v>6.21</v>
      </c>
      <c r="EN14">
        <v>6.2</v>
      </c>
      <c r="EO14">
        <v>6.05</v>
      </c>
      <c r="EP14">
        <v>5.81</v>
      </c>
      <c r="EQ14">
        <v>4.83</v>
      </c>
      <c r="ER14">
        <v>4.96</v>
      </c>
      <c r="ES14">
        <v>447</v>
      </c>
      <c r="ET14">
        <v>1926</v>
      </c>
      <c r="EU14">
        <v>5588</v>
      </c>
      <c r="EV14">
        <v>9468</v>
      </c>
      <c r="EW14">
        <v>11456</v>
      </c>
      <c r="EX14">
        <v>2247</v>
      </c>
      <c r="EY14">
        <v>618</v>
      </c>
      <c r="EZ14">
        <v>4</v>
      </c>
      <c r="FA14">
        <v>176</v>
      </c>
      <c r="FB14">
        <v>2616</v>
      </c>
      <c r="FC14">
        <v>6277</v>
      </c>
      <c r="FD14">
        <v>14703</v>
      </c>
      <c r="FE14">
        <v>5599</v>
      </c>
      <c r="FF14">
        <v>2039</v>
      </c>
      <c r="FG14">
        <v>340</v>
      </c>
      <c r="FH14">
        <v>4</v>
      </c>
      <c r="FI14">
        <v>31754</v>
      </c>
      <c r="FJ14">
        <v>99.225048434472797</v>
      </c>
    </row>
    <row r="15" spans="1:166" x14ac:dyDescent="0.25">
      <c r="A15" t="s">
        <v>187</v>
      </c>
      <c r="B15" t="s">
        <v>233</v>
      </c>
      <c r="C15" s="31">
        <v>17204</v>
      </c>
      <c r="D15" s="31">
        <v>498</v>
      </c>
      <c r="E15" s="31">
        <v>182</v>
      </c>
      <c r="F15" s="31">
        <v>172</v>
      </c>
      <c r="G15" s="31">
        <v>135</v>
      </c>
      <c r="H15" s="31">
        <v>0</v>
      </c>
      <c r="I15" s="31">
        <v>18191</v>
      </c>
      <c r="J15" s="31">
        <v>0</v>
      </c>
      <c r="K15" s="31">
        <v>18191</v>
      </c>
      <c r="L15" s="35">
        <v>10.58</v>
      </c>
      <c r="M15" s="31">
        <v>5875</v>
      </c>
      <c r="N15" s="31">
        <v>5385</v>
      </c>
      <c r="O15" s="31">
        <v>12806</v>
      </c>
      <c r="P15" s="31">
        <v>713</v>
      </c>
      <c r="Q15" s="31">
        <v>2744</v>
      </c>
      <c r="R15" s="31">
        <v>6872</v>
      </c>
      <c r="S15" s="31">
        <v>6305</v>
      </c>
      <c r="T15" s="31">
        <v>1557</v>
      </c>
      <c r="U15" s="31">
        <v>1658</v>
      </c>
      <c r="V15" s="31">
        <v>7108</v>
      </c>
      <c r="W15" s="31">
        <v>8835</v>
      </c>
      <c r="X15" s="31">
        <v>270</v>
      </c>
      <c r="Y15" s="31">
        <v>320</v>
      </c>
      <c r="Z15" s="31">
        <v>17882</v>
      </c>
      <c r="AA15" s="31">
        <v>17648</v>
      </c>
      <c r="AB15" s="31">
        <v>17365</v>
      </c>
      <c r="AC15" s="31">
        <v>16928</v>
      </c>
      <c r="AD15" s="31">
        <v>16351</v>
      </c>
      <c r="AE15" s="31">
        <v>15758</v>
      </c>
      <c r="AF15" s="31">
        <v>15445</v>
      </c>
      <c r="AG15" s="31">
        <v>15125</v>
      </c>
      <c r="AH15" s="34">
        <v>1.73</v>
      </c>
      <c r="AI15" s="34">
        <v>1.33</v>
      </c>
      <c r="AJ15" s="34">
        <v>1.63</v>
      </c>
      <c r="AK15" s="34">
        <v>2.58</v>
      </c>
      <c r="AL15" s="34">
        <v>3.53</v>
      </c>
      <c r="AM15" s="34">
        <v>3.76</v>
      </c>
      <c r="AN15" s="34">
        <v>2.0299999999999998</v>
      </c>
      <c r="AO15" s="34">
        <v>2.12</v>
      </c>
      <c r="AP15" s="31">
        <v>331</v>
      </c>
      <c r="AQ15">
        <v>288</v>
      </c>
      <c r="AR15">
        <v>346</v>
      </c>
      <c r="AS15">
        <v>491</v>
      </c>
      <c r="AT15">
        <v>804</v>
      </c>
      <c r="AU15">
        <v>518</v>
      </c>
      <c r="AV15">
        <v>427</v>
      </c>
      <c r="AW15">
        <v>410</v>
      </c>
      <c r="AX15">
        <v>268</v>
      </c>
      <c r="AY15">
        <v>182</v>
      </c>
      <c r="AZ15">
        <v>1</v>
      </c>
      <c r="BA15">
        <v>1</v>
      </c>
      <c r="BB15">
        <v>147</v>
      </c>
      <c r="BC15">
        <v>21</v>
      </c>
      <c r="BD15">
        <v>4</v>
      </c>
      <c r="BE15">
        <v>4</v>
      </c>
      <c r="BF15">
        <v>0</v>
      </c>
      <c r="BG15">
        <v>0</v>
      </c>
      <c r="BH15">
        <v>0</v>
      </c>
      <c r="BI15">
        <v>0</v>
      </c>
      <c r="BJ15">
        <v>38.57</v>
      </c>
      <c r="BK15">
        <v>2055</v>
      </c>
      <c r="BL15">
        <v>1962</v>
      </c>
      <c r="BM15">
        <v>1646</v>
      </c>
      <c r="BN15">
        <v>4305</v>
      </c>
      <c r="BO15">
        <v>5987</v>
      </c>
      <c r="BP15">
        <v>2236</v>
      </c>
      <c r="BQ15">
        <v>808</v>
      </c>
      <c r="BR15">
        <v>483</v>
      </c>
      <c r="BS15">
        <v>488</v>
      </c>
      <c r="BT15">
        <v>290</v>
      </c>
      <c r="BU15">
        <v>331</v>
      </c>
      <c r="BV15">
        <v>0</v>
      </c>
      <c r="BW15">
        <v>755</v>
      </c>
      <c r="BX15">
        <v>1645</v>
      </c>
      <c r="BY15">
        <v>2147</v>
      </c>
      <c r="BZ15">
        <v>45</v>
      </c>
      <c r="CA15">
        <v>527</v>
      </c>
      <c r="CB15">
        <v>1046</v>
      </c>
      <c r="CC15">
        <v>722</v>
      </c>
      <c r="CD15">
        <v>60</v>
      </c>
      <c r="CE15">
        <v>99</v>
      </c>
      <c r="CF15">
        <v>653</v>
      </c>
      <c r="CG15">
        <v>1577</v>
      </c>
      <c r="CH15">
        <v>50</v>
      </c>
      <c r="CI15">
        <v>120</v>
      </c>
      <c r="CJ15">
        <v>1522</v>
      </c>
      <c r="CK15">
        <v>1679</v>
      </c>
      <c r="CL15">
        <v>17702</v>
      </c>
      <c r="CM15">
        <v>2.8132000000000001</v>
      </c>
      <c r="CN15">
        <v>2.5813000000000001</v>
      </c>
      <c r="CO15">
        <v>2.7084000000000001</v>
      </c>
      <c r="CP15">
        <v>2.8085</v>
      </c>
      <c r="CQ15">
        <v>3.1025999999999998</v>
      </c>
      <c r="CR15">
        <v>2.8740999999999999</v>
      </c>
      <c r="CS15">
        <v>2.8561000000000001</v>
      </c>
      <c r="CT15">
        <v>2.9095</v>
      </c>
      <c r="CU15">
        <v>3.0693999999999999</v>
      </c>
      <c r="CV15">
        <v>1.2427999999999999</v>
      </c>
      <c r="CW15">
        <v>1.1454</v>
      </c>
      <c r="CX15">
        <v>1.1936</v>
      </c>
      <c r="CY15">
        <v>1.1919999999999999</v>
      </c>
      <c r="CZ15">
        <v>1.3365</v>
      </c>
      <c r="DA15">
        <v>1.1409</v>
      </c>
      <c r="DB15">
        <v>1.1132</v>
      </c>
      <c r="DC15">
        <v>1.3111999999999999</v>
      </c>
      <c r="DD15">
        <v>1.5015000000000001</v>
      </c>
      <c r="DE15">
        <v>9.2050000000000001</v>
      </c>
      <c r="DF15">
        <v>10.5092</v>
      </c>
      <c r="DG15">
        <v>11.6349</v>
      </c>
      <c r="DH15">
        <v>12.072800000000001</v>
      </c>
      <c r="DI15">
        <v>12.536799999999999</v>
      </c>
      <c r="DJ15">
        <v>11.8094</v>
      </c>
      <c r="DK15">
        <v>12.0905</v>
      </c>
      <c r="DL15">
        <v>10.7842</v>
      </c>
      <c r="DM15">
        <v>11.3636</v>
      </c>
      <c r="DN15">
        <v>5.4651318146453498</v>
      </c>
      <c r="DO15">
        <v>5.4200359260453297</v>
      </c>
      <c r="DP15">
        <v>5.3108882959221102</v>
      </c>
      <c r="DQ15">
        <v>5.2389331494926399</v>
      </c>
      <c r="DR15">
        <v>5.2199452704486999</v>
      </c>
      <c r="DS15">
        <v>5.1325211142124196</v>
      </c>
      <c r="DT15">
        <v>5.0702005311370399</v>
      </c>
      <c r="DU15">
        <v>5.0020359991063401</v>
      </c>
      <c r="DV15">
        <v>4.90346548394644</v>
      </c>
      <c r="DW15">
        <v>0.83202194995279899</v>
      </c>
      <c r="DX15">
        <v>2.0551671216098999</v>
      </c>
      <c r="DY15">
        <v>1.3734694522001001</v>
      </c>
      <c r="DZ15">
        <v>0.363756285941089</v>
      </c>
      <c r="EA15">
        <v>1.7033374883582899</v>
      </c>
      <c r="EB15">
        <v>1.2291542058870899</v>
      </c>
      <c r="EC15">
        <v>1.3627357348663101</v>
      </c>
      <c r="ED15">
        <v>2.0102214542472501</v>
      </c>
      <c r="EE15">
        <v>5529</v>
      </c>
      <c r="EF15">
        <v>1372</v>
      </c>
      <c r="EG15">
        <v>5.98</v>
      </c>
      <c r="EH15">
        <v>5.12</v>
      </c>
      <c r="EI15">
        <v>4.87</v>
      </c>
      <c r="EJ15">
        <v>5.86</v>
      </c>
      <c r="EK15">
        <v>6.33</v>
      </c>
      <c r="EL15">
        <v>8.51</v>
      </c>
      <c r="EM15">
        <v>6</v>
      </c>
      <c r="EN15">
        <v>5.77</v>
      </c>
      <c r="EO15">
        <v>5.58</v>
      </c>
      <c r="EP15">
        <v>5.88</v>
      </c>
      <c r="EQ15">
        <v>4.8099999999999996</v>
      </c>
      <c r="ER15">
        <v>5.56</v>
      </c>
      <c r="ES15">
        <v>3665</v>
      </c>
      <c r="ET15">
        <v>3381</v>
      </c>
      <c r="EU15">
        <v>3391</v>
      </c>
      <c r="EV15">
        <v>3491</v>
      </c>
      <c r="EW15">
        <v>2235</v>
      </c>
      <c r="EX15">
        <v>479</v>
      </c>
      <c r="EY15">
        <v>389</v>
      </c>
      <c r="EZ15">
        <v>1</v>
      </c>
      <c r="FA15">
        <v>2183</v>
      </c>
      <c r="FB15">
        <v>3254</v>
      </c>
      <c r="FC15">
        <v>5492</v>
      </c>
      <c r="FD15">
        <v>4409</v>
      </c>
      <c r="FE15">
        <v>1414</v>
      </c>
      <c r="FF15">
        <v>146</v>
      </c>
      <c r="FG15">
        <v>133</v>
      </c>
      <c r="FH15">
        <v>1</v>
      </c>
      <c r="FI15">
        <v>17032</v>
      </c>
      <c r="FJ15">
        <v>93.6287174976637</v>
      </c>
    </row>
    <row r="16" spans="1:166" x14ac:dyDescent="0.25">
      <c r="A16" t="s">
        <v>234</v>
      </c>
      <c r="B16" t="s">
        <v>235</v>
      </c>
      <c r="C16" s="31">
        <v>7766</v>
      </c>
      <c r="D16" s="31">
        <v>344</v>
      </c>
      <c r="E16" s="31">
        <v>313</v>
      </c>
      <c r="F16" s="31">
        <v>88</v>
      </c>
      <c r="G16" s="31">
        <v>111</v>
      </c>
      <c r="H16" s="31">
        <v>0</v>
      </c>
      <c r="I16" s="31">
        <v>8622</v>
      </c>
      <c r="J16" s="31">
        <v>0</v>
      </c>
      <c r="K16" s="31">
        <v>8622</v>
      </c>
      <c r="L16" s="35">
        <v>6.64</v>
      </c>
      <c r="M16" s="31">
        <v>828</v>
      </c>
      <c r="N16" s="31">
        <v>1447</v>
      </c>
      <c r="O16" s="31">
        <v>7175</v>
      </c>
      <c r="P16" s="31">
        <v>495</v>
      </c>
      <c r="Q16" s="31">
        <v>1655</v>
      </c>
      <c r="R16" s="31">
        <v>2988</v>
      </c>
      <c r="S16" s="31">
        <v>2964</v>
      </c>
      <c r="T16" s="31">
        <v>520</v>
      </c>
      <c r="U16" s="31">
        <v>748</v>
      </c>
      <c r="V16" s="31">
        <v>4281</v>
      </c>
      <c r="W16" s="31">
        <v>3265</v>
      </c>
      <c r="X16" s="31">
        <v>119</v>
      </c>
      <c r="Y16" s="31">
        <v>205</v>
      </c>
      <c r="Z16" s="31">
        <v>8626</v>
      </c>
      <c r="AA16" s="31">
        <v>8576</v>
      </c>
      <c r="AB16" s="31">
        <v>8432</v>
      </c>
      <c r="AC16" s="31">
        <v>8309</v>
      </c>
      <c r="AD16" s="31">
        <v>8286</v>
      </c>
      <c r="AE16" s="31">
        <v>8230</v>
      </c>
      <c r="AF16" s="31">
        <v>8191</v>
      </c>
      <c r="AG16" s="31">
        <v>8007</v>
      </c>
      <c r="AH16" s="34">
        <v>-0.05</v>
      </c>
      <c r="AI16" s="34">
        <v>0.57999999999999996</v>
      </c>
      <c r="AJ16" s="34">
        <v>1.71</v>
      </c>
      <c r="AK16" s="34">
        <v>1.48</v>
      </c>
      <c r="AL16" s="34">
        <v>0.28000000000000003</v>
      </c>
      <c r="AM16" s="34">
        <v>0.68</v>
      </c>
      <c r="AN16" s="34">
        <v>0.48</v>
      </c>
      <c r="AO16" s="34">
        <v>2.2999999999999998</v>
      </c>
      <c r="AP16" s="31">
        <v>9</v>
      </c>
      <c r="AQ16">
        <v>107</v>
      </c>
      <c r="AR16">
        <v>124</v>
      </c>
      <c r="AS16">
        <v>146</v>
      </c>
      <c r="AT16">
        <v>101</v>
      </c>
      <c r="AU16">
        <v>78</v>
      </c>
      <c r="AV16">
        <v>112</v>
      </c>
      <c r="AW16">
        <v>183</v>
      </c>
      <c r="AX16">
        <v>84</v>
      </c>
      <c r="AY16">
        <v>1</v>
      </c>
      <c r="AZ16">
        <v>6</v>
      </c>
      <c r="BA16">
        <v>0</v>
      </c>
      <c r="BB16">
        <v>2</v>
      </c>
      <c r="BC16">
        <v>0</v>
      </c>
      <c r="BD16">
        <v>0</v>
      </c>
      <c r="BE16">
        <v>14</v>
      </c>
      <c r="BF16">
        <v>4</v>
      </c>
      <c r="BG16">
        <v>4</v>
      </c>
      <c r="BH16">
        <v>0</v>
      </c>
      <c r="BI16">
        <v>0</v>
      </c>
      <c r="BJ16">
        <v>43.44</v>
      </c>
      <c r="BK16">
        <v>421</v>
      </c>
      <c r="BL16">
        <v>498</v>
      </c>
      <c r="BM16">
        <v>885</v>
      </c>
      <c r="BN16">
        <v>1491</v>
      </c>
      <c r="BO16">
        <v>3878</v>
      </c>
      <c r="BP16">
        <v>1449</v>
      </c>
      <c r="BQ16">
        <v>97</v>
      </c>
      <c r="BR16">
        <v>184</v>
      </c>
      <c r="BS16">
        <v>120</v>
      </c>
      <c r="BT16">
        <v>115</v>
      </c>
      <c r="BU16">
        <v>9</v>
      </c>
      <c r="BV16">
        <v>0</v>
      </c>
      <c r="BW16">
        <v>129</v>
      </c>
      <c r="BX16">
        <v>396</v>
      </c>
      <c r="BY16">
        <v>420</v>
      </c>
      <c r="BZ16">
        <v>15</v>
      </c>
      <c r="CA16">
        <v>160</v>
      </c>
      <c r="CB16">
        <v>173</v>
      </c>
      <c r="CC16">
        <v>148</v>
      </c>
      <c r="CD16">
        <v>29</v>
      </c>
      <c r="CE16">
        <v>0</v>
      </c>
      <c r="CF16">
        <v>142</v>
      </c>
      <c r="CG16">
        <v>335</v>
      </c>
      <c r="CH16">
        <v>10</v>
      </c>
      <c r="CI16">
        <v>38</v>
      </c>
      <c r="CJ16">
        <v>377</v>
      </c>
      <c r="CK16">
        <v>141</v>
      </c>
      <c r="CL16">
        <v>8110</v>
      </c>
      <c r="CM16">
        <v>4.2416999999999998</v>
      </c>
      <c r="CN16">
        <v>4.6345000000000001</v>
      </c>
      <c r="CO16">
        <v>4.1096000000000004</v>
      </c>
      <c r="CP16">
        <v>4.1775000000000002</v>
      </c>
      <c r="CQ16">
        <v>4.1219000000000001</v>
      </c>
      <c r="CR16">
        <v>5.5845000000000002</v>
      </c>
      <c r="CS16">
        <v>5.2847999999999997</v>
      </c>
      <c r="CT16">
        <v>4.3537999999999997</v>
      </c>
      <c r="CU16">
        <v>4.0143000000000004</v>
      </c>
      <c r="CV16">
        <v>3.4771999999999998</v>
      </c>
      <c r="CW16">
        <v>2.2679999999999998</v>
      </c>
      <c r="CX16">
        <v>2.0979999999999999</v>
      </c>
      <c r="CY16">
        <v>2.0764</v>
      </c>
      <c r="CZ16">
        <v>2.0859000000000001</v>
      </c>
      <c r="DA16">
        <v>3.2887</v>
      </c>
      <c r="DB16">
        <v>4.3624999999999998</v>
      </c>
      <c r="DC16">
        <v>3.8534000000000002</v>
      </c>
      <c r="DD16">
        <v>3.3239999999999998</v>
      </c>
      <c r="DE16">
        <v>6.2461000000000002</v>
      </c>
      <c r="DF16">
        <v>11.401400000000001</v>
      </c>
      <c r="DG16">
        <v>13.0146</v>
      </c>
      <c r="DH16">
        <v>12.154</v>
      </c>
      <c r="DI16">
        <v>13.452299999999999</v>
      </c>
      <c r="DJ16">
        <v>13.031499999999999</v>
      </c>
      <c r="DK16">
        <v>13.182499999999999</v>
      </c>
      <c r="DL16">
        <v>13.563000000000001</v>
      </c>
      <c r="DM16">
        <v>13.982900000000001</v>
      </c>
      <c r="DN16">
        <v>4.7634277555268598</v>
      </c>
      <c r="DO16">
        <v>4.7208846617024296</v>
      </c>
      <c r="DP16">
        <v>4.5995754121114798</v>
      </c>
      <c r="DQ16">
        <v>4.5180943628649102</v>
      </c>
      <c r="DR16">
        <v>4.4887750748591699</v>
      </c>
      <c r="DS16">
        <v>4.4677593275810201</v>
      </c>
      <c r="DT16">
        <v>4.44417421491561</v>
      </c>
      <c r="DU16">
        <v>4.3770618556701004</v>
      </c>
      <c r="DV16">
        <v>4.2907954944730999</v>
      </c>
      <c r="DW16">
        <v>0.901167829190059</v>
      </c>
      <c r="DX16">
        <v>2.6374010364417702</v>
      </c>
      <c r="DY16">
        <v>1.8034384123598</v>
      </c>
      <c r="DZ16">
        <v>0.65316901641943603</v>
      </c>
      <c r="EA16">
        <v>0.47038673610762799</v>
      </c>
      <c r="EB16">
        <v>0.53069730224020295</v>
      </c>
      <c r="EC16">
        <v>1.53327417931196</v>
      </c>
      <c r="ED16">
        <v>2.0104980838197699</v>
      </c>
      <c r="EE16">
        <v>4490</v>
      </c>
      <c r="EF16">
        <v>175</v>
      </c>
      <c r="EG16">
        <v>5.68</v>
      </c>
      <c r="EH16">
        <v>5</v>
      </c>
      <c r="EI16">
        <v>4.0999999999999996</v>
      </c>
      <c r="EJ16">
        <v>5.43</v>
      </c>
      <c r="EK16">
        <v>5.94</v>
      </c>
      <c r="EL16">
        <v>5.59</v>
      </c>
      <c r="EM16">
        <v>5.71</v>
      </c>
      <c r="EN16">
        <v>5.79</v>
      </c>
      <c r="EO16">
        <v>5.47</v>
      </c>
      <c r="EP16">
        <v>5.26</v>
      </c>
      <c r="EQ16">
        <v>4.0599999999999996</v>
      </c>
      <c r="ER16">
        <v>4.8899999999999997</v>
      </c>
      <c r="ES16">
        <v>437</v>
      </c>
      <c r="ET16">
        <v>854</v>
      </c>
      <c r="EU16">
        <v>1902</v>
      </c>
      <c r="EV16">
        <v>1542</v>
      </c>
      <c r="EW16">
        <v>2777</v>
      </c>
      <c r="EX16">
        <v>788</v>
      </c>
      <c r="EY16">
        <v>61</v>
      </c>
      <c r="EZ16">
        <v>22</v>
      </c>
      <c r="FA16">
        <v>315</v>
      </c>
      <c r="FB16">
        <v>542</v>
      </c>
      <c r="FC16">
        <v>1423</v>
      </c>
      <c r="FD16">
        <v>4346</v>
      </c>
      <c r="FE16">
        <v>1516</v>
      </c>
      <c r="FF16">
        <v>189</v>
      </c>
      <c r="FG16">
        <v>30</v>
      </c>
      <c r="FH16">
        <v>22</v>
      </c>
      <c r="FI16">
        <v>8383</v>
      </c>
      <c r="FJ16">
        <v>97.2280213407562</v>
      </c>
    </row>
    <row r="17" spans="1:166" x14ac:dyDescent="0.25">
      <c r="A17" t="s">
        <v>236</v>
      </c>
      <c r="B17" t="s">
        <v>237</v>
      </c>
      <c r="C17" s="31">
        <v>150234</v>
      </c>
      <c r="D17" s="31">
        <v>3652</v>
      </c>
      <c r="E17" s="31">
        <v>3620</v>
      </c>
      <c r="F17" s="31">
        <v>1842</v>
      </c>
      <c r="G17" s="31">
        <v>2761</v>
      </c>
      <c r="H17" s="31">
        <v>0</v>
      </c>
      <c r="I17" s="31">
        <v>162109</v>
      </c>
      <c r="J17" s="31">
        <v>9055</v>
      </c>
      <c r="K17" s="31">
        <v>171164</v>
      </c>
      <c r="L17" s="35">
        <v>18.04</v>
      </c>
      <c r="M17" s="31">
        <v>70675</v>
      </c>
      <c r="N17" s="31">
        <v>9777</v>
      </c>
      <c r="O17" s="31">
        <v>152332</v>
      </c>
      <c r="P17" s="31">
        <v>8234</v>
      </c>
      <c r="Q17" s="31">
        <v>26585</v>
      </c>
      <c r="R17" s="31">
        <v>63458</v>
      </c>
      <c r="S17" s="31">
        <v>51419</v>
      </c>
      <c r="T17" s="31">
        <v>12413</v>
      </c>
      <c r="U17" s="31">
        <v>13188</v>
      </c>
      <c r="V17" s="31">
        <v>84147</v>
      </c>
      <c r="W17" s="31">
        <v>49303</v>
      </c>
      <c r="X17" s="31">
        <v>10017</v>
      </c>
      <c r="Y17" s="31">
        <v>5203</v>
      </c>
      <c r="Z17" s="31">
        <v>160495</v>
      </c>
      <c r="AA17" s="31">
        <v>158243</v>
      </c>
      <c r="AB17" s="31">
        <v>156594</v>
      </c>
      <c r="AC17" s="31">
        <v>153232</v>
      </c>
      <c r="AD17" s="31">
        <v>150291</v>
      </c>
      <c r="AE17" s="31">
        <v>148934</v>
      </c>
      <c r="AF17" s="31">
        <v>147541</v>
      </c>
      <c r="AG17" s="31">
        <v>145440</v>
      </c>
      <c r="AH17" s="34">
        <v>1.01</v>
      </c>
      <c r="AI17" s="34">
        <v>1.42</v>
      </c>
      <c r="AJ17" s="34">
        <v>1.05</v>
      </c>
      <c r="AK17" s="34">
        <v>2.19</v>
      </c>
      <c r="AL17" s="34">
        <v>1.96</v>
      </c>
      <c r="AM17" s="34">
        <v>0.91</v>
      </c>
      <c r="AN17" s="34">
        <v>0.94</v>
      </c>
      <c r="AO17" s="34">
        <v>1.44</v>
      </c>
      <c r="AP17" s="31">
        <v>2007</v>
      </c>
      <c r="AQ17">
        <v>2520</v>
      </c>
      <c r="AR17">
        <v>2505</v>
      </c>
      <c r="AS17">
        <v>3308</v>
      </c>
      <c r="AT17">
        <v>2800</v>
      </c>
      <c r="AU17">
        <v>2426</v>
      </c>
      <c r="AV17">
        <v>2414</v>
      </c>
      <c r="AW17">
        <v>2640</v>
      </c>
      <c r="AX17">
        <v>3210</v>
      </c>
      <c r="AY17">
        <v>678</v>
      </c>
      <c r="AZ17">
        <v>10</v>
      </c>
      <c r="BA17">
        <v>136</v>
      </c>
      <c r="BB17">
        <v>1183</v>
      </c>
      <c r="BC17">
        <v>137</v>
      </c>
      <c r="BD17">
        <v>462</v>
      </c>
      <c r="BE17">
        <v>264</v>
      </c>
      <c r="BF17">
        <v>338</v>
      </c>
      <c r="BG17">
        <v>10</v>
      </c>
      <c r="BH17">
        <v>4</v>
      </c>
      <c r="BI17">
        <v>0</v>
      </c>
      <c r="BJ17">
        <v>40.29</v>
      </c>
      <c r="BK17">
        <v>11838</v>
      </c>
      <c r="BL17">
        <v>11712</v>
      </c>
      <c r="BM17">
        <v>12754</v>
      </c>
      <c r="BN17">
        <v>31284</v>
      </c>
      <c r="BO17">
        <v>70263</v>
      </c>
      <c r="BP17">
        <v>24258</v>
      </c>
      <c r="BQ17">
        <v>2975</v>
      </c>
      <c r="BR17">
        <v>3359</v>
      </c>
      <c r="BS17">
        <v>2497</v>
      </c>
      <c r="BT17">
        <v>2608</v>
      </c>
      <c r="BU17">
        <v>2016</v>
      </c>
      <c r="BV17">
        <v>0</v>
      </c>
      <c r="BW17">
        <v>847</v>
      </c>
      <c r="BX17">
        <v>12608</v>
      </c>
      <c r="BY17">
        <v>11289</v>
      </c>
      <c r="BZ17">
        <v>719</v>
      </c>
      <c r="CA17">
        <v>4006</v>
      </c>
      <c r="CB17">
        <v>5559</v>
      </c>
      <c r="CC17">
        <v>2787</v>
      </c>
      <c r="CD17">
        <v>384</v>
      </c>
      <c r="CE17">
        <v>2484</v>
      </c>
      <c r="CF17">
        <v>2859</v>
      </c>
      <c r="CG17">
        <v>7326</v>
      </c>
      <c r="CH17">
        <v>2632</v>
      </c>
      <c r="CI17">
        <v>638</v>
      </c>
      <c r="CJ17">
        <v>9038</v>
      </c>
      <c r="CK17">
        <v>8258</v>
      </c>
      <c r="CL17">
        <v>153886</v>
      </c>
      <c r="CM17">
        <v>2.3732000000000002</v>
      </c>
      <c r="CN17">
        <v>2.3174999999999999</v>
      </c>
      <c r="CO17">
        <v>2.7216</v>
      </c>
      <c r="CP17">
        <v>2.5682</v>
      </c>
      <c r="CQ17">
        <v>2.5596000000000001</v>
      </c>
      <c r="CR17">
        <v>1.7870999999999999</v>
      </c>
      <c r="CS17">
        <v>2.4460000000000002</v>
      </c>
      <c r="CT17">
        <v>2.1238000000000001</v>
      </c>
      <c r="CU17">
        <v>2.4596</v>
      </c>
      <c r="CV17">
        <v>1.2346999999999999</v>
      </c>
      <c r="CW17">
        <v>0.94179999999999997</v>
      </c>
      <c r="CX17">
        <v>1.2031000000000001</v>
      </c>
      <c r="CY17">
        <v>1.1454</v>
      </c>
      <c r="CZ17">
        <v>1.1358999999999999</v>
      </c>
      <c r="DA17">
        <v>0.62939999999999996</v>
      </c>
      <c r="DB17">
        <v>1.27</v>
      </c>
      <c r="DC17">
        <v>1.0739000000000001</v>
      </c>
      <c r="DD17">
        <v>1.2938000000000001</v>
      </c>
      <c r="DE17">
        <v>5.7458999999999998</v>
      </c>
      <c r="DF17">
        <v>6.7413999999999996</v>
      </c>
      <c r="DG17">
        <v>6.6791999999999998</v>
      </c>
      <c r="DH17">
        <v>7.2648999999999999</v>
      </c>
      <c r="DI17">
        <v>7.0956000000000001</v>
      </c>
      <c r="DJ17">
        <v>6.9673999999999996</v>
      </c>
      <c r="DK17">
        <v>6.7460000000000004</v>
      </c>
      <c r="DL17">
        <v>7.1096000000000004</v>
      </c>
      <c r="DM17">
        <v>6.9393000000000002</v>
      </c>
      <c r="DN17">
        <v>5.9292296193938299</v>
      </c>
      <c r="DO17">
        <v>5.8670999882810904</v>
      </c>
      <c r="DP17">
        <v>5.7292793657732402</v>
      </c>
      <c r="DQ17">
        <v>5.7149479759000696</v>
      </c>
      <c r="DR17">
        <v>5.6884102663307798</v>
      </c>
      <c r="DS17">
        <v>5.6673941766193003</v>
      </c>
      <c r="DT17">
        <v>5.6441624845827203</v>
      </c>
      <c r="DU17">
        <v>5.5808385655714501</v>
      </c>
      <c r="DV17">
        <v>5.4877785514826103</v>
      </c>
      <c r="DW17">
        <v>1.0589495873062</v>
      </c>
      <c r="DX17">
        <v>2.4055490003015798</v>
      </c>
      <c r="DY17">
        <v>0.25077025956509902</v>
      </c>
      <c r="DZ17">
        <v>0.466522425894002</v>
      </c>
      <c r="EA17">
        <v>0.37082456339780701</v>
      </c>
      <c r="EB17">
        <v>0.41160565628707502</v>
      </c>
      <c r="EC17">
        <v>1.13466673990402</v>
      </c>
      <c r="ED17">
        <v>1.69576839181492</v>
      </c>
      <c r="EE17">
        <v>44642</v>
      </c>
      <c r="EF17">
        <v>40621</v>
      </c>
      <c r="EG17">
        <v>7.12</v>
      </c>
      <c r="EH17">
        <v>6.1</v>
      </c>
      <c r="EI17">
        <v>4.9400000000000004</v>
      </c>
      <c r="EJ17">
        <v>6.72</v>
      </c>
      <c r="EK17">
        <v>8.6999999999999993</v>
      </c>
      <c r="EL17">
        <v>9.09</v>
      </c>
      <c r="EM17">
        <v>7.05</v>
      </c>
      <c r="EN17">
        <v>7.06</v>
      </c>
      <c r="EO17">
        <v>7.2</v>
      </c>
      <c r="EP17">
        <v>6.92</v>
      </c>
      <c r="EQ17">
        <v>5.08</v>
      </c>
      <c r="ER17">
        <v>5.4</v>
      </c>
      <c r="ES17">
        <v>14584</v>
      </c>
      <c r="ET17">
        <v>16691</v>
      </c>
      <c r="EU17">
        <v>23098</v>
      </c>
      <c r="EV17">
        <v>53224</v>
      </c>
      <c r="EW17">
        <v>25819</v>
      </c>
      <c r="EX17">
        <v>2459</v>
      </c>
      <c r="EY17">
        <v>172</v>
      </c>
      <c r="EZ17">
        <v>416</v>
      </c>
      <c r="FA17">
        <v>10904</v>
      </c>
      <c r="FB17">
        <v>19924</v>
      </c>
      <c r="FC17">
        <v>52263</v>
      </c>
      <c r="FD17">
        <v>43048</v>
      </c>
      <c r="FE17">
        <v>7781</v>
      </c>
      <c r="FF17">
        <v>1467</v>
      </c>
      <c r="FG17">
        <v>344</v>
      </c>
      <c r="FH17">
        <v>732</v>
      </c>
      <c r="FI17">
        <v>136463</v>
      </c>
      <c r="FJ17">
        <v>84.179780271298895</v>
      </c>
    </row>
    <row r="18" spans="1:166" x14ac:dyDescent="0.25">
      <c r="A18" t="s">
        <v>238</v>
      </c>
      <c r="B18" t="s">
        <v>239</v>
      </c>
      <c r="C18" s="31">
        <v>54735</v>
      </c>
      <c r="D18" s="31">
        <v>1847</v>
      </c>
      <c r="E18" s="31">
        <v>1699</v>
      </c>
      <c r="F18" s="31">
        <v>153</v>
      </c>
      <c r="G18" s="31">
        <v>1399</v>
      </c>
      <c r="H18" s="31">
        <v>7</v>
      </c>
      <c r="I18" s="31">
        <v>59840</v>
      </c>
      <c r="J18" s="31">
        <v>60</v>
      </c>
      <c r="K18" s="31">
        <v>59900</v>
      </c>
      <c r="L18" s="35">
        <v>19.13</v>
      </c>
      <c r="M18" s="31">
        <v>12808</v>
      </c>
      <c r="N18" s="31">
        <v>19391</v>
      </c>
      <c r="O18" s="31">
        <v>40449</v>
      </c>
      <c r="P18" s="31">
        <v>3099</v>
      </c>
      <c r="Q18" s="31">
        <v>10338</v>
      </c>
      <c r="R18" s="31">
        <v>21899</v>
      </c>
      <c r="S18" s="31">
        <v>19483</v>
      </c>
      <c r="T18" s="31">
        <v>5021</v>
      </c>
      <c r="U18" s="31">
        <v>2474</v>
      </c>
      <c r="V18" s="31">
        <v>28883</v>
      </c>
      <c r="W18" s="31">
        <v>24095</v>
      </c>
      <c r="X18" s="31">
        <v>3678</v>
      </c>
      <c r="Y18" s="31">
        <v>528</v>
      </c>
      <c r="Z18" s="31">
        <v>59435</v>
      </c>
      <c r="AA18" s="31">
        <v>59096</v>
      </c>
      <c r="AB18" s="31">
        <v>57448</v>
      </c>
      <c r="AC18" s="31">
        <v>56833</v>
      </c>
      <c r="AD18" s="31">
        <v>55757</v>
      </c>
      <c r="AE18" s="31">
        <v>55123</v>
      </c>
      <c r="AF18" s="31">
        <v>54255</v>
      </c>
      <c r="AG18" s="31">
        <v>54218</v>
      </c>
      <c r="AH18" s="34">
        <v>0.68</v>
      </c>
      <c r="AI18" s="34">
        <v>0.56999999999999995</v>
      </c>
      <c r="AJ18" s="34">
        <v>2.87</v>
      </c>
      <c r="AK18" s="34">
        <v>1.08</v>
      </c>
      <c r="AL18" s="34">
        <v>1.93</v>
      </c>
      <c r="AM18" s="34">
        <v>1.1499999999999999</v>
      </c>
      <c r="AN18" s="34">
        <v>1.6</v>
      </c>
      <c r="AO18" s="34">
        <v>7.0000000000000007E-2</v>
      </c>
      <c r="AP18" s="31">
        <v>669</v>
      </c>
      <c r="AQ18">
        <v>570</v>
      </c>
      <c r="AR18">
        <v>799</v>
      </c>
      <c r="AS18">
        <v>810</v>
      </c>
      <c r="AT18">
        <v>1064</v>
      </c>
      <c r="AU18">
        <v>885</v>
      </c>
      <c r="AV18">
        <v>1026</v>
      </c>
      <c r="AW18">
        <v>710</v>
      </c>
      <c r="AX18">
        <v>1102</v>
      </c>
      <c r="AY18">
        <v>383</v>
      </c>
      <c r="AZ18">
        <v>1</v>
      </c>
      <c r="BA18">
        <v>0</v>
      </c>
      <c r="BB18">
        <v>285</v>
      </c>
      <c r="BC18">
        <v>48</v>
      </c>
      <c r="BD18">
        <v>35</v>
      </c>
      <c r="BE18">
        <v>38</v>
      </c>
      <c r="BF18">
        <v>142</v>
      </c>
      <c r="BG18">
        <v>49</v>
      </c>
      <c r="BH18">
        <v>3</v>
      </c>
      <c r="BI18">
        <v>0</v>
      </c>
      <c r="BJ18">
        <v>37.200000000000003</v>
      </c>
      <c r="BK18">
        <v>3504</v>
      </c>
      <c r="BL18">
        <v>4585</v>
      </c>
      <c r="BM18">
        <v>6478</v>
      </c>
      <c r="BN18">
        <v>14654</v>
      </c>
      <c r="BO18">
        <v>22891</v>
      </c>
      <c r="BP18">
        <v>7728</v>
      </c>
      <c r="BQ18">
        <v>1096</v>
      </c>
      <c r="BR18">
        <v>784</v>
      </c>
      <c r="BS18">
        <v>559</v>
      </c>
      <c r="BT18">
        <v>590</v>
      </c>
      <c r="BU18">
        <v>661</v>
      </c>
      <c r="BV18">
        <v>8</v>
      </c>
      <c r="BW18">
        <v>609</v>
      </c>
      <c r="BX18">
        <v>3089</v>
      </c>
      <c r="BY18">
        <v>3575</v>
      </c>
      <c r="BZ18">
        <v>202</v>
      </c>
      <c r="CA18">
        <v>1037</v>
      </c>
      <c r="CB18">
        <v>1667</v>
      </c>
      <c r="CC18">
        <v>752</v>
      </c>
      <c r="CD18">
        <v>40</v>
      </c>
      <c r="CE18">
        <v>169</v>
      </c>
      <c r="CF18">
        <v>648</v>
      </c>
      <c r="CG18">
        <v>2422</v>
      </c>
      <c r="CH18">
        <v>628</v>
      </c>
      <c r="CI18">
        <v>0</v>
      </c>
      <c r="CJ18">
        <v>2595</v>
      </c>
      <c r="CK18">
        <v>603</v>
      </c>
      <c r="CL18">
        <v>56582</v>
      </c>
      <c r="CM18">
        <v>3.2643</v>
      </c>
      <c r="CN18">
        <v>2.6644999999999999</v>
      </c>
      <c r="CO18">
        <v>2.6191</v>
      </c>
      <c r="CP18">
        <v>2.8098999999999998</v>
      </c>
      <c r="CQ18">
        <v>2.7738999999999998</v>
      </c>
      <c r="CR18">
        <v>2.7490999999999999</v>
      </c>
      <c r="CS18">
        <v>2.8212999999999999</v>
      </c>
      <c r="CT18">
        <v>2.5836000000000001</v>
      </c>
      <c r="CU18">
        <v>2.3468</v>
      </c>
      <c r="CV18">
        <v>1.6472</v>
      </c>
      <c r="CW18">
        <v>1.2399</v>
      </c>
      <c r="CX18">
        <v>1.121</v>
      </c>
      <c r="CY18">
        <v>1.2802</v>
      </c>
      <c r="CZ18">
        <v>1.4789000000000001</v>
      </c>
      <c r="DA18">
        <v>1.202</v>
      </c>
      <c r="DB18">
        <v>1.3429</v>
      </c>
      <c r="DC18">
        <v>1.2094</v>
      </c>
      <c r="DD18">
        <v>1.0926</v>
      </c>
      <c r="DE18">
        <v>8.2957999999999998</v>
      </c>
      <c r="DF18">
        <v>9.8828999999999994</v>
      </c>
      <c r="DG18">
        <v>10.3116</v>
      </c>
      <c r="DH18">
        <v>10.316800000000001</v>
      </c>
      <c r="DI18">
        <v>10.857900000000001</v>
      </c>
      <c r="DJ18">
        <v>11.5693</v>
      </c>
      <c r="DK18">
        <v>11.291700000000001</v>
      </c>
      <c r="DL18">
        <v>10.915900000000001</v>
      </c>
      <c r="DM18">
        <v>10.639799999999999</v>
      </c>
      <c r="DN18">
        <v>5.7002900877020899</v>
      </c>
      <c r="DO18">
        <v>5.6036754672629101</v>
      </c>
      <c r="DP18">
        <v>5.5579939455021297</v>
      </c>
      <c r="DQ18">
        <v>5.4585231320074099</v>
      </c>
      <c r="DR18">
        <v>5.44030960291495</v>
      </c>
      <c r="DS18">
        <v>5.4114106979266596</v>
      </c>
      <c r="DT18">
        <v>5.38472532619158</v>
      </c>
      <c r="DU18">
        <v>5.3263505936484803</v>
      </c>
      <c r="DV18">
        <v>5.2753147502102298</v>
      </c>
      <c r="DW18">
        <v>1.7241294754418299</v>
      </c>
      <c r="DX18">
        <v>0.82190664849040196</v>
      </c>
      <c r="DY18">
        <v>1.8223026831461</v>
      </c>
      <c r="DZ18">
        <v>0.334788466500061</v>
      </c>
      <c r="EA18">
        <v>0.53403643895233199</v>
      </c>
      <c r="EB18">
        <v>0.49557535656049101</v>
      </c>
      <c r="EC18">
        <v>1.09596113730689</v>
      </c>
      <c r="ED18">
        <v>0.96744641513982699</v>
      </c>
      <c r="EE18">
        <v>15117</v>
      </c>
      <c r="EF18">
        <v>8795</v>
      </c>
      <c r="EG18">
        <v>6.71</v>
      </c>
      <c r="EH18">
        <v>5.55</v>
      </c>
      <c r="EI18">
        <v>5.01</v>
      </c>
      <c r="EJ18">
        <v>6.18</v>
      </c>
      <c r="EK18">
        <v>7.22</v>
      </c>
      <c r="EL18">
        <v>6.94</v>
      </c>
      <c r="EM18">
        <v>6.72</v>
      </c>
      <c r="EN18">
        <v>6.55</v>
      </c>
      <c r="EO18">
        <v>6.15</v>
      </c>
      <c r="EP18">
        <v>6.18</v>
      </c>
      <c r="EQ18">
        <v>4.96</v>
      </c>
      <c r="ER18">
        <v>5.41</v>
      </c>
      <c r="ES18">
        <v>4358</v>
      </c>
      <c r="ET18">
        <v>3616</v>
      </c>
      <c r="EU18">
        <v>12521</v>
      </c>
      <c r="EV18">
        <v>14145</v>
      </c>
      <c r="EW18">
        <v>10921</v>
      </c>
      <c r="EX18">
        <v>3289</v>
      </c>
      <c r="EY18">
        <v>548</v>
      </c>
      <c r="EZ18">
        <v>30</v>
      </c>
      <c r="FA18">
        <v>947</v>
      </c>
      <c r="FB18">
        <v>6242</v>
      </c>
      <c r="FC18">
        <v>16997</v>
      </c>
      <c r="FD18">
        <v>14853</v>
      </c>
      <c r="FE18">
        <v>8297</v>
      </c>
      <c r="FF18">
        <v>1763</v>
      </c>
      <c r="FG18">
        <v>214</v>
      </c>
      <c r="FH18">
        <v>115</v>
      </c>
      <c r="FI18">
        <v>49428</v>
      </c>
      <c r="FJ18">
        <v>82.600267379679096</v>
      </c>
    </row>
    <row r="19" spans="1:166" x14ac:dyDescent="0.25">
      <c r="A19" t="s">
        <v>240</v>
      </c>
      <c r="B19" t="s">
        <v>241</v>
      </c>
      <c r="C19" s="31">
        <v>5672</v>
      </c>
      <c r="D19" s="31">
        <v>242</v>
      </c>
      <c r="E19" s="31">
        <v>131</v>
      </c>
      <c r="F19" s="31">
        <v>87</v>
      </c>
      <c r="G19" s="31">
        <v>99</v>
      </c>
      <c r="H19" s="31">
        <v>0</v>
      </c>
      <c r="I19" s="31">
        <v>6231</v>
      </c>
      <c r="J19" s="31">
        <v>0</v>
      </c>
      <c r="K19" s="31">
        <v>6231</v>
      </c>
      <c r="L19" s="35">
        <v>9.08</v>
      </c>
      <c r="M19" s="31">
        <v>429</v>
      </c>
      <c r="N19" s="31">
        <v>1444</v>
      </c>
      <c r="O19" s="31">
        <v>4787</v>
      </c>
      <c r="P19" s="31">
        <v>529</v>
      </c>
      <c r="Q19" s="31">
        <v>942</v>
      </c>
      <c r="R19" s="31">
        <v>2072</v>
      </c>
      <c r="S19" s="31">
        <v>2396</v>
      </c>
      <c r="T19" s="31">
        <v>292</v>
      </c>
      <c r="U19" s="31">
        <v>526</v>
      </c>
      <c r="V19" s="31">
        <v>2031</v>
      </c>
      <c r="W19" s="31">
        <v>3323</v>
      </c>
      <c r="X19" s="31">
        <v>184</v>
      </c>
      <c r="Y19" s="31">
        <v>167</v>
      </c>
      <c r="Z19" s="31">
        <v>6195</v>
      </c>
      <c r="AA19" s="31">
        <v>6194</v>
      </c>
      <c r="AB19" s="31">
        <v>6119</v>
      </c>
      <c r="AC19" s="31">
        <v>6078</v>
      </c>
      <c r="AD19" s="31">
        <v>6032</v>
      </c>
      <c r="AE19" s="31">
        <v>5934</v>
      </c>
      <c r="AF19" s="31">
        <v>5855</v>
      </c>
      <c r="AG19" s="31">
        <v>5767</v>
      </c>
      <c r="AH19" s="34">
        <v>0.57999999999999996</v>
      </c>
      <c r="AI19" s="34">
        <v>0.02</v>
      </c>
      <c r="AJ19" s="34">
        <v>1.23</v>
      </c>
      <c r="AK19" s="34">
        <v>0.67</v>
      </c>
      <c r="AL19" s="34">
        <v>0.76</v>
      </c>
      <c r="AM19" s="34">
        <v>1.65</v>
      </c>
      <c r="AN19" s="34">
        <v>1.35</v>
      </c>
      <c r="AO19" s="34">
        <v>1.53</v>
      </c>
      <c r="AP19" s="31">
        <v>84</v>
      </c>
      <c r="AQ19">
        <v>25</v>
      </c>
      <c r="AR19">
        <v>60</v>
      </c>
      <c r="AS19">
        <v>47</v>
      </c>
      <c r="AT19">
        <v>61</v>
      </c>
      <c r="AU19">
        <v>119</v>
      </c>
      <c r="AV19">
        <v>94</v>
      </c>
      <c r="AW19">
        <v>102</v>
      </c>
      <c r="AX19">
        <v>62</v>
      </c>
      <c r="AY19">
        <v>77</v>
      </c>
      <c r="AZ19">
        <v>1</v>
      </c>
      <c r="BA19">
        <v>6</v>
      </c>
      <c r="BB19">
        <v>0</v>
      </c>
      <c r="BC19">
        <v>2</v>
      </c>
      <c r="BD19">
        <v>0</v>
      </c>
      <c r="BE19">
        <v>0</v>
      </c>
      <c r="BF19">
        <v>2</v>
      </c>
      <c r="BG19">
        <v>40</v>
      </c>
      <c r="BH19">
        <v>4</v>
      </c>
      <c r="BI19">
        <v>0</v>
      </c>
      <c r="BJ19">
        <v>36.409999999999997</v>
      </c>
      <c r="BK19">
        <v>268</v>
      </c>
      <c r="BL19">
        <v>421</v>
      </c>
      <c r="BM19">
        <v>806</v>
      </c>
      <c r="BN19">
        <v>1829</v>
      </c>
      <c r="BO19">
        <v>2092</v>
      </c>
      <c r="BP19">
        <v>815</v>
      </c>
      <c r="BQ19">
        <v>68</v>
      </c>
      <c r="BR19">
        <v>62</v>
      </c>
      <c r="BS19">
        <v>62</v>
      </c>
      <c r="BT19">
        <v>25</v>
      </c>
      <c r="BU19">
        <v>68</v>
      </c>
      <c r="BV19">
        <v>16</v>
      </c>
      <c r="BW19">
        <v>151</v>
      </c>
      <c r="BX19">
        <v>150</v>
      </c>
      <c r="BY19">
        <v>267</v>
      </c>
      <c r="BZ19">
        <v>15</v>
      </c>
      <c r="CA19">
        <v>82</v>
      </c>
      <c r="CB19">
        <v>103</v>
      </c>
      <c r="CC19">
        <v>94</v>
      </c>
      <c r="CD19">
        <v>7</v>
      </c>
      <c r="CE19">
        <v>0</v>
      </c>
      <c r="CF19">
        <v>87</v>
      </c>
      <c r="CG19">
        <v>194</v>
      </c>
      <c r="CH19">
        <v>12</v>
      </c>
      <c r="CI19">
        <v>8</v>
      </c>
      <c r="CJ19">
        <v>251</v>
      </c>
      <c r="CK19">
        <v>66</v>
      </c>
      <c r="CL19">
        <v>5914</v>
      </c>
      <c r="CM19">
        <v>4.0919999999999996</v>
      </c>
      <c r="CN19">
        <v>3.8513999999999999</v>
      </c>
      <c r="CO19">
        <v>4.1784999999999997</v>
      </c>
      <c r="CP19">
        <v>3.7431999999999999</v>
      </c>
      <c r="CQ19">
        <v>4.6959999999999997</v>
      </c>
      <c r="CR19">
        <v>4.2309000000000001</v>
      </c>
      <c r="CS19">
        <v>5.5498000000000003</v>
      </c>
      <c r="CT19">
        <v>4.6657999999999999</v>
      </c>
      <c r="CU19">
        <v>3.6114999999999999</v>
      </c>
      <c r="CV19">
        <v>2.4011</v>
      </c>
      <c r="CW19">
        <v>2.0869</v>
      </c>
      <c r="CX19">
        <v>2.1808000000000001</v>
      </c>
      <c r="CY19">
        <v>2.2866</v>
      </c>
      <c r="CZ19">
        <v>2.5956000000000001</v>
      </c>
      <c r="DA19">
        <v>2.5179999999999998</v>
      </c>
      <c r="DB19">
        <v>4.0110999999999999</v>
      </c>
      <c r="DC19">
        <v>3.6484999999999999</v>
      </c>
      <c r="DD19">
        <v>2.7397</v>
      </c>
      <c r="DE19">
        <v>14.0823</v>
      </c>
      <c r="DF19">
        <v>14.056900000000001</v>
      </c>
      <c r="DG19">
        <v>15.5593</v>
      </c>
      <c r="DH19">
        <v>17.290900000000001</v>
      </c>
      <c r="DI19">
        <v>15.716799999999999</v>
      </c>
      <c r="DJ19">
        <v>15.613</v>
      </c>
      <c r="DK19">
        <v>16.1953</v>
      </c>
      <c r="DL19">
        <v>15.8261</v>
      </c>
      <c r="DM19">
        <v>15.369400000000001</v>
      </c>
      <c r="DN19">
        <v>5.2059713935300103</v>
      </c>
      <c r="DO19">
        <v>5.1756418611761497</v>
      </c>
      <c r="DP19">
        <v>5.0300718915235603</v>
      </c>
      <c r="DQ19">
        <v>5.0558032020243502</v>
      </c>
      <c r="DR19">
        <v>5.03947843704933</v>
      </c>
      <c r="DS19">
        <v>5.0276544283501403</v>
      </c>
      <c r="DT19">
        <v>4.9908540213249397</v>
      </c>
      <c r="DU19">
        <v>4.9382918837053298</v>
      </c>
      <c r="DV19">
        <v>4.87305242323293</v>
      </c>
      <c r="DW19">
        <v>0.586005236980775</v>
      </c>
      <c r="DX19">
        <v>2.8939938194103201</v>
      </c>
      <c r="DY19">
        <v>-0.50894604620863604</v>
      </c>
      <c r="DZ19">
        <v>0.323937589553077</v>
      </c>
      <c r="EA19">
        <v>0.23517942348061399</v>
      </c>
      <c r="EB19">
        <v>0.73735691062013597</v>
      </c>
      <c r="EC19">
        <v>1.06437891597792</v>
      </c>
      <c r="ED19">
        <v>1.3387801896273499</v>
      </c>
      <c r="EE19">
        <v>2384</v>
      </c>
      <c r="EF19">
        <v>437</v>
      </c>
      <c r="EG19">
        <v>5.74</v>
      </c>
      <c r="EH19">
        <v>4.9400000000000004</v>
      </c>
      <c r="EI19">
        <v>4.3899999999999997</v>
      </c>
      <c r="EJ19">
        <v>5.6</v>
      </c>
      <c r="EK19">
        <v>8.06</v>
      </c>
      <c r="EL19">
        <v>5.42</v>
      </c>
      <c r="EM19">
        <v>5.7</v>
      </c>
      <c r="EN19">
        <v>5.99</v>
      </c>
      <c r="EO19">
        <v>5.66</v>
      </c>
      <c r="EP19">
        <v>5.59</v>
      </c>
      <c r="EQ19">
        <v>4.46</v>
      </c>
      <c r="ER19">
        <v>5.15</v>
      </c>
      <c r="ES19">
        <v>236</v>
      </c>
      <c r="ET19">
        <v>262</v>
      </c>
      <c r="EU19">
        <v>1181</v>
      </c>
      <c r="EV19">
        <v>1185</v>
      </c>
      <c r="EW19">
        <v>1273</v>
      </c>
      <c r="EX19">
        <v>233</v>
      </c>
      <c r="EY19">
        <v>111</v>
      </c>
      <c r="EZ19">
        <v>3</v>
      </c>
      <c r="FA19">
        <v>51</v>
      </c>
      <c r="FB19">
        <v>629</v>
      </c>
      <c r="FC19">
        <v>988</v>
      </c>
      <c r="FD19">
        <v>1381</v>
      </c>
      <c r="FE19">
        <v>806</v>
      </c>
      <c r="FF19">
        <v>499</v>
      </c>
      <c r="FG19">
        <v>127</v>
      </c>
      <c r="FH19">
        <v>3</v>
      </c>
      <c r="FI19">
        <v>4484</v>
      </c>
      <c r="FJ19">
        <v>71.962766811105794</v>
      </c>
    </row>
    <row r="20" spans="1:166" x14ac:dyDescent="0.25">
      <c r="A20" t="s">
        <v>242</v>
      </c>
      <c r="B20" t="s">
        <v>243</v>
      </c>
      <c r="C20" s="31">
        <v>15191</v>
      </c>
      <c r="D20" s="31">
        <v>518</v>
      </c>
      <c r="E20" s="31">
        <v>141</v>
      </c>
      <c r="F20" s="31">
        <v>161</v>
      </c>
      <c r="G20" s="31">
        <v>142</v>
      </c>
      <c r="H20" s="31">
        <v>0</v>
      </c>
      <c r="I20" s="31">
        <v>16153</v>
      </c>
      <c r="J20" s="31">
        <v>137</v>
      </c>
      <c r="K20" s="31">
        <v>16290</v>
      </c>
      <c r="L20" s="35">
        <v>9.8800000000000008</v>
      </c>
      <c r="M20" s="31">
        <v>6566</v>
      </c>
      <c r="N20" s="31">
        <v>3337</v>
      </c>
      <c r="O20" s="31">
        <v>12816</v>
      </c>
      <c r="P20" s="31">
        <v>753</v>
      </c>
      <c r="Q20" s="31">
        <v>2448</v>
      </c>
      <c r="R20" s="31">
        <v>6044</v>
      </c>
      <c r="S20" s="31">
        <v>5562</v>
      </c>
      <c r="T20" s="31">
        <v>1346</v>
      </c>
      <c r="U20" s="31">
        <v>780</v>
      </c>
      <c r="V20" s="31">
        <v>8175</v>
      </c>
      <c r="W20" s="31">
        <v>6726</v>
      </c>
      <c r="X20" s="31">
        <v>175</v>
      </c>
      <c r="Y20" s="31">
        <v>173</v>
      </c>
      <c r="Z20" s="31">
        <v>16066</v>
      </c>
      <c r="AA20" s="31">
        <v>15856</v>
      </c>
      <c r="AB20" s="31">
        <v>15829</v>
      </c>
      <c r="AC20" s="31">
        <v>15768</v>
      </c>
      <c r="AD20" s="31">
        <v>15629</v>
      </c>
      <c r="AE20" s="31">
        <v>15629</v>
      </c>
      <c r="AF20" s="31">
        <v>15584</v>
      </c>
      <c r="AG20" s="31">
        <v>15420</v>
      </c>
      <c r="AH20" s="34">
        <v>0.54</v>
      </c>
      <c r="AI20" s="34">
        <v>1.32</v>
      </c>
      <c r="AJ20" s="34">
        <v>0.17</v>
      </c>
      <c r="AK20" s="34">
        <v>0.39</v>
      </c>
      <c r="AL20" s="34">
        <v>0.89</v>
      </c>
      <c r="AM20" s="34">
        <v>0</v>
      </c>
      <c r="AN20" s="34">
        <v>0.28999999999999998</v>
      </c>
      <c r="AO20" s="34">
        <v>1.06</v>
      </c>
      <c r="AP20" s="31">
        <v>151</v>
      </c>
      <c r="AQ20">
        <v>170</v>
      </c>
      <c r="AR20">
        <v>89</v>
      </c>
      <c r="AS20">
        <v>81</v>
      </c>
      <c r="AT20">
        <v>160</v>
      </c>
      <c r="AU20">
        <v>165</v>
      </c>
      <c r="AV20">
        <v>115</v>
      </c>
      <c r="AW20">
        <v>240</v>
      </c>
      <c r="AX20">
        <v>261</v>
      </c>
      <c r="AY20">
        <v>45</v>
      </c>
      <c r="AZ20">
        <v>41</v>
      </c>
      <c r="BA20">
        <v>0</v>
      </c>
      <c r="BB20">
        <v>65</v>
      </c>
      <c r="BC20">
        <v>1</v>
      </c>
      <c r="BD20">
        <v>0</v>
      </c>
      <c r="BE20">
        <v>30</v>
      </c>
      <c r="BF20">
        <v>45</v>
      </c>
      <c r="BG20">
        <v>0</v>
      </c>
      <c r="BH20">
        <v>11</v>
      </c>
      <c r="BI20">
        <v>0</v>
      </c>
      <c r="BJ20">
        <v>41.13</v>
      </c>
      <c r="BK20">
        <v>433</v>
      </c>
      <c r="BL20">
        <v>954</v>
      </c>
      <c r="BM20">
        <v>1199</v>
      </c>
      <c r="BN20">
        <v>3822</v>
      </c>
      <c r="BO20">
        <v>8253</v>
      </c>
      <c r="BP20">
        <v>1492</v>
      </c>
      <c r="BQ20">
        <v>121</v>
      </c>
      <c r="BR20">
        <v>154</v>
      </c>
      <c r="BS20">
        <v>68</v>
      </c>
      <c r="BT20">
        <v>234</v>
      </c>
      <c r="BU20">
        <v>151</v>
      </c>
      <c r="BV20">
        <v>0</v>
      </c>
      <c r="BW20">
        <v>303</v>
      </c>
      <c r="BX20">
        <v>425</v>
      </c>
      <c r="BY20">
        <v>550</v>
      </c>
      <c r="BZ20">
        <v>126</v>
      </c>
      <c r="CA20">
        <v>134</v>
      </c>
      <c r="CB20">
        <v>254</v>
      </c>
      <c r="CC20">
        <v>174</v>
      </c>
      <c r="CD20">
        <v>40</v>
      </c>
      <c r="CE20">
        <v>95</v>
      </c>
      <c r="CF20">
        <v>234</v>
      </c>
      <c r="CG20">
        <v>373</v>
      </c>
      <c r="CH20">
        <v>8</v>
      </c>
      <c r="CI20">
        <v>113</v>
      </c>
      <c r="CJ20">
        <v>295</v>
      </c>
      <c r="CK20">
        <v>198</v>
      </c>
      <c r="CL20">
        <v>15709</v>
      </c>
      <c r="CM20">
        <v>3.2974999999999999</v>
      </c>
      <c r="CN20">
        <v>3.7191000000000001</v>
      </c>
      <c r="CO20">
        <v>3.1109</v>
      </c>
      <c r="CP20">
        <v>3.9289000000000001</v>
      </c>
      <c r="CQ20">
        <v>3.8552</v>
      </c>
      <c r="CR20">
        <v>4.2194000000000003</v>
      </c>
      <c r="CS20">
        <v>3.7650000000000001</v>
      </c>
      <c r="CT20">
        <v>3.7309000000000001</v>
      </c>
      <c r="CU20">
        <v>3.6488</v>
      </c>
      <c r="CV20">
        <v>1.7442</v>
      </c>
      <c r="CW20">
        <v>1.6998</v>
      </c>
      <c r="CX20">
        <v>1.2521</v>
      </c>
      <c r="CY20">
        <v>1.8093999999999999</v>
      </c>
      <c r="CZ20">
        <v>1.6513</v>
      </c>
      <c r="DA20">
        <v>1.6248</v>
      </c>
      <c r="DB20">
        <v>1.4638</v>
      </c>
      <c r="DC20">
        <v>1.2303999999999999</v>
      </c>
      <c r="DD20">
        <v>1.0595000000000001</v>
      </c>
      <c r="DE20">
        <v>10.2455</v>
      </c>
      <c r="DF20">
        <v>12.1073</v>
      </c>
      <c r="DG20">
        <v>12.856299999999999</v>
      </c>
      <c r="DH20">
        <v>13.282500000000001</v>
      </c>
      <c r="DI20">
        <v>13.395099999999999</v>
      </c>
      <c r="DJ20">
        <v>13.304600000000001</v>
      </c>
      <c r="DK20">
        <v>13.8011</v>
      </c>
      <c r="DL20">
        <v>14.2233</v>
      </c>
      <c r="DM20">
        <v>15.180899999999999</v>
      </c>
      <c r="DN20">
        <v>5.19732929734917</v>
      </c>
      <c r="DO20">
        <v>5.16556740835198</v>
      </c>
      <c r="DP20">
        <v>5.0802868122038696</v>
      </c>
      <c r="DQ20">
        <v>5.0173811393212002</v>
      </c>
      <c r="DR20">
        <v>4.9988438910931698</v>
      </c>
      <c r="DS20">
        <v>4.9593369150848403</v>
      </c>
      <c r="DT20">
        <v>4.9255233570234704</v>
      </c>
      <c r="DU20">
        <v>4.87079443157669</v>
      </c>
      <c r="DV20">
        <v>4.7695113150547197</v>
      </c>
      <c r="DW20">
        <v>0.61487705969801398</v>
      </c>
      <c r="DX20">
        <v>1.6786571172173701</v>
      </c>
      <c r="DY20">
        <v>1.2537551191731799</v>
      </c>
      <c r="DZ20">
        <v>0.370830708697516</v>
      </c>
      <c r="EA20">
        <v>0.79661811013823403</v>
      </c>
      <c r="EB20">
        <v>0.68649675598727899</v>
      </c>
      <c r="EC20">
        <v>1.1236139446162701</v>
      </c>
      <c r="ED20">
        <v>2.12355333348868</v>
      </c>
      <c r="EE20">
        <v>7168</v>
      </c>
      <c r="EF20">
        <v>861</v>
      </c>
      <c r="EG20">
        <v>5.66</v>
      </c>
      <c r="EH20">
        <v>5.05</v>
      </c>
      <c r="EI20">
        <v>4.6100000000000003</v>
      </c>
      <c r="EJ20">
        <v>5.83</v>
      </c>
      <c r="EK20">
        <v>6.4</v>
      </c>
      <c r="EL20">
        <v>5.85</v>
      </c>
      <c r="EM20">
        <v>5.83</v>
      </c>
      <c r="EN20">
        <v>5.78</v>
      </c>
      <c r="EO20">
        <v>5.74</v>
      </c>
      <c r="EP20">
        <v>6.02</v>
      </c>
      <c r="EQ20">
        <v>4.6100000000000003</v>
      </c>
      <c r="ER20">
        <v>5.21</v>
      </c>
      <c r="ES20">
        <v>599</v>
      </c>
      <c r="ET20">
        <v>708</v>
      </c>
      <c r="EU20">
        <v>1924</v>
      </c>
      <c r="EV20">
        <v>7810</v>
      </c>
      <c r="EW20">
        <v>3059</v>
      </c>
      <c r="EX20">
        <v>1004</v>
      </c>
      <c r="EY20">
        <v>181</v>
      </c>
      <c r="EZ20">
        <v>0</v>
      </c>
      <c r="FA20">
        <v>562</v>
      </c>
      <c r="FB20">
        <v>1458</v>
      </c>
      <c r="FC20">
        <v>7513</v>
      </c>
      <c r="FD20">
        <v>3722</v>
      </c>
      <c r="FE20">
        <v>1720</v>
      </c>
      <c r="FF20">
        <v>204</v>
      </c>
      <c r="FG20">
        <v>106</v>
      </c>
      <c r="FH20">
        <v>0</v>
      </c>
      <c r="FI20">
        <v>15285</v>
      </c>
      <c r="FJ20">
        <v>94.626385191605294</v>
      </c>
    </row>
    <row r="21" spans="1:166" x14ac:dyDescent="0.25">
      <c r="A21" t="s">
        <v>244</v>
      </c>
      <c r="B21" t="s">
        <v>245</v>
      </c>
      <c r="C21" s="31">
        <v>26983</v>
      </c>
      <c r="D21" s="31">
        <v>469</v>
      </c>
      <c r="E21" s="31">
        <v>583</v>
      </c>
      <c r="F21" s="31">
        <v>304</v>
      </c>
      <c r="G21" s="31">
        <v>1383</v>
      </c>
      <c r="H21" s="31">
        <v>0</v>
      </c>
      <c r="I21" s="31">
        <v>29722</v>
      </c>
      <c r="J21" s="31">
        <v>168</v>
      </c>
      <c r="K21" s="31">
        <v>29890</v>
      </c>
      <c r="L21" s="35">
        <v>9.7200000000000006</v>
      </c>
      <c r="M21" s="31">
        <v>8263</v>
      </c>
      <c r="N21" s="31">
        <v>6966</v>
      </c>
      <c r="O21" s="31">
        <v>22756</v>
      </c>
      <c r="P21" s="31">
        <v>2668</v>
      </c>
      <c r="Q21" s="31">
        <v>5773</v>
      </c>
      <c r="R21" s="31">
        <v>11093</v>
      </c>
      <c r="S21" s="31">
        <v>8267</v>
      </c>
      <c r="T21" s="31">
        <v>1921</v>
      </c>
      <c r="U21" s="31">
        <v>3476</v>
      </c>
      <c r="V21" s="31">
        <v>13332</v>
      </c>
      <c r="W21" s="31">
        <v>11057</v>
      </c>
      <c r="X21" s="31">
        <v>1262</v>
      </c>
      <c r="Y21" s="31">
        <v>591</v>
      </c>
      <c r="Z21" s="31">
        <v>29536</v>
      </c>
      <c r="AA21" s="31">
        <v>28227</v>
      </c>
      <c r="AB21" s="31">
        <v>27546</v>
      </c>
      <c r="AC21" s="31">
        <v>26596</v>
      </c>
      <c r="AD21" s="31">
        <v>25861</v>
      </c>
      <c r="AE21" s="31">
        <v>24807</v>
      </c>
      <c r="AF21" s="31">
        <v>24602</v>
      </c>
      <c r="AG21" s="31">
        <v>24003</v>
      </c>
      <c r="AH21" s="34">
        <v>0.63</v>
      </c>
      <c r="AI21" s="34">
        <v>4.6399999999999997</v>
      </c>
      <c r="AJ21" s="34">
        <v>2.4700000000000002</v>
      </c>
      <c r="AK21" s="34">
        <v>3.57</v>
      </c>
      <c r="AL21" s="34">
        <v>2.84</v>
      </c>
      <c r="AM21" s="34">
        <v>4.25</v>
      </c>
      <c r="AN21" s="34">
        <v>0.83</v>
      </c>
      <c r="AO21" s="34">
        <v>2.5</v>
      </c>
      <c r="AP21" s="31">
        <v>457</v>
      </c>
      <c r="AQ21">
        <v>614</v>
      </c>
      <c r="AR21">
        <v>690</v>
      </c>
      <c r="AS21">
        <v>542</v>
      </c>
      <c r="AT21">
        <v>802</v>
      </c>
      <c r="AU21">
        <v>1033</v>
      </c>
      <c r="AV21">
        <v>439</v>
      </c>
      <c r="AW21">
        <v>686</v>
      </c>
      <c r="AX21">
        <v>349</v>
      </c>
      <c r="AY21">
        <v>322</v>
      </c>
      <c r="AZ21">
        <v>6</v>
      </c>
      <c r="BA21">
        <v>24</v>
      </c>
      <c r="BB21">
        <v>105</v>
      </c>
      <c r="BC21">
        <v>13</v>
      </c>
      <c r="BD21">
        <v>0</v>
      </c>
      <c r="BE21">
        <v>47</v>
      </c>
      <c r="BF21">
        <v>220</v>
      </c>
      <c r="BG21">
        <v>12</v>
      </c>
      <c r="BH21">
        <v>0</v>
      </c>
      <c r="BI21">
        <v>0</v>
      </c>
      <c r="BJ21">
        <v>33.729999999999997</v>
      </c>
      <c r="BK21">
        <v>3207</v>
      </c>
      <c r="BL21">
        <v>2763</v>
      </c>
      <c r="BM21">
        <v>3121</v>
      </c>
      <c r="BN21">
        <v>6714</v>
      </c>
      <c r="BO21">
        <v>11705</v>
      </c>
      <c r="BP21">
        <v>2212</v>
      </c>
      <c r="BQ21">
        <v>800</v>
      </c>
      <c r="BR21">
        <v>542</v>
      </c>
      <c r="BS21">
        <v>892</v>
      </c>
      <c r="BT21">
        <v>604</v>
      </c>
      <c r="BU21">
        <v>457</v>
      </c>
      <c r="BV21">
        <v>6</v>
      </c>
      <c r="BW21">
        <v>800</v>
      </c>
      <c r="BX21">
        <v>2501</v>
      </c>
      <c r="BY21">
        <v>3222</v>
      </c>
      <c r="BZ21">
        <v>391</v>
      </c>
      <c r="CA21">
        <v>1029</v>
      </c>
      <c r="CB21">
        <v>1382</v>
      </c>
      <c r="CC21">
        <v>453</v>
      </c>
      <c r="CD21">
        <v>46</v>
      </c>
      <c r="CE21">
        <v>54</v>
      </c>
      <c r="CF21">
        <v>1099</v>
      </c>
      <c r="CG21">
        <v>1988</v>
      </c>
      <c r="CH21">
        <v>158</v>
      </c>
      <c r="CI21">
        <v>56</v>
      </c>
      <c r="CJ21">
        <v>2404</v>
      </c>
      <c r="CK21">
        <v>1163</v>
      </c>
      <c r="CL21">
        <v>27452</v>
      </c>
      <c r="CM21">
        <v>1.7083999999999999</v>
      </c>
      <c r="CN21">
        <v>1.7827</v>
      </c>
      <c r="CO21">
        <v>2.024</v>
      </c>
      <c r="CP21">
        <v>1.7152000000000001</v>
      </c>
      <c r="CQ21">
        <v>1.8583000000000001</v>
      </c>
      <c r="CR21">
        <v>1.8683000000000001</v>
      </c>
      <c r="CS21">
        <v>2.6356999999999999</v>
      </c>
      <c r="CT21">
        <v>2.4502999999999999</v>
      </c>
      <c r="CU21">
        <v>2.7730000000000001</v>
      </c>
      <c r="CV21">
        <v>0.77590000000000003</v>
      </c>
      <c r="CW21">
        <v>0.6976</v>
      </c>
      <c r="CX21">
        <v>0.71699999999999997</v>
      </c>
      <c r="CY21">
        <v>0.53859999999999997</v>
      </c>
      <c r="CZ21">
        <v>0.75949999999999995</v>
      </c>
      <c r="DA21">
        <v>1.0296000000000001</v>
      </c>
      <c r="DB21">
        <v>1.3343</v>
      </c>
      <c r="DC21">
        <v>1.2859</v>
      </c>
      <c r="DD21">
        <v>1.595</v>
      </c>
      <c r="DE21">
        <v>7.4843999999999999</v>
      </c>
      <c r="DF21">
        <v>8.6148000000000007</v>
      </c>
      <c r="DG21">
        <v>9.2010000000000005</v>
      </c>
      <c r="DH21">
        <v>9.7347999999999999</v>
      </c>
      <c r="DI21">
        <v>9.7950999999999997</v>
      </c>
      <c r="DJ21">
        <v>10.071400000000001</v>
      </c>
      <c r="DK21">
        <v>9.8079999999999998</v>
      </c>
      <c r="DL21">
        <v>9.6809999999999992</v>
      </c>
      <c r="DM21">
        <v>11.4443</v>
      </c>
      <c r="DN21">
        <v>5.5560881326177398</v>
      </c>
      <c r="DO21">
        <v>5.4884019979088103</v>
      </c>
      <c r="DP21">
        <v>5.3885916964740597</v>
      </c>
      <c r="DQ21">
        <v>5.2943173010861804</v>
      </c>
      <c r="DR21">
        <v>5.2673785900814201</v>
      </c>
      <c r="DS21">
        <v>5.21282840230917</v>
      </c>
      <c r="DT21">
        <v>5.13610322587148</v>
      </c>
      <c r="DU21">
        <v>5.0718673892041197</v>
      </c>
      <c r="DV21">
        <v>4.96931884579823</v>
      </c>
      <c r="DW21">
        <v>1.23325759911035</v>
      </c>
      <c r="DX21">
        <v>1.8522520735808199</v>
      </c>
      <c r="DY21">
        <v>1.7806714261070899</v>
      </c>
      <c r="DZ21">
        <v>0.51142538065296606</v>
      </c>
      <c r="EA21">
        <v>1.0464604541382401</v>
      </c>
      <c r="EB21">
        <v>1.49384023380231</v>
      </c>
      <c r="EC21">
        <v>1.26651254336995</v>
      </c>
      <c r="ED21">
        <v>2.0636338014937001</v>
      </c>
      <c r="EE21">
        <v>8423</v>
      </c>
      <c r="EF21">
        <v>3771</v>
      </c>
      <c r="EG21">
        <v>6.49</v>
      </c>
      <c r="EH21">
        <v>5.6</v>
      </c>
      <c r="EI21">
        <v>4.8499999999999996</v>
      </c>
      <c r="EJ21">
        <v>6.1</v>
      </c>
      <c r="EK21">
        <v>7.73</v>
      </c>
      <c r="EL21">
        <v>8.39</v>
      </c>
      <c r="EM21">
        <v>6.44</v>
      </c>
      <c r="EN21">
        <v>6.39</v>
      </c>
      <c r="EO21">
        <v>6.21</v>
      </c>
      <c r="EP21">
        <v>5.9</v>
      </c>
      <c r="EQ21">
        <v>4.87</v>
      </c>
      <c r="ER21">
        <v>5.0999999999999996</v>
      </c>
      <c r="ES21">
        <v>1993</v>
      </c>
      <c r="ET21">
        <v>4722</v>
      </c>
      <c r="EU21">
        <v>5757</v>
      </c>
      <c r="EV21">
        <v>5925</v>
      </c>
      <c r="EW21">
        <v>1545</v>
      </c>
      <c r="EX21">
        <v>120</v>
      </c>
      <c r="EY21">
        <v>1</v>
      </c>
      <c r="EZ21">
        <v>18</v>
      </c>
      <c r="FA21">
        <v>2481</v>
      </c>
      <c r="FB21">
        <v>4300</v>
      </c>
      <c r="FC21">
        <v>8630</v>
      </c>
      <c r="FD21">
        <v>3745</v>
      </c>
      <c r="FE21">
        <v>829</v>
      </c>
      <c r="FF21">
        <v>77</v>
      </c>
      <c r="FG21">
        <v>3</v>
      </c>
      <c r="FH21">
        <v>16</v>
      </c>
      <c r="FI21">
        <v>20081</v>
      </c>
      <c r="FJ21">
        <v>67.562748132696299</v>
      </c>
    </row>
    <row r="22" spans="1:166" x14ac:dyDescent="0.25">
      <c r="A22" t="s">
        <v>246</v>
      </c>
      <c r="B22" t="s">
        <v>247</v>
      </c>
      <c r="C22" s="31">
        <v>17877</v>
      </c>
      <c r="D22" s="31">
        <v>976</v>
      </c>
      <c r="E22" s="31">
        <v>1995</v>
      </c>
      <c r="F22" s="31">
        <v>2</v>
      </c>
      <c r="G22" s="31">
        <v>55</v>
      </c>
      <c r="H22" s="31">
        <v>0</v>
      </c>
      <c r="I22" s="31">
        <v>20905</v>
      </c>
      <c r="J22" s="31">
        <v>158</v>
      </c>
      <c r="K22" s="31">
        <v>21063</v>
      </c>
      <c r="L22" s="35">
        <v>14.73</v>
      </c>
      <c r="M22" s="31">
        <v>7690</v>
      </c>
      <c r="N22" s="31">
        <v>6736</v>
      </c>
      <c r="O22" s="31">
        <v>14169</v>
      </c>
      <c r="P22" s="31">
        <v>703</v>
      </c>
      <c r="Q22" s="31">
        <v>3544</v>
      </c>
      <c r="R22" s="31">
        <v>7914</v>
      </c>
      <c r="S22" s="31">
        <v>6843</v>
      </c>
      <c r="T22" s="31">
        <v>1901</v>
      </c>
      <c r="U22" s="31">
        <v>1778</v>
      </c>
      <c r="V22" s="31">
        <v>10352</v>
      </c>
      <c r="W22" s="31">
        <v>8191</v>
      </c>
      <c r="X22" s="31">
        <v>257</v>
      </c>
      <c r="Y22" s="31">
        <v>243</v>
      </c>
      <c r="Z22" s="31">
        <v>20947</v>
      </c>
      <c r="AA22" s="31">
        <v>21186</v>
      </c>
      <c r="AB22" s="31">
        <v>21088</v>
      </c>
      <c r="AC22" s="31">
        <v>21203</v>
      </c>
      <c r="AD22" s="31">
        <v>21337</v>
      </c>
      <c r="AE22" s="31">
        <v>21333</v>
      </c>
      <c r="AF22" s="31">
        <v>21167</v>
      </c>
      <c r="AG22" s="31">
        <v>21023</v>
      </c>
      <c r="AH22" s="34">
        <v>-0.2</v>
      </c>
      <c r="AI22" s="34">
        <v>-1.1299999999999999</v>
      </c>
      <c r="AJ22" s="34">
        <v>0.46</v>
      </c>
      <c r="AK22" s="34">
        <v>-0.54</v>
      </c>
      <c r="AL22" s="34">
        <v>-0.63</v>
      </c>
      <c r="AM22" s="34">
        <v>0.02</v>
      </c>
      <c r="AN22" s="34">
        <v>0.78</v>
      </c>
      <c r="AO22" s="34">
        <v>0.68</v>
      </c>
      <c r="AP22" s="31">
        <v>15</v>
      </c>
      <c r="AQ22">
        <v>16</v>
      </c>
      <c r="AR22">
        <v>117</v>
      </c>
      <c r="AS22">
        <v>46</v>
      </c>
      <c r="AT22">
        <v>102</v>
      </c>
      <c r="AU22">
        <v>100</v>
      </c>
      <c r="AV22">
        <v>237</v>
      </c>
      <c r="AW22">
        <v>507</v>
      </c>
      <c r="AX22">
        <v>229</v>
      </c>
      <c r="AY22">
        <v>10</v>
      </c>
      <c r="AZ22">
        <v>0</v>
      </c>
      <c r="BA22">
        <v>0</v>
      </c>
      <c r="BB22">
        <v>5</v>
      </c>
      <c r="BC22">
        <v>16</v>
      </c>
      <c r="BD22">
        <v>58</v>
      </c>
      <c r="BE22">
        <v>56</v>
      </c>
      <c r="BF22">
        <v>2</v>
      </c>
      <c r="BG22">
        <v>16</v>
      </c>
      <c r="BH22">
        <v>2</v>
      </c>
      <c r="BI22">
        <v>0</v>
      </c>
      <c r="BJ22">
        <v>39.880000000000003</v>
      </c>
      <c r="BK22">
        <v>257</v>
      </c>
      <c r="BL22">
        <v>1621</v>
      </c>
      <c r="BM22">
        <v>1649</v>
      </c>
      <c r="BN22">
        <v>5891</v>
      </c>
      <c r="BO22">
        <v>9292</v>
      </c>
      <c r="BP22">
        <v>2195</v>
      </c>
      <c r="BQ22">
        <v>99</v>
      </c>
      <c r="BR22">
        <v>45</v>
      </c>
      <c r="BS22">
        <v>117</v>
      </c>
      <c r="BT22">
        <v>16</v>
      </c>
      <c r="BU22">
        <v>15</v>
      </c>
      <c r="BV22">
        <v>0</v>
      </c>
      <c r="BW22">
        <v>138</v>
      </c>
      <c r="BX22">
        <v>154</v>
      </c>
      <c r="BY22">
        <v>257</v>
      </c>
      <c r="BZ22">
        <v>0</v>
      </c>
      <c r="CA22">
        <v>56</v>
      </c>
      <c r="CB22">
        <v>152</v>
      </c>
      <c r="CC22">
        <v>75</v>
      </c>
      <c r="CD22">
        <v>9</v>
      </c>
      <c r="CE22">
        <v>19</v>
      </c>
      <c r="CF22">
        <v>59</v>
      </c>
      <c r="CG22">
        <v>225</v>
      </c>
      <c r="CH22">
        <v>8</v>
      </c>
      <c r="CI22">
        <v>0</v>
      </c>
      <c r="CJ22">
        <v>95</v>
      </c>
      <c r="CK22">
        <v>76</v>
      </c>
      <c r="CL22">
        <v>18853</v>
      </c>
      <c r="CM22">
        <v>5.1768999999999998</v>
      </c>
      <c r="CN22">
        <v>5.4062999999999999</v>
      </c>
      <c r="CO22">
        <v>7.3342000000000001</v>
      </c>
      <c r="CP22">
        <v>8.7556999999999992</v>
      </c>
      <c r="CQ22">
        <v>8.5208999999999993</v>
      </c>
      <c r="CR22">
        <v>9.8914000000000009</v>
      </c>
      <c r="CS22">
        <v>9.5190000000000001</v>
      </c>
      <c r="CT22">
        <v>8.1933000000000007</v>
      </c>
      <c r="CU22">
        <v>7.0072000000000001</v>
      </c>
      <c r="CV22">
        <v>2.9544000000000001</v>
      </c>
      <c r="CW22">
        <v>3.1432000000000002</v>
      </c>
      <c r="CX22">
        <v>4.4320000000000004</v>
      </c>
      <c r="CY22">
        <v>6.3341000000000003</v>
      </c>
      <c r="CZ22">
        <v>6.8464999999999998</v>
      </c>
      <c r="DA22">
        <v>6.8573000000000004</v>
      </c>
      <c r="DB22">
        <v>7.3802000000000003</v>
      </c>
      <c r="DC22">
        <v>5.6614000000000004</v>
      </c>
      <c r="DD22">
        <v>4.3818999999999999</v>
      </c>
      <c r="DE22">
        <v>10.298299999999999</v>
      </c>
      <c r="DF22">
        <v>12.184799999999999</v>
      </c>
      <c r="DG22">
        <v>12.2552</v>
      </c>
      <c r="DH22">
        <v>12.9445</v>
      </c>
      <c r="DI22">
        <v>12.035600000000001</v>
      </c>
      <c r="DJ22">
        <v>12.147</v>
      </c>
      <c r="DK22">
        <v>9.7157999999999998</v>
      </c>
      <c r="DL22">
        <v>10.9771</v>
      </c>
      <c r="DM22">
        <v>13.5007</v>
      </c>
      <c r="DN22">
        <v>5.2200976597314401</v>
      </c>
      <c r="DO22">
        <v>5.1835681339640898</v>
      </c>
      <c r="DP22">
        <v>5.1039000128095999</v>
      </c>
      <c r="DQ22">
        <v>5.0153181470381698</v>
      </c>
      <c r="DR22">
        <v>5.0116643882326901</v>
      </c>
      <c r="DS22">
        <v>5.00981899880491</v>
      </c>
      <c r="DT22">
        <v>4.9889385151560903</v>
      </c>
      <c r="DU22">
        <v>4.9449044300406699</v>
      </c>
      <c r="DV22">
        <v>4.8953688082781603</v>
      </c>
      <c r="DW22">
        <v>0.70471777013982595</v>
      </c>
      <c r="DX22">
        <v>1.5609263691401101</v>
      </c>
      <c r="DY22">
        <v>1.7662262527402299</v>
      </c>
      <c r="DZ22">
        <v>7.2905097437392305E-2</v>
      </c>
      <c r="EA22">
        <v>3.68354511056498E-2</v>
      </c>
      <c r="EB22">
        <v>0.41853559801104001</v>
      </c>
      <c r="EC22">
        <v>0.89049415895502304</v>
      </c>
      <c r="ED22">
        <v>1.0118874328476499</v>
      </c>
      <c r="EE22">
        <v>7751</v>
      </c>
      <c r="EF22">
        <v>782</v>
      </c>
      <c r="EG22">
        <v>5.51</v>
      </c>
      <c r="EH22">
        <v>5.49</v>
      </c>
      <c r="EI22">
        <v>4.76</v>
      </c>
      <c r="EJ22">
        <v>5.51</v>
      </c>
      <c r="EK22">
        <v>6.75</v>
      </c>
      <c r="EL22">
        <v>7.02</v>
      </c>
      <c r="EM22">
        <v>5.47</v>
      </c>
      <c r="EN22">
        <v>5.48</v>
      </c>
      <c r="EO22">
        <v>5.31</v>
      </c>
      <c r="EP22">
        <v>5.72</v>
      </c>
      <c r="EQ22">
        <v>4.8</v>
      </c>
      <c r="ER22">
        <v>4.9400000000000004</v>
      </c>
      <c r="ES22">
        <v>150</v>
      </c>
      <c r="ET22">
        <v>492</v>
      </c>
      <c r="EU22">
        <v>2808</v>
      </c>
      <c r="EV22">
        <v>4916</v>
      </c>
      <c r="EW22">
        <v>5927</v>
      </c>
      <c r="EX22">
        <v>1921</v>
      </c>
      <c r="EY22">
        <v>243</v>
      </c>
      <c r="EZ22">
        <v>0</v>
      </c>
      <c r="FA22">
        <v>375</v>
      </c>
      <c r="FB22">
        <v>571</v>
      </c>
      <c r="FC22">
        <v>2516</v>
      </c>
      <c r="FD22">
        <v>6825</v>
      </c>
      <c r="FE22">
        <v>4075</v>
      </c>
      <c r="FF22">
        <v>1729</v>
      </c>
      <c r="FG22">
        <v>321</v>
      </c>
      <c r="FH22">
        <v>45</v>
      </c>
      <c r="FI22">
        <v>16457</v>
      </c>
      <c r="FJ22">
        <v>78.722793590050202</v>
      </c>
    </row>
    <row r="23" spans="1:166" x14ac:dyDescent="0.25">
      <c r="A23" t="s">
        <v>248</v>
      </c>
      <c r="B23" t="s">
        <v>249</v>
      </c>
      <c r="C23" s="31">
        <v>8598</v>
      </c>
      <c r="D23" s="31">
        <v>330</v>
      </c>
      <c r="E23" s="31">
        <v>632</v>
      </c>
      <c r="F23" s="31">
        <v>49</v>
      </c>
      <c r="G23" s="31">
        <v>145</v>
      </c>
      <c r="H23" s="31">
        <v>0</v>
      </c>
      <c r="I23" s="31">
        <v>9754</v>
      </c>
      <c r="J23" s="31">
        <v>10</v>
      </c>
      <c r="K23" s="31">
        <v>9764</v>
      </c>
      <c r="L23" s="35">
        <v>8.56</v>
      </c>
      <c r="M23" s="31">
        <v>2001</v>
      </c>
      <c r="N23" s="31">
        <v>3382</v>
      </c>
      <c r="O23" s="31">
        <v>6372</v>
      </c>
      <c r="P23" s="31">
        <v>467</v>
      </c>
      <c r="Q23" s="31">
        <v>1728</v>
      </c>
      <c r="R23" s="31">
        <v>3425</v>
      </c>
      <c r="S23" s="31">
        <v>3366</v>
      </c>
      <c r="T23" s="31">
        <v>768</v>
      </c>
      <c r="U23" s="31">
        <v>620</v>
      </c>
      <c r="V23" s="31">
        <v>4021</v>
      </c>
      <c r="W23" s="31">
        <v>4771</v>
      </c>
      <c r="X23" s="31">
        <v>213</v>
      </c>
      <c r="Y23" s="31">
        <v>129</v>
      </c>
      <c r="Z23" s="31">
        <v>9829</v>
      </c>
      <c r="AA23" s="31">
        <v>9844</v>
      </c>
      <c r="AB23" s="31">
        <v>9818</v>
      </c>
      <c r="AC23" s="31">
        <v>9323</v>
      </c>
      <c r="AD23" s="31">
        <v>9443</v>
      </c>
      <c r="AE23" s="31">
        <v>9363</v>
      </c>
      <c r="AF23" s="31">
        <v>9290</v>
      </c>
      <c r="AG23" s="31">
        <v>9120</v>
      </c>
      <c r="AH23" s="34">
        <v>-0.76</v>
      </c>
      <c r="AI23" s="34">
        <v>-0.15</v>
      </c>
      <c r="AJ23" s="34">
        <v>0.26</v>
      </c>
      <c r="AK23" s="34">
        <v>5.31</v>
      </c>
      <c r="AL23" s="34">
        <v>-1.27</v>
      </c>
      <c r="AM23" s="34">
        <v>0.85</v>
      </c>
      <c r="AN23" s="34">
        <v>0.79</v>
      </c>
      <c r="AO23" s="34">
        <v>1.86</v>
      </c>
      <c r="AP23" s="31">
        <v>56</v>
      </c>
      <c r="AQ23">
        <v>69</v>
      </c>
      <c r="AR23">
        <v>87</v>
      </c>
      <c r="AS23">
        <v>219</v>
      </c>
      <c r="AT23">
        <v>71</v>
      </c>
      <c r="AU23">
        <v>228</v>
      </c>
      <c r="AV23">
        <v>133</v>
      </c>
      <c r="AW23">
        <v>185</v>
      </c>
      <c r="AX23">
        <v>324</v>
      </c>
      <c r="AY23">
        <v>28</v>
      </c>
      <c r="AZ23">
        <v>0</v>
      </c>
      <c r="BA23">
        <v>0</v>
      </c>
      <c r="BB23">
        <v>28</v>
      </c>
      <c r="BC23">
        <v>5</v>
      </c>
      <c r="BD23">
        <v>0</v>
      </c>
      <c r="BE23">
        <v>21</v>
      </c>
      <c r="BF23">
        <v>101</v>
      </c>
      <c r="BG23">
        <v>0</v>
      </c>
      <c r="BH23">
        <v>3</v>
      </c>
      <c r="BI23">
        <v>0</v>
      </c>
      <c r="BJ23">
        <v>33.42</v>
      </c>
      <c r="BK23">
        <v>310</v>
      </c>
      <c r="BL23">
        <v>897</v>
      </c>
      <c r="BM23">
        <v>1500</v>
      </c>
      <c r="BN23">
        <v>2820</v>
      </c>
      <c r="BO23">
        <v>3562</v>
      </c>
      <c r="BP23">
        <v>665</v>
      </c>
      <c r="BQ23">
        <v>100</v>
      </c>
      <c r="BR23">
        <v>100</v>
      </c>
      <c r="BS23">
        <v>90</v>
      </c>
      <c r="BT23">
        <v>69</v>
      </c>
      <c r="BU23">
        <v>56</v>
      </c>
      <c r="BV23">
        <v>0</v>
      </c>
      <c r="BW23">
        <v>265</v>
      </c>
      <c r="BX23">
        <v>150</v>
      </c>
      <c r="BY23">
        <v>374</v>
      </c>
      <c r="BZ23">
        <v>8</v>
      </c>
      <c r="CA23">
        <v>74</v>
      </c>
      <c r="CB23">
        <v>140</v>
      </c>
      <c r="CC23">
        <v>187</v>
      </c>
      <c r="CD23">
        <v>6</v>
      </c>
      <c r="CE23">
        <v>15</v>
      </c>
      <c r="CF23">
        <v>84</v>
      </c>
      <c r="CG23">
        <v>241</v>
      </c>
      <c r="CH23">
        <v>46</v>
      </c>
      <c r="CI23">
        <v>44</v>
      </c>
      <c r="CJ23">
        <v>278</v>
      </c>
      <c r="CK23">
        <v>167</v>
      </c>
      <c r="CL23">
        <v>8928</v>
      </c>
      <c r="CM23">
        <v>3.6962000000000002</v>
      </c>
      <c r="CN23">
        <v>3.6509</v>
      </c>
      <c r="CO23">
        <v>4.1904000000000003</v>
      </c>
      <c r="CP23">
        <v>3.6478000000000002</v>
      </c>
      <c r="CQ23">
        <v>7.5140000000000002</v>
      </c>
      <c r="CR23">
        <v>9.4298000000000002</v>
      </c>
      <c r="CS23">
        <v>9.0223999999999993</v>
      </c>
      <c r="CT23">
        <v>6.7710999999999997</v>
      </c>
      <c r="CU23">
        <v>6.4154999999999998</v>
      </c>
      <c r="CV23">
        <v>1.7697000000000001</v>
      </c>
      <c r="CW23">
        <v>2.0445000000000002</v>
      </c>
      <c r="CX23">
        <v>2.0041000000000002</v>
      </c>
      <c r="CY23">
        <v>2.2183999999999999</v>
      </c>
      <c r="CZ23">
        <v>5.6069000000000004</v>
      </c>
      <c r="DA23">
        <v>6.53</v>
      </c>
      <c r="DB23">
        <v>5.9298999999999999</v>
      </c>
      <c r="DC23">
        <v>4.2023000000000001</v>
      </c>
      <c r="DD23">
        <v>3.8927</v>
      </c>
      <c r="DE23">
        <v>12.624000000000001</v>
      </c>
      <c r="DF23">
        <v>13.223100000000001</v>
      </c>
      <c r="DG23">
        <v>13.4123</v>
      </c>
      <c r="DH23">
        <v>14.910500000000001</v>
      </c>
      <c r="DI23">
        <v>13.6768</v>
      </c>
      <c r="DJ23">
        <v>12.1297</v>
      </c>
      <c r="DK23">
        <v>11.899900000000001</v>
      </c>
      <c r="DL23">
        <v>12.967000000000001</v>
      </c>
      <c r="DM23">
        <v>12.137700000000001</v>
      </c>
      <c r="DN23">
        <v>4.8181734402801997</v>
      </c>
      <c r="DO23">
        <v>4.94076226007701</v>
      </c>
      <c r="DP23">
        <v>4.99877761126384</v>
      </c>
      <c r="DQ23">
        <v>5.0132791031467399</v>
      </c>
      <c r="DR23">
        <v>4.9527806420567799</v>
      </c>
      <c r="DS23">
        <v>4.9272814606184898</v>
      </c>
      <c r="DT23">
        <v>4.8554013729015502</v>
      </c>
      <c r="DU23">
        <v>4.7796799485559802</v>
      </c>
      <c r="DV23">
        <v>4.7333404122992002</v>
      </c>
      <c r="DW23">
        <v>-2.48117220266534</v>
      </c>
      <c r="DX23">
        <v>-1.16059076235167</v>
      </c>
      <c r="DY23">
        <v>-0.28926161070506101</v>
      </c>
      <c r="DZ23">
        <v>1.2215049577652599</v>
      </c>
      <c r="EA23">
        <v>0.51751014513979099</v>
      </c>
      <c r="EB23">
        <v>1.4804149481464499</v>
      </c>
      <c r="EC23">
        <v>1.5842362911441299</v>
      </c>
      <c r="ED23">
        <v>0.97900282296149099</v>
      </c>
      <c r="EE23">
        <v>4247</v>
      </c>
      <c r="EF23">
        <v>383</v>
      </c>
      <c r="EG23">
        <v>5.32</v>
      </c>
      <c r="EH23">
        <v>4.8099999999999996</v>
      </c>
      <c r="EI23">
        <v>4.1399999999999997</v>
      </c>
      <c r="EJ23">
        <v>5.24</v>
      </c>
      <c r="EK23">
        <v>6.4</v>
      </c>
      <c r="EL23">
        <v>4.4800000000000004</v>
      </c>
      <c r="EM23">
        <v>5.68</v>
      </c>
      <c r="EN23">
        <v>5.71</v>
      </c>
      <c r="EO23">
        <v>5.33</v>
      </c>
      <c r="EP23">
        <v>5</v>
      </c>
      <c r="EQ23">
        <v>4.12</v>
      </c>
      <c r="ER23">
        <v>4.3099999999999996</v>
      </c>
      <c r="ES23">
        <v>577</v>
      </c>
      <c r="ET23">
        <v>2075</v>
      </c>
      <c r="EU23">
        <v>4094</v>
      </c>
      <c r="EV23">
        <v>828</v>
      </c>
      <c r="EW23">
        <v>463</v>
      </c>
      <c r="EX23">
        <v>71</v>
      </c>
      <c r="EY23">
        <v>23</v>
      </c>
      <c r="EZ23">
        <v>5</v>
      </c>
      <c r="FA23">
        <v>262</v>
      </c>
      <c r="FB23">
        <v>581</v>
      </c>
      <c r="FC23">
        <v>1097</v>
      </c>
      <c r="FD23">
        <v>3161</v>
      </c>
      <c r="FE23">
        <v>1669</v>
      </c>
      <c r="FF23">
        <v>648</v>
      </c>
      <c r="FG23">
        <v>713</v>
      </c>
      <c r="FH23">
        <v>5</v>
      </c>
      <c r="FI23">
        <v>8136</v>
      </c>
      <c r="FJ23">
        <v>83.411933565716595</v>
      </c>
    </row>
    <row r="24" spans="1:166" x14ac:dyDescent="0.25">
      <c r="A24" t="s">
        <v>250</v>
      </c>
      <c r="B24" t="s">
        <v>251</v>
      </c>
      <c r="C24" s="31">
        <v>33468</v>
      </c>
      <c r="D24" s="31">
        <v>954</v>
      </c>
      <c r="E24" s="31">
        <v>1186</v>
      </c>
      <c r="F24" s="31">
        <v>197</v>
      </c>
      <c r="G24" s="31">
        <v>1219</v>
      </c>
      <c r="H24" s="31">
        <v>5</v>
      </c>
      <c r="I24" s="31">
        <v>37029</v>
      </c>
      <c r="J24" s="31">
        <v>329</v>
      </c>
      <c r="K24" s="31">
        <v>37358</v>
      </c>
      <c r="L24" s="35">
        <v>14.94</v>
      </c>
      <c r="M24" s="31">
        <v>8095</v>
      </c>
      <c r="N24" s="31">
        <v>3187</v>
      </c>
      <c r="O24" s="31">
        <v>33842</v>
      </c>
      <c r="P24" s="31">
        <v>2589</v>
      </c>
      <c r="Q24" s="31">
        <v>8068</v>
      </c>
      <c r="R24" s="31">
        <v>13392</v>
      </c>
      <c r="S24" s="31">
        <v>9822</v>
      </c>
      <c r="T24" s="31">
        <v>3158</v>
      </c>
      <c r="U24" s="31">
        <v>2932</v>
      </c>
      <c r="V24" s="31">
        <v>17343</v>
      </c>
      <c r="W24" s="31">
        <v>14460</v>
      </c>
      <c r="X24" s="31">
        <v>1061</v>
      </c>
      <c r="Y24" s="31">
        <v>1174</v>
      </c>
      <c r="Z24" s="31">
        <v>36983</v>
      </c>
      <c r="AA24" s="31">
        <v>36034</v>
      </c>
      <c r="AB24" s="31">
        <v>35968</v>
      </c>
      <c r="AC24" s="31">
        <v>35406</v>
      </c>
      <c r="AD24" s="31">
        <v>34866</v>
      </c>
      <c r="AE24" s="31">
        <v>34040</v>
      </c>
      <c r="AF24" s="31">
        <v>33452</v>
      </c>
      <c r="AG24" s="31">
        <v>32760</v>
      </c>
      <c r="AH24" s="34">
        <v>0.12</v>
      </c>
      <c r="AI24" s="34">
        <v>2.63</v>
      </c>
      <c r="AJ24" s="34">
        <v>0.18</v>
      </c>
      <c r="AK24" s="34">
        <v>1.59</v>
      </c>
      <c r="AL24" s="34">
        <v>1.55</v>
      </c>
      <c r="AM24" s="34">
        <v>2.4300000000000002</v>
      </c>
      <c r="AN24" s="34">
        <v>1.76</v>
      </c>
      <c r="AO24" s="34">
        <v>2.11</v>
      </c>
      <c r="AP24" s="31">
        <v>477</v>
      </c>
      <c r="AQ24">
        <v>628</v>
      </c>
      <c r="AR24">
        <v>365</v>
      </c>
      <c r="AS24">
        <v>777</v>
      </c>
      <c r="AT24">
        <v>636</v>
      </c>
      <c r="AU24">
        <v>886</v>
      </c>
      <c r="AV24">
        <v>684</v>
      </c>
      <c r="AW24">
        <v>759</v>
      </c>
      <c r="AX24">
        <v>637</v>
      </c>
      <c r="AY24">
        <v>297</v>
      </c>
      <c r="AZ24">
        <v>0</v>
      </c>
      <c r="BA24">
        <v>0</v>
      </c>
      <c r="BB24">
        <v>180</v>
      </c>
      <c r="BC24">
        <v>60</v>
      </c>
      <c r="BD24">
        <v>1</v>
      </c>
      <c r="BE24">
        <v>43</v>
      </c>
      <c r="BF24">
        <v>313</v>
      </c>
      <c r="BG24">
        <v>12</v>
      </c>
      <c r="BH24">
        <v>1</v>
      </c>
      <c r="BI24">
        <v>0</v>
      </c>
      <c r="BJ24">
        <v>35.840000000000003</v>
      </c>
      <c r="BK24">
        <v>2587</v>
      </c>
      <c r="BL24">
        <v>3186</v>
      </c>
      <c r="BM24">
        <v>4716</v>
      </c>
      <c r="BN24">
        <v>7845</v>
      </c>
      <c r="BO24">
        <v>15173</v>
      </c>
      <c r="BP24">
        <v>3522</v>
      </c>
      <c r="BQ24">
        <v>546</v>
      </c>
      <c r="BR24">
        <v>915</v>
      </c>
      <c r="BS24">
        <v>509</v>
      </c>
      <c r="BT24">
        <v>687</v>
      </c>
      <c r="BU24">
        <v>477</v>
      </c>
      <c r="BV24">
        <v>0</v>
      </c>
      <c r="BW24">
        <v>242</v>
      </c>
      <c r="BX24">
        <v>2892</v>
      </c>
      <c r="BY24">
        <v>2837</v>
      </c>
      <c r="BZ24">
        <v>306</v>
      </c>
      <c r="CA24">
        <v>934</v>
      </c>
      <c r="CB24">
        <v>1119</v>
      </c>
      <c r="CC24">
        <v>628</v>
      </c>
      <c r="CD24">
        <v>147</v>
      </c>
      <c r="CE24">
        <v>31</v>
      </c>
      <c r="CF24">
        <v>934</v>
      </c>
      <c r="CG24">
        <v>1808</v>
      </c>
      <c r="CH24">
        <v>220</v>
      </c>
      <c r="CI24">
        <v>172</v>
      </c>
      <c r="CJ24">
        <v>2083</v>
      </c>
      <c r="CK24">
        <v>825</v>
      </c>
      <c r="CL24">
        <v>34422</v>
      </c>
      <c r="CM24">
        <v>2.7715000000000001</v>
      </c>
      <c r="CN24">
        <v>2.2926000000000002</v>
      </c>
      <c r="CO24">
        <v>2.0912999999999999</v>
      </c>
      <c r="CP24">
        <v>2.4268999999999998</v>
      </c>
      <c r="CQ24">
        <v>2.7770999999999999</v>
      </c>
      <c r="CR24">
        <v>2.8172000000000001</v>
      </c>
      <c r="CS24">
        <v>2.1598000000000002</v>
      </c>
      <c r="CT24">
        <v>2.3260999999999998</v>
      </c>
      <c r="CU24">
        <v>2.2097000000000002</v>
      </c>
      <c r="CV24">
        <v>1.2927999999999999</v>
      </c>
      <c r="CW24">
        <v>1.1448</v>
      </c>
      <c r="CX24">
        <v>0.91249999999999998</v>
      </c>
      <c r="CY24">
        <v>1.2442</v>
      </c>
      <c r="CZ24">
        <v>1.274</v>
      </c>
      <c r="DA24">
        <v>1.3013999999999999</v>
      </c>
      <c r="DB24">
        <v>0.91549999999999998</v>
      </c>
      <c r="DC24">
        <v>0.71430000000000005</v>
      </c>
      <c r="DD24">
        <v>0.89019999999999999</v>
      </c>
      <c r="DE24">
        <v>10.198600000000001</v>
      </c>
      <c r="DF24">
        <v>10.5176</v>
      </c>
      <c r="DG24">
        <v>12.218</v>
      </c>
      <c r="DH24">
        <v>12.543200000000001</v>
      </c>
      <c r="DI24">
        <v>12.5174</v>
      </c>
      <c r="DJ24">
        <v>11.8246</v>
      </c>
      <c r="DK24">
        <v>12.069599999999999</v>
      </c>
      <c r="DL24">
        <v>12.2456</v>
      </c>
      <c r="DM24">
        <v>12.041700000000001</v>
      </c>
      <c r="DN24">
        <v>5.7700344760320803</v>
      </c>
      <c r="DO24">
        <v>5.7059833169812002</v>
      </c>
      <c r="DP24">
        <v>5.4653474877856398</v>
      </c>
      <c r="DQ24">
        <v>5.5382863005463197</v>
      </c>
      <c r="DR24">
        <v>5.5103621772941596</v>
      </c>
      <c r="DS24">
        <v>5.4769685894222002</v>
      </c>
      <c r="DT24">
        <v>5.44099947277246</v>
      </c>
      <c r="DU24">
        <v>5.3922883092548002</v>
      </c>
      <c r="DV24">
        <v>5.3333672649731403</v>
      </c>
      <c r="DW24">
        <v>1.12252622366189</v>
      </c>
      <c r="DX24">
        <v>4.4029374112688098</v>
      </c>
      <c r="DY24">
        <v>-1.31699245583382</v>
      </c>
      <c r="DZ24">
        <v>0.50675658611365304</v>
      </c>
      <c r="EA24">
        <v>0.60970931869963896</v>
      </c>
      <c r="EB24">
        <v>0.66107554006823199</v>
      </c>
      <c r="EC24">
        <v>0.903348647624444</v>
      </c>
      <c r="ED24">
        <v>1.10476255158017</v>
      </c>
      <c r="EE24">
        <v>9306</v>
      </c>
      <c r="EF24">
        <v>6604</v>
      </c>
      <c r="EG24">
        <v>6.59</v>
      </c>
      <c r="EH24">
        <v>5.75</v>
      </c>
      <c r="EI24">
        <v>4.97</v>
      </c>
      <c r="EJ24">
        <v>6.41</v>
      </c>
      <c r="EK24">
        <v>8.3000000000000007</v>
      </c>
      <c r="EL24">
        <v>6.64</v>
      </c>
      <c r="EM24">
        <v>6.66</v>
      </c>
      <c r="EN24">
        <v>6.59</v>
      </c>
      <c r="EO24">
        <v>6.4</v>
      </c>
      <c r="EP24">
        <v>6.36</v>
      </c>
      <c r="EQ24">
        <v>5.0199999999999996</v>
      </c>
      <c r="ER24">
        <v>5.3</v>
      </c>
      <c r="ES24">
        <v>1004</v>
      </c>
      <c r="ET24">
        <v>3231</v>
      </c>
      <c r="EU24">
        <v>7545</v>
      </c>
      <c r="EV24">
        <v>9503</v>
      </c>
      <c r="EW24">
        <v>9643</v>
      </c>
      <c r="EX24">
        <v>3025</v>
      </c>
      <c r="EY24">
        <v>599</v>
      </c>
      <c r="EZ24">
        <v>617</v>
      </c>
      <c r="FA24">
        <v>1023</v>
      </c>
      <c r="FB24">
        <v>4451</v>
      </c>
      <c r="FC24">
        <v>9577</v>
      </c>
      <c r="FD24">
        <v>13459</v>
      </c>
      <c r="FE24">
        <v>4700</v>
      </c>
      <c r="FF24">
        <v>1043</v>
      </c>
      <c r="FG24">
        <v>391</v>
      </c>
      <c r="FH24">
        <v>523</v>
      </c>
      <c r="FI24">
        <v>35167</v>
      </c>
      <c r="FJ24">
        <v>94.971508817413394</v>
      </c>
    </row>
    <row r="25" spans="1:166" x14ac:dyDescent="0.25">
      <c r="A25" t="s">
        <v>252</v>
      </c>
      <c r="B25" t="s">
        <v>253</v>
      </c>
      <c r="C25" s="31">
        <v>21550</v>
      </c>
      <c r="D25" s="31">
        <v>436</v>
      </c>
      <c r="E25" s="31">
        <v>842</v>
      </c>
      <c r="F25" s="31">
        <v>208</v>
      </c>
      <c r="G25" s="31">
        <v>286</v>
      </c>
      <c r="H25" s="31">
        <v>0</v>
      </c>
      <c r="I25" s="31">
        <v>23322</v>
      </c>
      <c r="J25" s="31">
        <v>18</v>
      </c>
      <c r="K25" s="31">
        <v>23340</v>
      </c>
      <c r="L25" s="35">
        <v>8.48</v>
      </c>
      <c r="M25" s="31">
        <v>5334</v>
      </c>
      <c r="N25" s="31">
        <v>9736</v>
      </c>
      <c r="O25" s="31">
        <v>13586</v>
      </c>
      <c r="P25" s="31">
        <v>890</v>
      </c>
      <c r="Q25" s="31">
        <v>4495</v>
      </c>
      <c r="R25" s="31">
        <v>9820</v>
      </c>
      <c r="S25" s="31">
        <v>6847</v>
      </c>
      <c r="T25" s="31">
        <v>1270</v>
      </c>
      <c r="U25" s="31">
        <v>2041</v>
      </c>
      <c r="V25" s="31">
        <v>8332</v>
      </c>
      <c r="W25" s="31">
        <v>12499</v>
      </c>
      <c r="X25" s="31">
        <v>290</v>
      </c>
      <c r="Y25" s="31">
        <v>160</v>
      </c>
      <c r="Z25" s="31">
        <v>23091</v>
      </c>
      <c r="AA25" s="31">
        <v>22738</v>
      </c>
      <c r="AB25" s="31">
        <v>22200</v>
      </c>
      <c r="AC25" s="31">
        <v>22035</v>
      </c>
      <c r="AD25" s="31">
        <v>21681</v>
      </c>
      <c r="AE25" s="31">
        <v>21524</v>
      </c>
      <c r="AF25" s="31">
        <v>21484</v>
      </c>
      <c r="AG25" s="31">
        <v>20781</v>
      </c>
      <c r="AH25" s="34">
        <v>1</v>
      </c>
      <c r="AI25" s="34">
        <v>1.55</v>
      </c>
      <c r="AJ25" s="34">
        <v>2.42</v>
      </c>
      <c r="AK25" s="34">
        <v>0.75</v>
      </c>
      <c r="AL25" s="34">
        <v>1.63</v>
      </c>
      <c r="AM25" s="34">
        <v>0.73</v>
      </c>
      <c r="AN25" s="34">
        <v>0.19</v>
      </c>
      <c r="AO25" s="34">
        <v>3.38</v>
      </c>
      <c r="AP25" s="31">
        <v>300</v>
      </c>
      <c r="AQ25">
        <v>448</v>
      </c>
      <c r="AR25">
        <v>412</v>
      </c>
      <c r="AS25">
        <v>405</v>
      </c>
      <c r="AT25">
        <v>476</v>
      </c>
      <c r="AU25">
        <v>531</v>
      </c>
      <c r="AV25">
        <v>664</v>
      </c>
      <c r="AW25">
        <v>540</v>
      </c>
      <c r="AX25">
        <v>545</v>
      </c>
      <c r="AY25">
        <v>174</v>
      </c>
      <c r="AZ25">
        <v>9</v>
      </c>
      <c r="BA25">
        <v>3</v>
      </c>
      <c r="BB25">
        <v>114</v>
      </c>
      <c r="BC25">
        <v>2</v>
      </c>
      <c r="BD25">
        <v>0</v>
      </c>
      <c r="BE25">
        <v>8</v>
      </c>
      <c r="BF25">
        <v>0</v>
      </c>
      <c r="BG25">
        <v>94</v>
      </c>
      <c r="BH25">
        <v>0</v>
      </c>
      <c r="BI25">
        <v>0</v>
      </c>
      <c r="BJ25">
        <v>32.04</v>
      </c>
      <c r="BK25">
        <v>1986</v>
      </c>
      <c r="BL25">
        <v>2764</v>
      </c>
      <c r="BM25">
        <v>3301</v>
      </c>
      <c r="BN25">
        <v>6221</v>
      </c>
      <c r="BO25">
        <v>7926</v>
      </c>
      <c r="BP25">
        <v>1124</v>
      </c>
      <c r="BQ25">
        <v>468</v>
      </c>
      <c r="BR25">
        <v>439</v>
      </c>
      <c r="BS25">
        <v>440</v>
      </c>
      <c r="BT25">
        <v>484</v>
      </c>
      <c r="BU25">
        <v>300</v>
      </c>
      <c r="BV25">
        <v>0</v>
      </c>
      <c r="BW25">
        <v>1142</v>
      </c>
      <c r="BX25">
        <v>989</v>
      </c>
      <c r="BY25">
        <v>2026</v>
      </c>
      <c r="BZ25">
        <v>18</v>
      </c>
      <c r="CA25">
        <v>444</v>
      </c>
      <c r="CB25">
        <v>1001</v>
      </c>
      <c r="CC25">
        <v>589</v>
      </c>
      <c r="CD25">
        <v>79</v>
      </c>
      <c r="CE25">
        <v>32</v>
      </c>
      <c r="CF25">
        <v>624</v>
      </c>
      <c r="CG25">
        <v>1429</v>
      </c>
      <c r="CH25">
        <v>20</v>
      </c>
      <c r="CI25">
        <v>58</v>
      </c>
      <c r="CJ25">
        <v>1914</v>
      </c>
      <c r="CK25">
        <v>1042</v>
      </c>
      <c r="CL25">
        <v>21986</v>
      </c>
      <c r="CM25">
        <v>1.9831000000000001</v>
      </c>
      <c r="CN25">
        <v>2.444</v>
      </c>
      <c r="CO25">
        <v>2.3166000000000002</v>
      </c>
      <c r="CP25">
        <v>3.0823999999999998</v>
      </c>
      <c r="CQ25">
        <v>2.9264999999999999</v>
      </c>
      <c r="CR25">
        <v>3.0219</v>
      </c>
      <c r="CS25">
        <v>3.7389000000000001</v>
      </c>
      <c r="CT25">
        <v>3.5426000000000002</v>
      </c>
      <c r="CU25">
        <v>6.3490000000000002</v>
      </c>
      <c r="CV25">
        <v>0.87780000000000002</v>
      </c>
      <c r="CW25">
        <v>1.0892999999999999</v>
      </c>
      <c r="CX25">
        <v>0.99150000000000005</v>
      </c>
      <c r="CY25">
        <v>1.4470000000000001</v>
      </c>
      <c r="CZ25">
        <v>1.4992000000000001</v>
      </c>
      <c r="DA25">
        <v>1.4938</v>
      </c>
      <c r="DB25">
        <v>2.1244999999999998</v>
      </c>
      <c r="DC25">
        <v>2.1970999999999998</v>
      </c>
      <c r="DD25">
        <v>4.7693000000000003</v>
      </c>
      <c r="DE25">
        <v>9.2682000000000002</v>
      </c>
      <c r="DF25">
        <v>10.951700000000001</v>
      </c>
      <c r="DG25">
        <v>11.408099999999999</v>
      </c>
      <c r="DH25">
        <v>11.1891</v>
      </c>
      <c r="DI25">
        <v>12.1395</v>
      </c>
      <c r="DJ25">
        <v>12.4292</v>
      </c>
      <c r="DK25">
        <v>11.2859</v>
      </c>
      <c r="DL25">
        <v>12.0435</v>
      </c>
      <c r="DM25">
        <v>12.3546</v>
      </c>
      <c r="DN25">
        <v>5.1062082566801399</v>
      </c>
      <c r="DO25">
        <v>5.0565466776731798</v>
      </c>
      <c r="DP25">
        <v>4.9825640931929804</v>
      </c>
      <c r="DQ25">
        <v>4.9059566136557899</v>
      </c>
      <c r="DR25">
        <v>4.89002453311753</v>
      </c>
      <c r="DS25">
        <v>4.8625900103548103</v>
      </c>
      <c r="DT25">
        <v>4.8440860051825396</v>
      </c>
      <c r="DU25">
        <v>4.7660786881899702</v>
      </c>
      <c r="DV25">
        <v>4.6896833403512499</v>
      </c>
      <c r="DW25">
        <v>0.98212440569847503</v>
      </c>
      <c r="DX25">
        <v>1.4848295595688501</v>
      </c>
      <c r="DY25">
        <v>1.5615197110377399</v>
      </c>
      <c r="DZ25">
        <v>0.32580778338354299</v>
      </c>
      <c r="EA25">
        <v>0.56419567975692198</v>
      </c>
      <c r="EB25">
        <v>0.38199167299011699</v>
      </c>
      <c r="EC25">
        <v>1.63671903247978</v>
      </c>
      <c r="ED25">
        <v>1.62900866208573</v>
      </c>
      <c r="EE25">
        <v>8760</v>
      </c>
      <c r="EF25">
        <v>646</v>
      </c>
      <c r="EG25">
        <v>5.69</v>
      </c>
      <c r="EH25">
        <v>5.0599999999999996</v>
      </c>
      <c r="EI25">
        <v>4.22</v>
      </c>
      <c r="EJ25">
        <v>5.64</v>
      </c>
      <c r="EK25">
        <v>6.4</v>
      </c>
      <c r="EL25">
        <v>6.25</v>
      </c>
      <c r="EM25">
        <v>5.71</v>
      </c>
      <c r="EN25">
        <v>5.58</v>
      </c>
      <c r="EO25">
        <v>5.51</v>
      </c>
      <c r="EP25">
        <v>5.55</v>
      </c>
      <c r="EQ25">
        <v>4.2300000000000004</v>
      </c>
      <c r="ER25">
        <v>5.05</v>
      </c>
      <c r="ES25">
        <v>1078</v>
      </c>
      <c r="ET25">
        <v>3070</v>
      </c>
      <c r="EU25">
        <v>7570</v>
      </c>
      <c r="EV25">
        <v>7963</v>
      </c>
      <c r="EW25">
        <v>3113</v>
      </c>
      <c r="EX25">
        <v>417</v>
      </c>
      <c r="EY25">
        <v>25</v>
      </c>
      <c r="EZ25">
        <v>0</v>
      </c>
      <c r="FA25">
        <v>1761</v>
      </c>
      <c r="FB25">
        <v>4634</v>
      </c>
      <c r="FC25">
        <v>7845</v>
      </c>
      <c r="FD25">
        <v>5948</v>
      </c>
      <c r="FE25">
        <v>2871</v>
      </c>
      <c r="FF25">
        <v>151</v>
      </c>
      <c r="FG25">
        <v>26</v>
      </c>
      <c r="FH25">
        <v>0</v>
      </c>
      <c r="FI25">
        <v>23236</v>
      </c>
      <c r="FJ25">
        <v>99.631249464025402</v>
      </c>
    </row>
    <row r="26" spans="1:166" x14ac:dyDescent="0.25">
      <c r="A26" t="s">
        <v>254</v>
      </c>
      <c r="B26" t="s">
        <v>255</v>
      </c>
      <c r="C26" s="31">
        <v>4731</v>
      </c>
      <c r="D26" s="31">
        <v>573</v>
      </c>
      <c r="E26" s="31">
        <v>163</v>
      </c>
      <c r="F26" s="31">
        <v>0</v>
      </c>
      <c r="G26" s="31">
        <v>2</v>
      </c>
      <c r="H26" s="31">
        <v>0</v>
      </c>
      <c r="I26" s="31">
        <v>5469</v>
      </c>
      <c r="J26" s="31">
        <v>0</v>
      </c>
      <c r="K26" s="31">
        <v>5469</v>
      </c>
      <c r="L26" s="35">
        <v>9.5</v>
      </c>
      <c r="M26" s="31">
        <v>909</v>
      </c>
      <c r="N26" s="31">
        <v>1629</v>
      </c>
      <c r="O26" s="31">
        <v>3840</v>
      </c>
      <c r="P26" s="31">
        <v>257</v>
      </c>
      <c r="Q26" s="31">
        <v>1080</v>
      </c>
      <c r="R26" s="31">
        <v>1897</v>
      </c>
      <c r="S26" s="31">
        <v>1772</v>
      </c>
      <c r="T26" s="31">
        <v>463</v>
      </c>
      <c r="U26" s="31">
        <v>129</v>
      </c>
      <c r="V26" s="31">
        <v>3226</v>
      </c>
      <c r="W26" s="31">
        <v>2066</v>
      </c>
      <c r="X26" s="31">
        <v>46</v>
      </c>
      <c r="Y26" s="31">
        <v>2</v>
      </c>
      <c r="Z26" s="31">
        <v>5542</v>
      </c>
      <c r="AA26" s="31">
        <v>5418</v>
      </c>
      <c r="AB26" s="31">
        <v>5458</v>
      </c>
      <c r="AC26" s="31">
        <v>5425</v>
      </c>
      <c r="AD26" s="31">
        <v>5432</v>
      </c>
      <c r="AE26" s="31">
        <v>5444</v>
      </c>
      <c r="AF26" s="31">
        <v>5462</v>
      </c>
      <c r="AG26" s="31">
        <v>5445</v>
      </c>
      <c r="AH26" s="34">
        <v>-1.32</v>
      </c>
      <c r="AI26" s="34">
        <v>2.29</v>
      </c>
      <c r="AJ26" s="34">
        <v>-0.73</v>
      </c>
      <c r="AK26" s="34">
        <v>0.61</v>
      </c>
      <c r="AL26" s="34">
        <v>-0.13</v>
      </c>
      <c r="AM26" s="34">
        <v>-0.22</v>
      </c>
      <c r="AN26" s="34">
        <v>-0.33</v>
      </c>
      <c r="AO26" s="34">
        <v>0.31</v>
      </c>
      <c r="AP26" s="31">
        <v>0</v>
      </c>
      <c r="AQ26">
        <v>0</v>
      </c>
      <c r="AR26">
        <v>10</v>
      </c>
      <c r="AS26">
        <v>10</v>
      </c>
      <c r="AT26">
        <v>12</v>
      </c>
      <c r="AU26">
        <v>8</v>
      </c>
      <c r="AV26">
        <v>46</v>
      </c>
      <c r="AW26">
        <v>19</v>
      </c>
      <c r="AX26">
        <v>19</v>
      </c>
      <c r="AY26">
        <v>0</v>
      </c>
      <c r="AZ26">
        <v>0</v>
      </c>
      <c r="BA26">
        <v>0</v>
      </c>
      <c r="BB26">
        <v>0</v>
      </c>
      <c r="BC26">
        <v>7</v>
      </c>
      <c r="BD26">
        <v>0</v>
      </c>
      <c r="BE26">
        <v>8</v>
      </c>
      <c r="BF26">
        <v>0</v>
      </c>
      <c r="BG26">
        <v>61</v>
      </c>
      <c r="BH26">
        <v>2</v>
      </c>
      <c r="BI26">
        <v>2</v>
      </c>
      <c r="BJ26">
        <v>45.27</v>
      </c>
      <c r="BK26">
        <v>25</v>
      </c>
      <c r="BL26">
        <v>163</v>
      </c>
      <c r="BM26">
        <v>522</v>
      </c>
      <c r="BN26">
        <v>1196</v>
      </c>
      <c r="BO26">
        <v>3072</v>
      </c>
      <c r="BP26">
        <v>491</v>
      </c>
      <c r="BQ26">
        <v>16</v>
      </c>
      <c r="BR26">
        <v>8</v>
      </c>
      <c r="BS26">
        <v>69</v>
      </c>
      <c r="BT26">
        <v>612</v>
      </c>
      <c r="BU26">
        <v>0</v>
      </c>
      <c r="BV26">
        <v>0</v>
      </c>
      <c r="BW26">
        <v>397</v>
      </c>
      <c r="BX26">
        <v>308</v>
      </c>
      <c r="BY26">
        <v>78</v>
      </c>
      <c r="BZ26">
        <v>112</v>
      </c>
      <c r="CA26">
        <v>107</v>
      </c>
      <c r="CB26">
        <v>175</v>
      </c>
      <c r="CC26">
        <v>242</v>
      </c>
      <c r="CD26">
        <v>69</v>
      </c>
      <c r="CE26">
        <v>30</v>
      </c>
      <c r="CF26">
        <v>34</v>
      </c>
      <c r="CG26">
        <v>662</v>
      </c>
      <c r="CH26">
        <v>9</v>
      </c>
      <c r="CI26">
        <v>0</v>
      </c>
      <c r="CJ26">
        <v>16</v>
      </c>
      <c r="CK26">
        <v>28</v>
      </c>
      <c r="CL26">
        <v>5304</v>
      </c>
      <c r="CM26">
        <v>10.8032</v>
      </c>
      <c r="CN26">
        <v>9.0648</v>
      </c>
      <c r="CO26">
        <v>9.0382999999999996</v>
      </c>
      <c r="CP26">
        <v>8.2608999999999995</v>
      </c>
      <c r="CQ26">
        <v>9.2287999999999997</v>
      </c>
      <c r="CR26">
        <v>9.8993000000000002</v>
      </c>
      <c r="CS26">
        <v>9.7074999999999996</v>
      </c>
      <c r="CT26">
        <v>7.9522000000000004</v>
      </c>
      <c r="CU26">
        <v>7.1120000000000001</v>
      </c>
      <c r="CV26">
        <v>8.8612000000000002</v>
      </c>
      <c r="CW26">
        <v>6.8273000000000001</v>
      </c>
      <c r="CX26">
        <v>6.6479999999999997</v>
      </c>
      <c r="CY26">
        <v>5.9168000000000003</v>
      </c>
      <c r="CZ26">
        <v>7.1509</v>
      </c>
      <c r="DA26">
        <v>7.4198000000000004</v>
      </c>
      <c r="DB26">
        <v>7.5461</v>
      </c>
      <c r="DC26">
        <v>5.6748000000000003</v>
      </c>
      <c r="DD26">
        <v>4.6913</v>
      </c>
      <c r="DE26">
        <v>11.086</v>
      </c>
      <c r="DF26">
        <v>18.626899999999999</v>
      </c>
      <c r="DG26">
        <v>11.435499999999999</v>
      </c>
      <c r="DH26">
        <v>13.068199999999999</v>
      </c>
      <c r="DI26">
        <v>13.94</v>
      </c>
      <c r="DJ26">
        <v>13.424200000000001</v>
      </c>
      <c r="DK26">
        <v>13.0427</v>
      </c>
      <c r="DL26">
        <v>13.678100000000001</v>
      </c>
      <c r="DM26">
        <v>13.766500000000001</v>
      </c>
      <c r="DN26">
        <v>4.59037441674276</v>
      </c>
      <c r="DO26">
        <v>4.5739178227808299</v>
      </c>
      <c r="DP26">
        <v>4.5093838360037699</v>
      </c>
      <c r="DQ26">
        <v>4.4570891608133296</v>
      </c>
      <c r="DR26">
        <v>4.4526012828569099</v>
      </c>
      <c r="DS26">
        <v>4.4574842928123104</v>
      </c>
      <c r="DT26">
        <v>4.4641767318863197</v>
      </c>
      <c r="DU26">
        <v>4.4278942857642596</v>
      </c>
      <c r="DV26">
        <v>4.4077248978595502</v>
      </c>
      <c r="DW26">
        <v>0.35979207759179999</v>
      </c>
      <c r="DX26">
        <v>1.43110431766338</v>
      </c>
      <c r="DY26">
        <v>1.17329210396358</v>
      </c>
      <c r="DZ26">
        <v>0.100792271109114</v>
      </c>
      <c r="EA26">
        <v>-0.10954631883450699</v>
      </c>
      <c r="EB26">
        <v>-0.149914294974232</v>
      </c>
      <c r="EC26">
        <v>0.81940633132791296</v>
      </c>
      <c r="ED26">
        <v>0.45759180466320398</v>
      </c>
      <c r="EE26">
        <v>3522</v>
      </c>
      <c r="EF26">
        <v>52</v>
      </c>
      <c r="EG26">
        <v>5.25</v>
      </c>
      <c r="EH26">
        <v>4.8</v>
      </c>
      <c r="EI26">
        <v>4.2300000000000004</v>
      </c>
      <c r="EJ26">
        <v>5.05</v>
      </c>
      <c r="EK26">
        <v>6.52</v>
      </c>
      <c r="EL26">
        <v>5.2</v>
      </c>
      <c r="EM26">
        <v>5.21</v>
      </c>
      <c r="EN26">
        <v>5.22</v>
      </c>
      <c r="EO26">
        <v>5.05</v>
      </c>
      <c r="EP26">
        <v>5.05</v>
      </c>
      <c r="EQ26">
        <v>4.2300000000000004</v>
      </c>
      <c r="ER26">
        <v>4.76</v>
      </c>
      <c r="ES26">
        <v>137</v>
      </c>
      <c r="ET26">
        <v>172</v>
      </c>
      <c r="EU26">
        <v>636</v>
      </c>
      <c r="EV26">
        <v>833</v>
      </c>
      <c r="EW26">
        <v>2581</v>
      </c>
      <c r="EX26">
        <v>634</v>
      </c>
      <c r="EY26">
        <v>25</v>
      </c>
      <c r="EZ26">
        <v>0</v>
      </c>
      <c r="FA26">
        <v>13</v>
      </c>
      <c r="FB26">
        <v>50</v>
      </c>
      <c r="FC26">
        <v>880</v>
      </c>
      <c r="FD26">
        <v>2707</v>
      </c>
      <c r="FE26">
        <v>1025</v>
      </c>
      <c r="FF26">
        <v>327</v>
      </c>
      <c r="FG26">
        <v>16</v>
      </c>
      <c r="FH26">
        <v>0</v>
      </c>
      <c r="FI26">
        <v>5018</v>
      </c>
      <c r="FJ26">
        <v>91.753519839093101</v>
      </c>
    </row>
    <row r="27" spans="1:166" x14ac:dyDescent="0.25">
      <c r="A27" t="s">
        <v>189</v>
      </c>
      <c r="B27" t="s">
        <v>256</v>
      </c>
      <c r="C27" s="31">
        <v>13082</v>
      </c>
      <c r="D27" s="31">
        <v>501</v>
      </c>
      <c r="E27" s="31">
        <v>548</v>
      </c>
      <c r="F27" s="31">
        <v>226</v>
      </c>
      <c r="G27" s="31">
        <v>3</v>
      </c>
      <c r="H27" s="31">
        <v>0</v>
      </c>
      <c r="I27" s="31">
        <v>14360</v>
      </c>
      <c r="J27" s="31">
        <v>4</v>
      </c>
      <c r="K27" s="31">
        <v>14364</v>
      </c>
      <c r="L27" s="35">
        <v>7.37</v>
      </c>
      <c r="M27" s="31">
        <v>2335</v>
      </c>
      <c r="N27" s="31">
        <v>5875</v>
      </c>
      <c r="O27" s="31">
        <v>8485</v>
      </c>
      <c r="P27" s="31">
        <v>593</v>
      </c>
      <c r="Q27" s="31">
        <v>2191</v>
      </c>
      <c r="R27" s="31">
        <v>5681</v>
      </c>
      <c r="S27" s="31">
        <v>4928</v>
      </c>
      <c r="T27" s="31">
        <v>967</v>
      </c>
      <c r="U27" s="31">
        <v>1220</v>
      </c>
      <c r="V27" s="31">
        <v>5187</v>
      </c>
      <c r="W27" s="31">
        <v>7104</v>
      </c>
      <c r="X27" s="31">
        <v>375</v>
      </c>
      <c r="Y27" s="31">
        <v>356</v>
      </c>
      <c r="Z27" s="31">
        <v>14256</v>
      </c>
      <c r="AA27" s="31">
        <v>13983</v>
      </c>
      <c r="AB27" s="31">
        <v>14148</v>
      </c>
      <c r="AC27" s="31">
        <v>13939</v>
      </c>
      <c r="AD27" s="31">
        <v>13867</v>
      </c>
      <c r="AE27" s="31">
        <v>13756</v>
      </c>
      <c r="AF27" s="31">
        <v>13612</v>
      </c>
      <c r="AG27" s="31">
        <v>13618</v>
      </c>
      <c r="AH27" s="34">
        <v>0.73</v>
      </c>
      <c r="AI27" s="34">
        <v>1.95</v>
      </c>
      <c r="AJ27" s="34">
        <v>-1.17</v>
      </c>
      <c r="AK27" s="34">
        <v>1.5</v>
      </c>
      <c r="AL27" s="34">
        <v>0.52</v>
      </c>
      <c r="AM27" s="34">
        <v>0.81</v>
      </c>
      <c r="AN27" s="34">
        <v>1.06</v>
      </c>
      <c r="AO27" s="34">
        <v>-0.04</v>
      </c>
      <c r="AP27" s="31">
        <v>82</v>
      </c>
      <c r="AQ27">
        <v>119</v>
      </c>
      <c r="AR27">
        <v>128</v>
      </c>
      <c r="AS27">
        <v>230</v>
      </c>
      <c r="AT27">
        <v>105</v>
      </c>
      <c r="AU27">
        <v>166</v>
      </c>
      <c r="AV27">
        <v>266</v>
      </c>
      <c r="AW27">
        <v>90</v>
      </c>
      <c r="AX27">
        <v>332</v>
      </c>
      <c r="AY27">
        <v>55</v>
      </c>
      <c r="AZ27">
        <v>27</v>
      </c>
      <c r="BA27">
        <v>0</v>
      </c>
      <c r="BB27">
        <v>0</v>
      </c>
      <c r="BC27">
        <v>0</v>
      </c>
      <c r="BD27">
        <v>0</v>
      </c>
      <c r="BE27">
        <v>15</v>
      </c>
      <c r="BF27">
        <v>5</v>
      </c>
      <c r="BG27">
        <v>0</v>
      </c>
      <c r="BH27">
        <v>0</v>
      </c>
      <c r="BI27">
        <v>0</v>
      </c>
      <c r="BJ27">
        <v>35.81</v>
      </c>
      <c r="BK27">
        <v>553</v>
      </c>
      <c r="BL27">
        <v>1148</v>
      </c>
      <c r="BM27">
        <v>1768</v>
      </c>
      <c r="BN27">
        <v>5002</v>
      </c>
      <c r="BO27">
        <v>4801</v>
      </c>
      <c r="BP27">
        <v>1088</v>
      </c>
      <c r="BQ27">
        <v>121</v>
      </c>
      <c r="BR27">
        <v>210</v>
      </c>
      <c r="BS27">
        <v>134</v>
      </c>
      <c r="BT27">
        <v>109</v>
      </c>
      <c r="BU27">
        <v>82</v>
      </c>
      <c r="BV27">
        <v>0</v>
      </c>
      <c r="BW27">
        <v>369</v>
      </c>
      <c r="BX27">
        <v>287</v>
      </c>
      <c r="BY27">
        <v>563</v>
      </c>
      <c r="BZ27">
        <v>34</v>
      </c>
      <c r="CA27">
        <v>139</v>
      </c>
      <c r="CB27">
        <v>313</v>
      </c>
      <c r="CC27">
        <v>150</v>
      </c>
      <c r="CD27">
        <v>20</v>
      </c>
      <c r="CE27">
        <v>16</v>
      </c>
      <c r="CF27">
        <v>258</v>
      </c>
      <c r="CG27">
        <v>342</v>
      </c>
      <c r="CH27">
        <v>42</v>
      </c>
      <c r="CI27">
        <v>14</v>
      </c>
      <c r="CJ27">
        <v>313</v>
      </c>
      <c r="CK27">
        <v>162</v>
      </c>
      <c r="CL27">
        <v>13583</v>
      </c>
      <c r="CM27">
        <v>3.6884000000000001</v>
      </c>
      <c r="CN27">
        <v>7.3231000000000002</v>
      </c>
      <c r="CO27">
        <v>4.4744000000000002</v>
      </c>
      <c r="CP27">
        <v>4.6843000000000004</v>
      </c>
      <c r="CQ27">
        <v>4.3</v>
      </c>
      <c r="CR27">
        <v>5.5754000000000001</v>
      </c>
      <c r="CS27">
        <v>5.9770000000000003</v>
      </c>
      <c r="CT27">
        <v>3.9175</v>
      </c>
      <c r="CU27">
        <v>4.0873999999999997</v>
      </c>
      <c r="CV27">
        <v>2.0246</v>
      </c>
      <c r="CW27">
        <v>5.0971000000000002</v>
      </c>
      <c r="CX27">
        <v>2.5928</v>
      </c>
      <c r="CY27">
        <v>2.5301999999999998</v>
      </c>
      <c r="CZ27">
        <v>2.2435</v>
      </c>
      <c r="DA27">
        <v>2.81</v>
      </c>
      <c r="DB27">
        <v>4.0044000000000004</v>
      </c>
      <c r="DC27">
        <v>2.6240999999999999</v>
      </c>
      <c r="DD27">
        <v>2.6949999999999998</v>
      </c>
      <c r="DE27">
        <v>9.3918999999999997</v>
      </c>
      <c r="DF27">
        <v>11.239000000000001</v>
      </c>
      <c r="DG27">
        <v>10.3505</v>
      </c>
      <c r="DH27">
        <v>11.6509</v>
      </c>
      <c r="DI27">
        <v>13.024800000000001</v>
      </c>
      <c r="DJ27">
        <v>12.810499999999999</v>
      </c>
      <c r="DK27">
        <v>12.5113</v>
      </c>
      <c r="DL27">
        <v>11.6386</v>
      </c>
      <c r="DM27">
        <v>12.272600000000001</v>
      </c>
      <c r="DN27">
        <v>5.2500747541150501</v>
      </c>
      <c r="DO27">
        <v>5.2189297508445298</v>
      </c>
      <c r="DP27">
        <v>5.1673371993007997</v>
      </c>
      <c r="DQ27">
        <v>5.1019707809055799</v>
      </c>
      <c r="DR27">
        <v>5.0748738672709397</v>
      </c>
      <c r="DS27">
        <v>5.0783601400375504</v>
      </c>
      <c r="DT27">
        <v>5.04067684275768</v>
      </c>
      <c r="DU27">
        <v>4.9919595524908997</v>
      </c>
      <c r="DV27">
        <v>4.9346543270505396</v>
      </c>
      <c r="DW27">
        <v>0.59676992711926002</v>
      </c>
      <c r="DX27">
        <v>0.99843593622482896</v>
      </c>
      <c r="DY27">
        <v>1.2811993874965899</v>
      </c>
      <c r="DZ27">
        <v>0.53394260317276998</v>
      </c>
      <c r="EA27">
        <v>-6.8649577235030304E-2</v>
      </c>
      <c r="EB27">
        <v>0.74758407363507495</v>
      </c>
      <c r="EC27">
        <v>0.97591516426589298</v>
      </c>
      <c r="ED27">
        <v>1.16128145240542</v>
      </c>
      <c r="EE27">
        <v>5043</v>
      </c>
      <c r="EF27">
        <v>684</v>
      </c>
      <c r="EG27">
        <v>5.73</v>
      </c>
      <c r="EH27">
        <v>5.08</v>
      </c>
      <c r="EI27">
        <v>4.32</v>
      </c>
      <c r="EJ27">
        <v>5.8</v>
      </c>
      <c r="EK27">
        <v>6.28</v>
      </c>
      <c r="EL27">
        <v>5.85</v>
      </c>
      <c r="EM27">
        <v>5.72</v>
      </c>
      <c r="EN27">
        <v>5.64</v>
      </c>
      <c r="EO27">
        <v>5.73</v>
      </c>
      <c r="EP27">
        <v>5.8</v>
      </c>
      <c r="EQ27">
        <v>4.3600000000000003</v>
      </c>
      <c r="ER27">
        <v>4.7699999999999996</v>
      </c>
      <c r="ES27">
        <v>137</v>
      </c>
      <c r="ET27">
        <v>722</v>
      </c>
      <c r="EU27">
        <v>4244</v>
      </c>
      <c r="EV27">
        <v>3001</v>
      </c>
      <c r="EW27">
        <v>2013</v>
      </c>
      <c r="EX27">
        <v>133</v>
      </c>
      <c r="EY27">
        <v>32</v>
      </c>
      <c r="EZ27">
        <v>0</v>
      </c>
      <c r="FA27">
        <v>413</v>
      </c>
      <c r="FB27">
        <v>631</v>
      </c>
      <c r="FC27">
        <v>4097</v>
      </c>
      <c r="FD27">
        <v>3405</v>
      </c>
      <c r="FE27">
        <v>1619</v>
      </c>
      <c r="FF27">
        <v>112</v>
      </c>
      <c r="FG27">
        <v>5</v>
      </c>
      <c r="FH27">
        <v>0</v>
      </c>
      <c r="FI27">
        <v>10282</v>
      </c>
      <c r="FJ27">
        <v>71.601671309192199</v>
      </c>
    </row>
    <row r="28" spans="1:166" x14ac:dyDescent="0.25">
      <c r="A28" t="s">
        <v>257</v>
      </c>
      <c r="B28" t="s">
        <v>258</v>
      </c>
      <c r="C28" s="31">
        <v>33650</v>
      </c>
      <c r="D28" s="31">
        <v>1192</v>
      </c>
      <c r="E28" s="31">
        <v>1239</v>
      </c>
      <c r="F28" s="31">
        <v>901</v>
      </c>
      <c r="G28" s="31">
        <v>332</v>
      </c>
      <c r="H28" s="31">
        <v>22</v>
      </c>
      <c r="I28" s="31">
        <v>37336</v>
      </c>
      <c r="J28" s="31">
        <v>1034</v>
      </c>
      <c r="K28" s="31">
        <v>38370</v>
      </c>
      <c r="L28" s="35">
        <v>15.34</v>
      </c>
      <c r="M28" s="31">
        <v>12910</v>
      </c>
      <c r="N28" s="31">
        <v>2911</v>
      </c>
      <c r="O28" s="31">
        <v>34425</v>
      </c>
      <c r="P28" s="31">
        <v>2845</v>
      </c>
      <c r="Q28" s="31">
        <v>6379</v>
      </c>
      <c r="R28" s="31">
        <v>13512</v>
      </c>
      <c r="S28" s="31">
        <v>11642</v>
      </c>
      <c r="T28" s="31">
        <v>2958</v>
      </c>
      <c r="U28" s="31">
        <v>1358</v>
      </c>
      <c r="V28" s="31">
        <v>21081</v>
      </c>
      <c r="W28" s="31">
        <v>13385</v>
      </c>
      <c r="X28" s="31">
        <v>804</v>
      </c>
      <c r="Y28" s="31">
        <v>674</v>
      </c>
      <c r="Z28" s="31">
        <v>37678</v>
      </c>
      <c r="AA28" s="31">
        <v>37062</v>
      </c>
      <c r="AB28" s="31">
        <v>37400</v>
      </c>
      <c r="AC28" s="31">
        <v>37477</v>
      </c>
      <c r="AD28" s="31">
        <v>37368</v>
      </c>
      <c r="AE28" s="31">
        <v>37355</v>
      </c>
      <c r="AF28" s="31">
        <v>37381</v>
      </c>
      <c r="AG28" s="31">
        <v>37419</v>
      </c>
      <c r="AH28" s="34">
        <v>-0.91</v>
      </c>
      <c r="AI28" s="34">
        <v>1.66</v>
      </c>
      <c r="AJ28" s="34">
        <v>-0.9</v>
      </c>
      <c r="AK28" s="34">
        <v>-0.21</v>
      </c>
      <c r="AL28" s="34">
        <v>0.28999999999999998</v>
      </c>
      <c r="AM28" s="34">
        <v>0.03</v>
      </c>
      <c r="AN28" s="34">
        <v>-7.0000000000000007E-2</v>
      </c>
      <c r="AO28" s="34">
        <v>-0.1</v>
      </c>
      <c r="AP28" s="31">
        <v>133</v>
      </c>
      <c r="AQ28">
        <v>485</v>
      </c>
      <c r="AR28">
        <v>184</v>
      </c>
      <c r="AS28">
        <v>321</v>
      </c>
      <c r="AT28">
        <v>356</v>
      </c>
      <c r="AU28">
        <v>258</v>
      </c>
      <c r="AV28">
        <v>342</v>
      </c>
      <c r="AW28">
        <v>406</v>
      </c>
      <c r="AX28">
        <v>360</v>
      </c>
      <c r="AY28">
        <v>129</v>
      </c>
      <c r="AZ28">
        <v>0</v>
      </c>
      <c r="BA28">
        <v>0</v>
      </c>
      <c r="BB28">
        <v>4</v>
      </c>
      <c r="BC28">
        <v>25</v>
      </c>
      <c r="BD28">
        <v>51</v>
      </c>
      <c r="BE28">
        <v>139</v>
      </c>
      <c r="BF28">
        <v>126</v>
      </c>
      <c r="BG28">
        <v>4</v>
      </c>
      <c r="BH28">
        <v>0</v>
      </c>
      <c r="BI28">
        <v>0</v>
      </c>
      <c r="BJ28">
        <v>41.85</v>
      </c>
      <c r="BK28">
        <v>1340</v>
      </c>
      <c r="BL28">
        <v>1872</v>
      </c>
      <c r="BM28">
        <v>3082</v>
      </c>
      <c r="BN28">
        <v>8780</v>
      </c>
      <c r="BO28">
        <v>14111</v>
      </c>
      <c r="BP28">
        <v>8151</v>
      </c>
      <c r="BQ28">
        <v>336</v>
      </c>
      <c r="BR28">
        <v>351</v>
      </c>
      <c r="BS28">
        <v>188</v>
      </c>
      <c r="BT28">
        <v>465</v>
      </c>
      <c r="BU28">
        <v>133</v>
      </c>
      <c r="BV28">
        <v>0</v>
      </c>
      <c r="BW28">
        <v>168</v>
      </c>
      <c r="BX28">
        <v>1305</v>
      </c>
      <c r="BY28">
        <v>1418</v>
      </c>
      <c r="BZ28">
        <v>62</v>
      </c>
      <c r="CA28">
        <v>367</v>
      </c>
      <c r="CB28">
        <v>579</v>
      </c>
      <c r="CC28">
        <v>401</v>
      </c>
      <c r="CD28">
        <v>64</v>
      </c>
      <c r="CE28">
        <v>167</v>
      </c>
      <c r="CF28">
        <v>404</v>
      </c>
      <c r="CG28">
        <v>919</v>
      </c>
      <c r="CH28">
        <v>19</v>
      </c>
      <c r="CI28">
        <v>131</v>
      </c>
      <c r="CJ28">
        <v>1224</v>
      </c>
      <c r="CK28">
        <v>251</v>
      </c>
      <c r="CL28">
        <v>34842</v>
      </c>
      <c r="CM28">
        <v>3.4211999999999998</v>
      </c>
      <c r="CN28">
        <v>2.8997999999999999</v>
      </c>
      <c r="CO28">
        <v>2.73</v>
      </c>
      <c r="CP28">
        <v>3.0226000000000002</v>
      </c>
      <c r="CQ28">
        <v>3.4199000000000002</v>
      </c>
      <c r="CR28">
        <v>4.0160999999999998</v>
      </c>
      <c r="CS28">
        <v>4.3780999999999999</v>
      </c>
      <c r="CT28">
        <v>5.5500999999999996</v>
      </c>
      <c r="CU28">
        <v>5.0110000000000001</v>
      </c>
      <c r="CV28">
        <v>2.1009000000000002</v>
      </c>
      <c r="CW28">
        <v>1.5751999999999999</v>
      </c>
      <c r="CX28">
        <v>1.4867999999999999</v>
      </c>
      <c r="CY28">
        <v>1.6938</v>
      </c>
      <c r="CZ28">
        <v>1.8233999999999999</v>
      </c>
      <c r="DA28">
        <v>2.2738</v>
      </c>
      <c r="DB28">
        <v>2.7073</v>
      </c>
      <c r="DC28">
        <v>3.5911</v>
      </c>
      <c r="DD28">
        <v>3.2105000000000001</v>
      </c>
      <c r="DE28">
        <v>10.1098</v>
      </c>
      <c r="DF28">
        <v>12.688499999999999</v>
      </c>
      <c r="DG28">
        <v>12.578799999999999</v>
      </c>
      <c r="DH28">
        <v>13.335100000000001</v>
      </c>
      <c r="DI28">
        <v>13.175000000000001</v>
      </c>
      <c r="DJ28">
        <v>13.621</v>
      </c>
      <c r="DK28">
        <v>13.1516</v>
      </c>
      <c r="DL28">
        <v>12.8696</v>
      </c>
      <c r="DM28">
        <v>13.8102</v>
      </c>
      <c r="DN28">
        <v>5.6229551811869403</v>
      </c>
      <c r="DO28">
        <v>5.5816863715842402</v>
      </c>
      <c r="DP28">
        <v>5.3708302888749699</v>
      </c>
      <c r="DQ28">
        <v>5.3815795015166001</v>
      </c>
      <c r="DR28">
        <v>5.3625594507886998</v>
      </c>
      <c r="DS28">
        <v>5.3403004519065496</v>
      </c>
      <c r="DT28">
        <v>5.3184642957631203</v>
      </c>
      <c r="DU28">
        <v>5.2760678201606002</v>
      </c>
      <c r="DV28">
        <v>5.2037974037632697</v>
      </c>
      <c r="DW28">
        <v>0.73936095393678103</v>
      </c>
      <c r="DX28">
        <v>3.9259494597331499</v>
      </c>
      <c r="DY28">
        <v>-0.19974085003487799</v>
      </c>
      <c r="DZ28">
        <v>0.35468232851201698</v>
      </c>
      <c r="EA28">
        <v>0.41681173339597699</v>
      </c>
      <c r="EB28">
        <v>0.41057258127752499</v>
      </c>
      <c r="EC28">
        <v>0.80356199062698197</v>
      </c>
      <c r="ED28">
        <v>1.3888014999406799</v>
      </c>
      <c r="EE28">
        <v>9583</v>
      </c>
      <c r="EF28">
        <v>4712</v>
      </c>
      <c r="EG28">
        <v>6.58</v>
      </c>
      <c r="EH28">
        <v>5.68</v>
      </c>
      <c r="EI28">
        <v>5.0999999999999996</v>
      </c>
      <c r="EJ28">
        <v>6.28</v>
      </c>
      <c r="EK28">
        <v>6.43</v>
      </c>
      <c r="EL28">
        <v>6.57</v>
      </c>
      <c r="EM28">
        <v>6.54</v>
      </c>
      <c r="EN28">
        <v>6.59</v>
      </c>
      <c r="EO28">
        <v>6.34</v>
      </c>
      <c r="EP28">
        <v>6.09</v>
      </c>
      <c r="EQ28">
        <v>5.0599999999999996</v>
      </c>
      <c r="ER28">
        <v>5.36</v>
      </c>
      <c r="ES28">
        <v>386</v>
      </c>
      <c r="ET28">
        <v>730</v>
      </c>
      <c r="EU28">
        <v>5199</v>
      </c>
      <c r="EV28">
        <v>6962</v>
      </c>
      <c r="EW28">
        <v>6339</v>
      </c>
      <c r="EX28">
        <v>2020</v>
      </c>
      <c r="EY28">
        <v>1131</v>
      </c>
      <c r="EZ28">
        <v>6</v>
      </c>
      <c r="FA28">
        <v>469</v>
      </c>
      <c r="FB28">
        <v>3456</v>
      </c>
      <c r="FC28">
        <v>6718</v>
      </c>
      <c r="FD28">
        <v>7734</v>
      </c>
      <c r="FE28">
        <v>2871</v>
      </c>
      <c r="FF28">
        <v>1251</v>
      </c>
      <c r="FG28">
        <v>251</v>
      </c>
      <c r="FH28">
        <v>23</v>
      </c>
      <c r="FI28">
        <v>22773</v>
      </c>
      <c r="FJ28">
        <v>60.994750374973201</v>
      </c>
    </row>
    <row r="29" spans="1:166" x14ac:dyDescent="0.25">
      <c r="A29" t="s">
        <v>259</v>
      </c>
      <c r="B29" t="s">
        <v>260</v>
      </c>
      <c r="C29" s="31">
        <v>27314</v>
      </c>
      <c r="D29" s="31">
        <v>596</v>
      </c>
      <c r="E29" s="31">
        <v>985</v>
      </c>
      <c r="F29" s="31">
        <v>116</v>
      </c>
      <c r="G29" s="31">
        <v>162</v>
      </c>
      <c r="H29" s="31">
        <v>0</v>
      </c>
      <c r="I29" s="31">
        <v>29173</v>
      </c>
      <c r="J29" s="31">
        <v>165</v>
      </c>
      <c r="K29" s="31">
        <v>29338</v>
      </c>
      <c r="L29" s="35">
        <v>12.86</v>
      </c>
      <c r="M29" s="31">
        <v>9242</v>
      </c>
      <c r="N29" s="31">
        <v>5156</v>
      </c>
      <c r="O29" s="31">
        <v>24017</v>
      </c>
      <c r="P29" s="31">
        <v>932</v>
      </c>
      <c r="Q29" s="31">
        <v>5354</v>
      </c>
      <c r="R29" s="31">
        <v>10966</v>
      </c>
      <c r="S29" s="31">
        <v>9335</v>
      </c>
      <c r="T29" s="31">
        <v>2586</v>
      </c>
      <c r="U29" s="31">
        <v>2656</v>
      </c>
      <c r="V29" s="31">
        <v>11208</v>
      </c>
      <c r="W29" s="31">
        <v>14492</v>
      </c>
      <c r="X29" s="31">
        <v>512</v>
      </c>
      <c r="Y29" s="31">
        <v>297</v>
      </c>
      <c r="Z29" s="31">
        <v>28772</v>
      </c>
      <c r="AA29" s="31">
        <v>28558</v>
      </c>
      <c r="AB29" s="31">
        <v>28019</v>
      </c>
      <c r="AC29" s="31">
        <v>27602</v>
      </c>
      <c r="AD29" s="31">
        <v>27227</v>
      </c>
      <c r="AE29" s="31">
        <v>26392</v>
      </c>
      <c r="AF29" s="31">
        <v>25827</v>
      </c>
      <c r="AG29" s="31">
        <v>25902</v>
      </c>
      <c r="AH29" s="34">
        <v>1.39</v>
      </c>
      <c r="AI29" s="34">
        <v>0.75</v>
      </c>
      <c r="AJ29" s="34">
        <v>1.92</v>
      </c>
      <c r="AK29" s="34">
        <v>1.51</v>
      </c>
      <c r="AL29" s="34">
        <v>1.38</v>
      </c>
      <c r="AM29" s="34">
        <v>3.16</v>
      </c>
      <c r="AN29" s="34">
        <v>2.19</v>
      </c>
      <c r="AO29" s="34">
        <v>-0.28999999999999998</v>
      </c>
      <c r="AP29" s="31">
        <v>441</v>
      </c>
      <c r="AQ29">
        <v>503</v>
      </c>
      <c r="AR29">
        <v>587</v>
      </c>
      <c r="AS29">
        <v>569</v>
      </c>
      <c r="AT29">
        <v>524</v>
      </c>
      <c r="AU29">
        <v>954</v>
      </c>
      <c r="AV29">
        <v>879</v>
      </c>
      <c r="AW29">
        <v>368</v>
      </c>
      <c r="AX29">
        <v>761</v>
      </c>
      <c r="AY29">
        <v>349</v>
      </c>
      <c r="AZ29">
        <v>14</v>
      </c>
      <c r="BA29">
        <v>2</v>
      </c>
      <c r="BB29">
        <v>76</v>
      </c>
      <c r="BC29">
        <v>23</v>
      </c>
      <c r="BD29">
        <v>0</v>
      </c>
      <c r="BE29">
        <v>52</v>
      </c>
      <c r="BF29">
        <v>52</v>
      </c>
      <c r="BG29">
        <v>0</v>
      </c>
      <c r="BH29">
        <v>4</v>
      </c>
      <c r="BI29">
        <v>0</v>
      </c>
      <c r="BJ29">
        <v>34.99</v>
      </c>
      <c r="BK29">
        <v>2604</v>
      </c>
      <c r="BL29">
        <v>3352</v>
      </c>
      <c r="BM29">
        <v>3667</v>
      </c>
      <c r="BN29">
        <v>5987</v>
      </c>
      <c r="BO29">
        <v>10479</v>
      </c>
      <c r="BP29">
        <v>3084</v>
      </c>
      <c r="BQ29">
        <v>610</v>
      </c>
      <c r="BR29">
        <v>704</v>
      </c>
      <c r="BS29">
        <v>610</v>
      </c>
      <c r="BT29">
        <v>522</v>
      </c>
      <c r="BU29">
        <v>466</v>
      </c>
      <c r="BV29">
        <v>1</v>
      </c>
      <c r="BW29">
        <v>952</v>
      </c>
      <c r="BX29">
        <v>1961</v>
      </c>
      <c r="BY29">
        <v>2774</v>
      </c>
      <c r="BZ29">
        <v>32</v>
      </c>
      <c r="CA29">
        <v>808</v>
      </c>
      <c r="CB29">
        <v>1152</v>
      </c>
      <c r="CC29">
        <v>842</v>
      </c>
      <c r="CD29">
        <v>79</v>
      </c>
      <c r="CE29">
        <v>90</v>
      </c>
      <c r="CF29">
        <v>821</v>
      </c>
      <c r="CG29">
        <v>1983</v>
      </c>
      <c r="CH29">
        <v>65</v>
      </c>
      <c r="CI29">
        <v>44</v>
      </c>
      <c r="CJ29">
        <v>1655</v>
      </c>
      <c r="CK29">
        <v>1441</v>
      </c>
      <c r="CL29">
        <v>27910</v>
      </c>
      <c r="CM29">
        <v>2.1354000000000002</v>
      </c>
      <c r="CN29">
        <v>2.2616000000000001</v>
      </c>
      <c r="CO29">
        <v>2.5893000000000002</v>
      </c>
      <c r="CP29">
        <v>2.7267000000000001</v>
      </c>
      <c r="CQ29">
        <v>2.8887999999999998</v>
      </c>
      <c r="CR29">
        <v>3.0604</v>
      </c>
      <c r="CS29">
        <v>5.0271999999999997</v>
      </c>
      <c r="CT29">
        <v>2.8801999999999999</v>
      </c>
      <c r="CU29">
        <v>3.2852999999999999</v>
      </c>
      <c r="CV29">
        <v>1.1034999999999999</v>
      </c>
      <c r="CW29">
        <v>0.87260000000000004</v>
      </c>
      <c r="CX29">
        <v>1.1796</v>
      </c>
      <c r="CY29">
        <v>1.4567000000000001</v>
      </c>
      <c r="CZ29">
        <v>1.4292</v>
      </c>
      <c r="DA29">
        <v>1.6917</v>
      </c>
      <c r="DB29">
        <v>2.7717000000000001</v>
      </c>
      <c r="DC29">
        <v>1.3835999999999999</v>
      </c>
      <c r="DD29">
        <v>1.3012999999999999</v>
      </c>
      <c r="DE29">
        <v>8.6758000000000006</v>
      </c>
      <c r="DF29">
        <v>10.025600000000001</v>
      </c>
      <c r="DG29">
        <v>9.9481999999999999</v>
      </c>
      <c r="DH29">
        <v>10.6579</v>
      </c>
      <c r="DI29">
        <v>10.6548</v>
      </c>
      <c r="DJ29">
        <v>10.757099999999999</v>
      </c>
      <c r="DK29">
        <v>9.9244000000000003</v>
      </c>
      <c r="DL29">
        <v>10.3263</v>
      </c>
      <c r="DM29">
        <v>10.916399999999999</v>
      </c>
      <c r="DN29">
        <v>5.5309999368440304</v>
      </c>
      <c r="DO29">
        <v>5.50376620898294</v>
      </c>
      <c r="DP29">
        <v>5.2877654156652598</v>
      </c>
      <c r="DQ29">
        <v>5.2766651955600299</v>
      </c>
      <c r="DR29">
        <v>5.2383610393684101</v>
      </c>
      <c r="DS29">
        <v>5.2169127526006998</v>
      </c>
      <c r="DT29">
        <v>5.1678525948698404</v>
      </c>
      <c r="DU29">
        <v>5.0812313631284196</v>
      </c>
      <c r="DV29">
        <v>5.0111712267659803</v>
      </c>
      <c r="DW29">
        <v>0.49481985293338598</v>
      </c>
      <c r="DX29">
        <v>4.08491633682869</v>
      </c>
      <c r="DY29">
        <v>0.21036430574679901</v>
      </c>
      <c r="DZ29">
        <v>0.73122405851284</v>
      </c>
      <c r="EA29">
        <v>0.41112987287381397</v>
      </c>
      <c r="EB29">
        <v>0.94933353516253205</v>
      </c>
      <c r="EC29">
        <v>1.7047291404593901</v>
      </c>
      <c r="ED29">
        <v>1.39807907557097</v>
      </c>
      <c r="EE29">
        <v>8523</v>
      </c>
      <c r="EF29">
        <v>2749</v>
      </c>
      <c r="EG29">
        <v>6.13</v>
      </c>
      <c r="EH29">
        <v>5.33</v>
      </c>
      <c r="EI29">
        <v>4.75</v>
      </c>
      <c r="EJ29">
        <v>6</v>
      </c>
      <c r="EK29">
        <v>7.45</v>
      </c>
      <c r="EL29">
        <v>7.54</v>
      </c>
      <c r="EM29">
        <v>6.15</v>
      </c>
      <c r="EN29">
        <v>6.05</v>
      </c>
      <c r="EO29">
        <v>5.91</v>
      </c>
      <c r="EP29">
        <v>6.05</v>
      </c>
      <c r="EQ29">
        <v>4.78</v>
      </c>
      <c r="ER29">
        <v>5.21</v>
      </c>
      <c r="ES29">
        <v>1263</v>
      </c>
      <c r="ET29">
        <v>2611</v>
      </c>
      <c r="EU29">
        <v>2719</v>
      </c>
      <c r="EV29">
        <v>4795</v>
      </c>
      <c r="EW29">
        <v>5894</v>
      </c>
      <c r="EX29">
        <v>1656</v>
      </c>
      <c r="EY29">
        <v>163</v>
      </c>
      <c r="EZ29">
        <v>280</v>
      </c>
      <c r="FA29">
        <v>3363</v>
      </c>
      <c r="FB29">
        <v>2078</v>
      </c>
      <c r="FC29">
        <v>4768</v>
      </c>
      <c r="FD29">
        <v>6879</v>
      </c>
      <c r="FE29">
        <v>1919</v>
      </c>
      <c r="FF29">
        <v>281</v>
      </c>
      <c r="FG29">
        <v>65</v>
      </c>
      <c r="FH29">
        <v>28</v>
      </c>
      <c r="FI29">
        <v>19381</v>
      </c>
      <c r="FJ29">
        <v>66.434717032872896</v>
      </c>
    </row>
    <row r="30" spans="1:166" x14ac:dyDescent="0.25">
      <c r="A30" t="s">
        <v>191</v>
      </c>
      <c r="B30" t="s">
        <v>261</v>
      </c>
      <c r="C30" s="31">
        <v>39098</v>
      </c>
      <c r="D30" s="31">
        <v>1003</v>
      </c>
      <c r="E30" s="31">
        <v>1270</v>
      </c>
      <c r="F30" s="31">
        <v>464</v>
      </c>
      <c r="G30" s="31">
        <v>676</v>
      </c>
      <c r="H30" s="31">
        <v>2</v>
      </c>
      <c r="I30" s="31">
        <v>42513</v>
      </c>
      <c r="J30" s="31">
        <v>453</v>
      </c>
      <c r="K30" s="31">
        <v>42966</v>
      </c>
      <c r="L30" s="35">
        <v>16.84</v>
      </c>
      <c r="M30" s="31">
        <v>12502</v>
      </c>
      <c r="N30" s="31">
        <v>12033</v>
      </c>
      <c r="O30" s="31">
        <v>30480</v>
      </c>
      <c r="P30" s="31">
        <v>2170</v>
      </c>
      <c r="Q30" s="31">
        <v>7093</v>
      </c>
      <c r="R30" s="31">
        <v>15980</v>
      </c>
      <c r="S30" s="31">
        <v>13846</v>
      </c>
      <c r="T30" s="31">
        <v>3424</v>
      </c>
      <c r="U30" s="31">
        <v>1816</v>
      </c>
      <c r="V30" s="31">
        <v>18916</v>
      </c>
      <c r="W30" s="31">
        <v>19929</v>
      </c>
      <c r="X30" s="31">
        <v>1365</v>
      </c>
      <c r="Y30" s="31">
        <v>487</v>
      </c>
      <c r="Z30" s="31">
        <v>42454</v>
      </c>
      <c r="AA30" s="31">
        <v>42534</v>
      </c>
      <c r="AB30" s="31">
        <v>42368</v>
      </c>
      <c r="AC30" s="31">
        <v>42149</v>
      </c>
      <c r="AD30" s="31">
        <v>41634</v>
      </c>
      <c r="AE30" s="31">
        <v>40927</v>
      </c>
      <c r="AF30" s="31">
        <v>40515</v>
      </c>
      <c r="AG30" s="31">
        <v>40142</v>
      </c>
      <c r="AH30" s="34">
        <v>0.14000000000000001</v>
      </c>
      <c r="AI30" s="34">
        <v>-0.19</v>
      </c>
      <c r="AJ30" s="34">
        <v>0.39</v>
      </c>
      <c r="AK30" s="34">
        <v>0.52</v>
      </c>
      <c r="AL30" s="34">
        <v>1.24</v>
      </c>
      <c r="AM30" s="34">
        <v>1.73</v>
      </c>
      <c r="AN30" s="34">
        <v>1.02</v>
      </c>
      <c r="AO30" s="34">
        <v>0.93</v>
      </c>
      <c r="AP30" s="31">
        <v>229</v>
      </c>
      <c r="AQ30">
        <v>243</v>
      </c>
      <c r="AR30">
        <v>246</v>
      </c>
      <c r="AS30">
        <v>431</v>
      </c>
      <c r="AT30">
        <v>680</v>
      </c>
      <c r="AU30">
        <v>918</v>
      </c>
      <c r="AV30">
        <v>495</v>
      </c>
      <c r="AW30">
        <v>584</v>
      </c>
      <c r="AX30">
        <v>786</v>
      </c>
      <c r="AY30">
        <v>228</v>
      </c>
      <c r="AZ30">
        <v>1</v>
      </c>
      <c r="BA30">
        <v>0</v>
      </c>
      <c r="BB30">
        <v>0</v>
      </c>
      <c r="BC30">
        <v>54</v>
      </c>
      <c r="BD30">
        <v>143</v>
      </c>
      <c r="BE30">
        <v>79</v>
      </c>
      <c r="BF30">
        <v>52</v>
      </c>
      <c r="BG30">
        <v>6</v>
      </c>
      <c r="BH30">
        <v>5</v>
      </c>
      <c r="BI30">
        <v>0</v>
      </c>
      <c r="BJ30">
        <v>35.85</v>
      </c>
      <c r="BK30">
        <v>1578</v>
      </c>
      <c r="BL30">
        <v>3100</v>
      </c>
      <c r="BM30">
        <v>5510</v>
      </c>
      <c r="BN30">
        <v>11136</v>
      </c>
      <c r="BO30">
        <v>18176</v>
      </c>
      <c r="BP30">
        <v>3013</v>
      </c>
      <c r="BQ30">
        <v>893</v>
      </c>
      <c r="BR30">
        <v>505</v>
      </c>
      <c r="BS30">
        <v>262</v>
      </c>
      <c r="BT30">
        <v>266</v>
      </c>
      <c r="BU30">
        <v>229</v>
      </c>
      <c r="BV30">
        <v>0</v>
      </c>
      <c r="BW30">
        <v>918</v>
      </c>
      <c r="BX30">
        <v>1237</v>
      </c>
      <c r="BY30">
        <v>1793</v>
      </c>
      <c r="BZ30">
        <v>38</v>
      </c>
      <c r="CA30">
        <v>493</v>
      </c>
      <c r="CB30">
        <v>814</v>
      </c>
      <c r="CC30">
        <v>660</v>
      </c>
      <c r="CD30">
        <v>150</v>
      </c>
      <c r="CE30">
        <v>160</v>
      </c>
      <c r="CF30">
        <v>361</v>
      </c>
      <c r="CG30">
        <v>1662</v>
      </c>
      <c r="CH30">
        <v>110</v>
      </c>
      <c r="CI30">
        <v>22</v>
      </c>
      <c r="CJ30">
        <v>1396</v>
      </c>
      <c r="CK30">
        <v>631</v>
      </c>
      <c r="CL30">
        <v>40101</v>
      </c>
      <c r="CM30">
        <v>2.5011999999999999</v>
      </c>
      <c r="CN30">
        <v>2.6193</v>
      </c>
      <c r="CO30">
        <v>3.1234000000000002</v>
      </c>
      <c r="CP30">
        <v>3.2789000000000001</v>
      </c>
      <c r="CQ30">
        <v>3.6985000000000001</v>
      </c>
      <c r="CR30">
        <v>3.657</v>
      </c>
      <c r="CS30">
        <v>3.4083000000000001</v>
      </c>
      <c r="CT30">
        <v>3.3843000000000001</v>
      </c>
      <c r="CU30">
        <v>3.5714999999999999</v>
      </c>
      <c r="CV30">
        <v>1.2070000000000001</v>
      </c>
      <c r="CW30">
        <v>1.3694999999999999</v>
      </c>
      <c r="CX30">
        <v>1.7773000000000001</v>
      </c>
      <c r="CY30">
        <v>1.9541999999999999</v>
      </c>
      <c r="CZ30">
        <v>2.2008000000000001</v>
      </c>
      <c r="DA30">
        <v>2.3904999999999998</v>
      </c>
      <c r="DB30">
        <v>2.2212999999999998</v>
      </c>
      <c r="DC30">
        <v>1.7</v>
      </c>
      <c r="DD30">
        <v>1.5733999999999999</v>
      </c>
      <c r="DE30">
        <v>10.1823</v>
      </c>
      <c r="DF30">
        <v>13.336499999999999</v>
      </c>
      <c r="DG30">
        <v>11.2193</v>
      </c>
      <c r="DH30">
        <v>13.351900000000001</v>
      </c>
      <c r="DI30">
        <v>12.4711</v>
      </c>
      <c r="DJ30">
        <v>10.7925</v>
      </c>
      <c r="DK30">
        <v>10.937200000000001</v>
      </c>
      <c r="DL30">
        <v>11.0474</v>
      </c>
      <c r="DM30">
        <v>12.0158</v>
      </c>
      <c r="DN30">
        <v>5.6396820404784496</v>
      </c>
      <c r="DO30">
        <v>5.5975630218189201</v>
      </c>
      <c r="DP30">
        <v>5.5148937043880801</v>
      </c>
      <c r="DQ30">
        <v>5.44509665432121</v>
      </c>
      <c r="DR30">
        <v>5.4403868516055498</v>
      </c>
      <c r="DS30">
        <v>5.4227875331529098</v>
      </c>
      <c r="DT30">
        <v>5.3926745992883696</v>
      </c>
      <c r="DU30">
        <v>5.3494228939949204</v>
      </c>
      <c r="DV30">
        <v>5.2920437254509904</v>
      </c>
      <c r="DW30">
        <v>0.75245278160065099</v>
      </c>
      <c r="DX30">
        <v>1.4990192352223899</v>
      </c>
      <c r="DY30">
        <v>1.2818330784170799</v>
      </c>
      <c r="DZ30">
        <v>8.6571099521491404E-2</v>
      </c>
      <c r="EA30">
        <v>0.32454375807730002</v>
      </c>
      <c r="EB30">
        <v>0.55840443012276597</v>
      </c>
      <c r="EC30">
        <v>0.80853030598877795</v>
      </c>
      <c r="ED30">
        <v>1.0842534854346999</v>
      </c>
      <c r="EE30">
        <v>10190</v>
      </c>
      <c r="EF30">
        <v>4131</v>
      </c>
      <c r="EG30">
        <v>6.03</v>
      </c>
      <c r="EH30">
        <v>5.32</v>
      </c>
      <c r="EI30">
        <v>4.99</v>
      </c>
      <c r="EJ30">
        <v>6.04</v>
      </c>
      <c r="EK30">
        <v>7.36</v>
      </c>
      <c r="EL30">
        <v>7.1</v>
      </c>
      <c r="EM30">
        <v>6.01</v>
      </c>
      <c r="EN30">
        <v>6.04</v>
      </c>
      <c r="EO30">
        <v>6.16</v>
      </c>
      <c r="EP30">
        <v>6.14</v>
      </c>
      <c r="EQ30">
        <v>5.04</v>
      </c>
      <c r="ER30">
        <v>5.32</v>
      </c>
      <c r="ES30">
        <v>1005</v>
      </c>
      <c r="ET30">
        <v>1943</v>
      </c>
      <c r="EU30">
        <v>7119</v>
      </c>
      <c r="EV30">
        <v>14580</v>
      </c>
      <c r="EW30">
        <v>11723</v>
      </c>
      <c r="EX30">
        <v>2969</v>
      </c>
      <c r="EY30">
        <v>994</v>
      </c>
      <c r="EZ30">
        <v>16</v>
      </c>
      <c r="FA30">
        <v>680</v>
      </c>
      <c r="FB30">
        <v>3313</v>
      </c>
      <c r="FC30">
        <v>14523</v>
      </c>
      <c r="FD30">
        <v>13760</v>
      </c>
      <c r="FE30">
        <v>6212</v>
      </c>
      <c r="FF30">
        <v>1514</v>
      </c>
      <c r="FG30">
        <v>346</v>
      </c>
      <c r="FH30">
        <v>1</v>
      </c>
      <c r="FI30">
        <v>40349</v>
      </c>
      <c r="FJ30">
        <v>94.909792298826204</v>
      </c>
    </row>
    <row r="31" spans="1:166" x14ac:dyDescent="0.25">
      <c r="A31" t="s">
        <v>193</v>
      </c>
      <c r="B31" t="s">
        <v>262</v>
      </c>
      <c r="C31" s="31">
        <v>29786</v>
      </c>
      <c r="D31" s="31">
        <v>1285</v>
      </c>
      <c r="E31" s="31">
        <v>899</v>
      </c>
      <c r="F31" s="31">
        <v>164</v>
      </c>
      <c r="G31" s="31">
        <v>353</v>
      </c>
      <c r="H31" s="31">
        <v>0</v>
      </c>
      <c r="I31" s="31">
        <v>32487</v>
      </c>
      <c r="J31" s="31">
        <v>21</v>
      </c>
      <c r="K31" s="31">
        <v>32508</v>
      </c>
      <c r="L31" s="35">
        <v>17.64</v>
      </c>
      <c r="M31" s="31">
        <v>10286</v>
      </c>
      <c r="N31" s="31">
        <v>7436</v>
      </c>
      <c r="O31" s="31">
        <v>25051</v>
      </c>
      <c r="P31" s="31">
        <v>1220</v>
      </c>
      <c r="Q31" s="31">
        <v>6091</v>
      </c>
      <c r="R31" s="31">
        <v>11614</v>
      </c>
      <c r="S31" s="31">
        <v>10232</v>
      </c>
      <c r="T31" s="31">
        <v>3330</v>
      </c>
      <c r="U31" s="31">
        <v>2043</v>
      </c>
      <c r="V31" s="31">
        <v>17339</v>
      </c>
      <c r="W31" s="31">
        <v>9835</v>
      </c>
      <c r="X31" s="31">
        <v>1092</v>
      </c>
      <c r="Y31" s="31">
        <v>2178</v>
      </c>
      <c r="Z31" s="31">
        <v>32310</v>
      </c>
      <c r="AA31" s="31">
        <v>32314</v>
      </c>
      <c r="AB31" s="31">
        <v>31963</v>
      </c>
      <c r="AC31" s="31">
        <v>32099</v>
      </c>
      <c r="AD31" s="31">
        <v>31465</v>
      </c>
      <c r="AE31" s="31">
        <v>31301</v>
      </c>
      <c r="AF31" s="31">
        <v>31081</v>
      </c>
      <c r="AG31" s="31">
        <v>31075</v>
      </c>
      <c r="AH31" s="34">
        <v>0.55000000000000004</v>
      </c>
      <c r="AI31" s="34">
        <v>-0.01</v>
      </c>
      <c r="AJ31" s="34">
        <v>1.1000000000000001</v>
      </c>
      <c r="AK31" s="34">
        <v>-0.42</v>
      </c>
      <c r="AL31" s="34">
        <v>2.0099999999999998</v>
      </c>
      <c r="AM31" s="34">
        <v>0.52</v>
      </c>
      <c r="AN31" s="34">
        <v>0.71</v>
      </c>
      <c r="AO31" s="34">
        <v>0.02</v>
      </c>
      <c r="AP31" s="31">
        <v>323</v>
      </c>
      <c r="AQ31">
        <v>337</v>
      </c>
      <c r="AR31">
        <v>379</v>
      </c>
      <c r="AS31">
        <v>295</v>
      </c>
      <c r="AT31">
        <v>718</v>
      </c>
      <c r="AU31">
        <v>370</v>
      </c>
      <c r="AV31">
        <v>322</v>
      </c>
      <c r="AW31">
        <v>563</v>
      </c>
      <c r="AX31">
        <v>729</v>
      </c>
      <c r="AY31">
        <v>282</v>
      </c>
      <c r="AZ31">
        <v>11</v>
      </c>
      <c r="BA31">
        <v>0</v>
      </c>
      <c r="BB31">
        <v>30</v>
      </c>
      <c r="BC31">
        <v>14</v>
      </c>
      <c r="BD31">
        <v>0</v>
      </c>
      <c r="BE31">
        <v>68</v>
      </c>
      <c r="BF31">
        <v>60</v>
      </c>
      <c r="BG31">
        <v>14</v>
      </c>
      <c r="BH31">
        <v>1</v>
      </c>
      <c r="BI31">
        <v>1</v>
      </c>
      <c r="BJ31">
        <v>39.82</v>
      </c>
      <c r="BK31">
        <v>1834</v>
      </c>
      <c r="BL31">
        <v>2031</v>
      </c>
      <c r="BM31">
        <v>2275</v>
      </c>
      <c r="BN31">
        <v>6266</v>
      </c>
      <c r="BO31">
        <v>16495</v>
      </c>
      <c r="BP31">
        <v>3586</v>
      </c>
      <c r="BQ31">
        <v>720</v>
      </c>
      <c r="BR31">
        <v>311</v>
      </c>
      <c r="BS31">
        <v>389</v>
      </c>
      <c r="BT31">
        <v>332</v>
      </c>
      <c r="BU31">
        <v>323</v>
      </c>
      <c r="BV31">
        <v>0</v>
      </c>
      <c r="BW31">
        <v>711</v>
      </c>
      <c r="BX31">
        <v>1364</v>
      </c>
      <c r="BY31">
        <v>1821</v>
      </c>
      <c r="BZ31">
        <v>39</v>
      </c>
      <c r="CA31">
        <v>532</v>
      </c>
      <c r="CB31">
        <v>808</v>
      </c>
      <c r="CC31">
        <v>582</v>
      </c>
      <c r="CD31">
        <v>114</v>
      </c>
      <c r="CE31">
        <v>258</v>
      </c>
      <c r="CF31">
        <v>480</v>
      </c>
      <c r="CG31">
        <v>1126</v>
      </c>
      <c r="CH31">
        <v>247</v>
      </c>
      <c r="CI31">
        <v>222</v>
      </c>
      <c r="CJ31">
        <v>1680</v>
      </c>
      <c r="CK31">
        <v>555</v>
      </c>
      <c r="CL31">
        <v>31071</v>
      </c>
      <c r="CM31">
        <v>4.1356999999999999</v>
      </c>
      <c r="CN31">
        <v>4.0216000000000003</v>
      </c>
      <c r="CO31">
        <v>3.9544000000000001</v>
      </c>
      <c r="CP31">
        <v>4.0113000000000003</v>
      </c>
      <c r="CQ31">
        <v>3.7338</v>
      </c>
      <c r="CR31">
        <v>3.4142999999999999</v>
      </c>
      <c r="CS31">
        <v>3.8626</v>
      </c>
      <c r="CT31">
        <v>3.6570999999999998</v>
      </c>
      <c r="CU31">
        <v>3.7892999999999999</v>
      </c>
      <c r="CV31">
        <v>2.6261999999999999</v>
      </c>
      <c r="CW31">
        <v>1.9658</v>
      </c>
      <c r="CX31">
        <v>2.0434000000000001</v>
      </c>
      <c r="CY31">
        <v>2.0314999999999999</v>
      </c>
      <c r="CZ31">
        <v>1.6786000000000001</v>
      </c>
      <c r="DA31">
        <v>1.6412</v>
      </c>
      <c r="DB31">
        <v>2.0186999999999999</v>
      </c>
      <c r="DC31">
        <v>1.89</v>
      </c>
      <c r="DD31">
        <v>1.8428</v>
      </c>
      <c r="DE31">
        <v>9.1757000000000009</v>
      </c>
      <c r="DF31">
        <v>10.8209</v>
      </c>
      <c r="DG31">
        <v>10.1219</v>
      </c>
      <c r="DH31">
        <v>10.65</v>
      </c>
      <c r="DI31">
        <v>10.7554</v>
      </c>
      <c r="DJ31">
        <v>10.7981</v>
      </c>
      <c r="DK31">
        <v>10.786799999999999</v>
      </c>
      <c r="DL31">
        <v>11.0783</v>
      </c>
      <c r="DM31">
        <v>11.1172</v>
      </c>
      <c r="DN31">
        <v>5.1851731204013003</v>
      </c>
      <c r="DO31">
        <v>5.1320378579924304</v>
      </c>
      <c r="DP31">
        <v>5.0336179407673898</v>
      </c>
      <c r="DQ31">
        <v>4.9572275443731098</v>
      </c>
      <c r="DR31">
        <v>4.9437828158578103</v>
      </c>
      <c r="DS31">
        <v>4.9153338466894896</v>
      </c>
      <c r="DT31">
        <v>4.8886206272414103</v>
      </c>
      <c r="DU31">
        <v>4.8507525599374901</v>
      </c>
      <c r="DV31">
        <v>4.79244970189783</v>
      </c>
      <c r="DW31">
        <v>1.0353638043825599</v>
      </c>
      <c r="DX31">
        <v>1.9552520350807701</v>
      </c>
      <c r="DY31">
        <v>1.54099031586698</v>
      </c>
      <c r="DZ31">
        <v>0.27195224822937902</v>
      </c>
      <c r="EA31">
        <v>0.57877999858503104</v>
      </c>
      <c r="EB31">
        <v>0.546436745351502</v>
      </c>
      <c r="EC31">
        <v>0.78066375961266898</v>
      </c>
      <c r="ED31">
        <v>1.21655649336434</v>
      </c>
      <c r="EE31">
        <v>14436</v>
      </c>
      <c r="EF31">
        <v>2018</v>
      </c>
      <c r="EG31">
        <v>6.07</v>
      </c>
      <c r="EH31">
        <v>4.92</v>
      </c>
      <c r="EI31">
        <v>4.72</v>
      </c>
      <c r="EJ31">
        <v>5.61</v>
      </c>
      <c r="EK31">
        <v>7.15</v>
      </c>
      <c r="EL31">
        <v>5.6</v>
      </c>
      <c r="EM31">
        <v>6.04</v>
      </c>
      <c r="EN31">
        <v>5.57</v>
      </c>
      <c r="EO31">
        <v>5.87</v>
      </c>
      <c r="EP31">
        <v>5.6</v>
      </c>
      <c r="EQ31">
        <v>4.78</v>
      </c>
      <c r="ER31">
        <v>4.8099999999999996</v>
      </c>
      <c r="ES31">
        <v>454</v>
      </c>
      <c r="ET31">
        <v>1847</v>
      </c>
      <c r="EU31">
        <v>7257</v>
      </c>
      <c r="EV31">
        <v>10258</v>
      </c>
      <c r="EW31">
        <v>9362</v>
      </c>
      <c r="EX31">
        <v>1961</v>
      </c>
      <c r="EY31">
        <v>512</v>
      </c>
      <c r="EZ31">
        <v>18</v>
      </c>
      <c r="FA31">
        <v>468</v>
      </c>
      <c r="FB31">
        <v>2774</v>
      </c>
      <c r="FC31">
        <v>7689</v>
      </c>
      <c r="FD31">
        <v>13143</v>
      </c>
      <c r="FE31">
        <v>5095</v>
      </c>
      <c r="FF31">
        <v>2097</v>
      </c>
      <c r="FG31">
        <v>395</v>
      </c>
      <c r="FH31">
        <v>8</v>
      </c>
      <c r="FI31">
        <v>31669</v>
      </c>
      <c r="FJ31">
        <v>97.482069750977303</v>
      </c>
    </row>
    <row r="32" spans="1:166" x14ac:dyDescent="0.25">
      <c r="A32" t="s">
        <v>263</v>
      </c>
      <c r="B32" t="s">
        <v>264</v>
      </c>
      <c r="C32" s="31">
        <v>44252</v>
      </c>
      <c r="D32" s="31">
        <v>1387</v>
      </c>
      <c r="E32" s="31">
        <v>814</v>
      </c>
      <c r="F32" s="31">
        <v>1652</v>
      </c>
      <c r="G32" s="31">
        <v>325</v>
      </c>
      <c r="H32" s="31">
        <v>0</v>
      </c>
      <c r="I32" s="31">
        <v>48430</v>
      </c>
      <c r="J32" s="31">
        <v>1289</v>
      </c>
      <c r="K32" s="31">
        <v>49719</v>
      </c>
      <c r="L32" s="35">
        <v>11.37</v>
      </c>
      <c r="M32" s="31">
        <v>9275</v>
      </c>
      <c r="N32" s="31">
        <v>12177</v>
      </c>
      <c r="O32" s="31">
        <v>36253</v>
      </c>
      <c r="P32" s="31">
        <v>2194</v>
      </c>
      <c r="Q32" s="31">
        <v>11573</v>
      </c>
      <c r="R32" s="31">
        <v>19641</v>
      </c>
      <c r="S32" s="31">
        <v>12039</v>
      </c>
      <c r="T32" s="31">
        <v>2983</v>
      </c>
      <c r="U32" s="31">
        <v>4129</v>
      </c>
      <c r="V32" s="31">
        <v>19025</v>
      </c>
      <c r="W32" s="31">
        <v>23605</v>
      </c>
      <c r="X32" s="31">
        <v>1261</v>
      </c>
      <c r="Y32" s="31">
        <v>333</v>
      </c>
      <c r="Z32" s="31">
        <v>47934</v>
      </c>
      <c r="AA32" s="31">
        <v>47410</v>
      </c>
      <c r="AB32" s="31">
        <v>46824</v>
      </c>
      <c r="AC32" s="31">
        <v>46329</v>
      </c>
      <c r="AD32" s="31">
        <v>45838</v>
      </c>
      <c r="AE32" s="31">
        <v>45276</v>
      </c>
      <c r="AF32" s="31">
        <v>44757</v>
      </c>
      <c r="AG32" s="31">
        <v>44158</v>
      </c>
      <c r="AH32" s="34">
        <v>1.03</v>
      </c>
      <c r="AI32" s="34">
        <v>1.1100000000000001</v>
      </c>
      <c r="AJ32" s="34">
        <v>1.25</v>
      </c>
      <c r="AK32" s="34">
        <v>1.07</v>
      </c>
      <c r="AL32" s="34">
        <v>1.07</v>
      </c>
      <c r="AM32" s="34">
        <v>1.24</v>
      </c>
      <c r="AN32" s="34">
        <v>1.1599999999999999</v>
      </c>
      <c r="AO32" s="34">
        <v>1.36</v>
      </c>
      <c r="AP32" s="31">
        <v>566</v>
      </c>
      <c r="AQ32">
        <v>634</v>
      </c>
      <c r="AR32">
        <v>769</v>
      </c>
      <c r="AS32">
        <v>603</v>
      </c>
      <c r="AT32">
        <v>648</v>
      </c>
      <c r="AU32">
        <v>719</v>
      </c>
      <c r="AV32">
        <v>764</v>
      </c>
      <c r="AW32">
        <v>747</v>
      </c>
      <c r="AX32">
        <v>865</v>
      </c>
      <c r="AY32">
        <v>535</v>
      </c>
      <c r="AZ32">
        <v>0</v>
      </c>
      <c r="BA32">
        <v>11</v>
      </c>
      <c r="BB32">
        <v>20</v>
      </c>
      <c r="BC32">
        <v>27</v>
      </c>
      <c r="BD32">
        <v>0</v>
      </c>
      <c r="BE32">
        <v>67</v>
      </c>
      <c r="BF32">
        <v>0</v>
      </c>
      <c r="BG32">
        <v>2</v>
      </c>
      <c r="BH32">
        <v>1</v>
      </c>
      <c r="BI32">
        <v>0</v>
      </c>
      <c r="BJ32">
        <v>33.58</v>
      </c>
      <c r="BK32">
        <v>2872</v>
      </c>
      <c r="BL32">
        <v>3679</v>
      </c>
      <c r="BM32">
        <v>8090</v>
      </c>
      <c r="BN32">
        <v>13198</v>
      </c>
      <c r="BO32">
        <v>15964</v>
      </c>
      <c r="BP32">
        <v>4627</v>
      </c>
      <c r="BQ32">
        <v>658</v>
      </c>
      <c r="BR32">
        <v>665</v>
      </c>
      <c r="BS32">
        <v>964</v>
      </c>
      <c r="BT32">
        <v>708</v>
      </c>
      <c r="BU32">
        <v>568</v>
      </c>
      <c r="BV32">
        <v>0</v>
      </c>
      <c r="BW32">
        <v>1100</v>
      </c>
      <c r="BX32">
        <v>2463</v>
      </c>
      <c r="BY32">
        <v>3499</v>
      </c>
      <c r="BZ32">
        <v>45</v>
      </c>
      <c r="CA32">
        <v>882</v>
      </c>
      <c r="CB32">
        <v>1776</v>
      </c>
      <c r="CC32">
        <v>792</v>
      </c>
      <c r="CD32">
        <v>68</v>
      </c>
      <c r="CE32">
        <v>69</v>
      </c>
      <c r="CF32">
        <v>1124</v>
      </c>
      <c r="CG32">
        <v>2351</v>
      </c>
      <c r="CH32">
        <v>49</v>
      </c>
      <c r="CI32">
        <v>39</v>
      </c>
      <c r="CJ32">
        <v>2135</v>
      </c>
      <c r="CK32">
        <v>1074</v>
      </c>
      <c r="CL32">
        <v>45639</v>
      </c>
      <c r="CM32">
        <v>3.0390999999999999</v>
      </c>
      <c r="CN32">
        <v>2.7004999999999999</v>
      </c>
      <c r="CO32">
        <v>2.4697</v>
      </c>
      <c r="CP32">
        <v>2.2616000000000001</v>
      </c>
      <c r="CQ32">
        <v>2.1637</v>
      </c>
      <c r="CR32">
        <v>2.1217000000000001</v>
      </c>
      <c r="CS32">
        <v>1.8044</v>
      </c>
      <c r="CT32">
        <v>1.8022</v>
      </c>
      <c r="CU32">
        <v>1.6467000000000001</v>
      </c>
      <c r="CV32">
        <v>1.5119</v>
      </c>
      <c r="CW32">
        <v>1.0069999999999999</v>
      </c>
      <c r="CX32">
        <v>1.1001000000000001</v>
      </c>
      <c r="CY32">
        <v>0.88780000000000003</v>
      </c>
      <c r="CZ32">
        <v>0.87709999999999999</v>
      </c>
      <c r="DA32">
        <v>0.9244</v>
      </c>
      <c r="DB32">
        <v>0.86070000000000002</v>
      </c>
      <c r="DC32">
        <v>0.96160000000000001</v>
      </c>
      <c r="DD32">
        <v>0.95169999999999999</v>
      </c>
      <c r="DE32">
        <v>9.0138999999999996</v>
      </c>
      <c r="DF32">
        <v>10.538500000000001</v>
      </c>
      <c r="DG32">
        <v>11.530900000000001</v>
      </c>
      <c r="DH32">
        <v>11.904500000000001</v>
      </c>
      <c r="DI32">
        <v>12.6174</v>
      </c>
      <c r="DJ32">
        <v>12.713699999999999</v>
      </c>
      <c r="DK32">
        <v>13.187099999999999</v>
      </c>
      <c r="DL32">
        <v>12.9278</v>
      </c>
      <c r="DM32">
        <v>13.368600000000001</v>
      </c>
      <c r="DN32">
        <v>5.4381070160015597</v>
      </c>
      <c r="DO32">
        <v>5.38107261761707</v>
      </c>
      <c r="DP32">
        <v>5.28583867420285</v>
      </c>
      <c r="DQ32">
        <v>5.1907906899739196</v>
      </c>
      <c r="DR32">
        <v>5.1812513348370297</v>
      </c>
      <c r="DS32">
        <v>5.1631363903368896</v>
      </c>
      <c r="DT32">
        <v>5.1498093718813402</v>
      </c>
      <c r="DU32">
        <v>5.1074891152696704</v>
      </c>
      <c r="DV32">
        <v>5.0557645858687996</v>
      </c>
      <c r="DW32">
        <v>1.0599076139163099</v>
      </c>
      <c r="DX32">
        <v>1.80168085490396</v>
      </c>
      <c r="DY32">
        <v>1.8310887474717299</v>
      </c>
      <c r="DZ32">
        <v>0.18411295882815301</v>
      </c>
      <c r="EA32">
        <v>0.350851558638826</v>
      </c>
      <c r="EB32">
        <v>0.25878663642030603</v>
      </c>
      <c r="EC32">
        <v>0.82859220365520503</v>
      </c>
      <c r="ED32">
        <v>1.0230802586308501</v>
      </c>
      <c r="EE32">
        <v>14613</v>
      </c>
      <c r="EF32">
        <v>3153</v>
      </c>
      <c r="EG32">
        <v>5.94</v>
      </c>
      <c r="EH32">
        <v>5.17</v>
      </c>
      <c r="EI32">
        <v>4.7699999999999996</v>
      </c>
      <c r="EJ32">
        <v>5.88</v>
      </c>
      <c r="EK32">
        <v>7.35</v>
      </c>
      <c r="EL32">
        <v>6.98</v>
      </c>
      <c r="EM32">
        <v>5.95</v>
      </c>
      <c r="EN32">
        <v>6</v>
      </c>
      <c r="EO32">
        <v>5.85</v>
      </c>
      <c r="EP32">
        <v>5.77</v>
      </c>
      <c r="EQ32">
        <v>4.7300000000000004</v>
      </c>
      <c r="ER32">
        <v>5.31</v>
      </c>
      <c r="ES32">
        <v>1678</v>
      </c>
      <c r="ET32">
        <v>3535</v>
      </c>
      <c r="EU32">
        <v>12160</v>
      </c>
      <c r="EV32">
        <v>13535</v>
      </c>
      <c r="EW32">
        <v>7020</v>
      </c>
      <c r="EX32">
        <v>416</v>
      </c>
      <c r="EY32">
        <v>23</v>
      </c>
      <c r="EZ32">
        <v>3</v>
      </c>
      <c r="FA32">
        <v>1902</v>
      </c>
      <c r="FB32">
        <v>4755</v>
      </c>
      <c r="FC32">
        <v>14688</v>
      </c>
      <c r="FD32">
        <v>12404</v>
      </c>
      <c r="FE32">
        <v>3747</v>
      </c>
      <c r="FF32">
        <v>783</v>
      </c>
      <c r="FG32">
        <v>88</v>
      </c>
      <c r="FH32">
        <v>3</v>
      </c>
      <c r="FI32">
        <v>38370</v>
      </c>
      <c r="FJ32">
        <v>79.227751393764194</v>
      </c>
    </row>
    <row r="33" spans="1:166" x14ac:dyDescent="0.25">
      <c r="A33" t="s">
        <v>265</v>
      </c>
      <c r="B33" t="s">
        <v>266</v>
      </c>
      <c r="C33" s="31">
        <v>5904</v>
      </c>
      <c r="D33" s="31">
        <v>185</v>
      </c>
      <c r="E33" s="31">
        <v>100</v>
      </c>
      <c r="F33" s="31">
        <v>57</v>
      </c>
      <c r="G33" s="31">
        <v>81</v>
      </c>
      <c r="H33" s="31">
        <v>0</v>
      </c>
      <c r="I33" s="31">
        <v>6327</v>
      </c>
      <c r="J33" s="31">
        <v>0</v>
      </c>
      <c r="K33" s="31">
        <v>6327</v>
      </c>
      <c r="L33" s="35">
        <v>9.1999999999999993</v>
      </c>
      <c r="M33" s="31">
        <v>1180</v>
      </c>
      <c r="N33" s="31">
        <v>519</v>
      </c>
      <c r="O33" s="31">
        <v>5808</v>
      </c>
      <c r="P33" s="31">
        <v>62</v>
      </c>
      <c r="Q33" s="31">
        <v>812</v>
      </c>
      <c r="R33" s="31">
        <v>2529</v>
      </c>
      <c r="S33" s="31">
        <v>2381</v>
      </c>
      <c r="T33" s="31">
        <v>543</v>
      </c>
      <c r="U33" s="31">
        <v>1238</v>
      </c>
      <c r="V33" s="31">
        <v>1794</v>
      </c>
      <c r="W33" s="31">
        <v>3280</v>
      </c>
      <c r="X33" s="31">
        <v>12</v>
      </c>
      <c r="Y33" s="31">
        <v>3</v>
      </c>
      <c r="Z33" s="31">
        <v>6254</v>
      </c>
      <c r="AA33" s="31">
        <v>6321</v>
      </c>
      <c r="AB33" s="31">
        <v>6270</v>
      </c>
      <c r="AC33" s="31">
        <v>6130</v>
      </c>
      <c r="AD33" s="31">
        <v>5727</v>
      </c>
      <c r="AE33" s="31">
        <v>5479</v>
      </c>
      <c r="AF33" s="31">
        <v>5294</v>
      </c>
      <c r="AG33" s="31">
        <v>5317</v>
      </c>
      <c r="AH33" s="34">
        <v>1.17</v>
      </c>
      <c r="AI33" s="34">
        <v>-1.06</v>
      </c>
      <c r="AJ33" s="34">
        <v>0.81</v>
      </c>
      <c r="AK33" s="34">
        <v>2.2799999999999998</v>
      </c>
      <c r="AL33" s="34">
        <v>7.04</v>
      </c>
      <c r="AM33" s="34">
        <v>4.53</v>
      </c>
      <c r="AN33" s="34">
        <v>3.49</v>
      </c>
      <c r="AO33" s="34">
        <v>-0.43</v>
      </c>
      <c r="AP33" s="31">
        <v>72</v>
      </c>
      <c r="AQ33">
        <v>56</v>
      </c>
      <c r="AR33">
        <v>53</v>
      </c>
      <c r="AS33">
        <v>130</v>
      </c>
      <c r="AT33">
        <v>406</v>
      </c>
      <c r="AU33">
        <v>232</v>
      </c>
      <c r="AV33">
        <v>85</v>
      </c>
      <c r="AW33">
        <v>84</v>
      </c>
      <c r="AX33">
        <v>204</v>
      </c>
      <c r="AY33">
        <v>72</v>
      </c>
      <c r="AZ33">
        <v>0</v>
      </c>
      <c r="BA33">
        <v>0</v>
      </c>
      <c r="BB33">
        <v>0</v>
      </c>
      <c r="BC33">
        <v>0</v>
      </c>
      <c r="BD33">
        <v>15</v>
      </c>
      <c r="BE33">
        <v>0</v>
      </c>
      <c r="BF33">
        <v>0</v>
      </c>
      <c r="BG33">
        <v>0</v>
      </c>
      <c r="BH33">
        <v>0</v>
      </c>
      <c r="BI33">
        <v>0</v>
      </c>
      <c r="BJ33">
        <v>31.65</v>
      </c>
      <c r="BK33">
        <v>603</v>
      </c>
      <c r="BL33">
        <v>728</v>
      </c>
      <c r="BM33">
        <v>524</v>
      </c>
      <c r="BN33">
        <v>2194</v>
      </c>
      <c r="BO33">
        <v>2136</v>
      </c>
      <c r="BP33">
        <v>142</v>
      </c>
      <c r="BQ33">
        <v>411</v>
      </c>
      <c r="BR33">
        <v>125</v>
      </c>
      <c r="BS33">
        <v>53</v>
      </c>
      <c r="BT33">
        <v>56</v>
      </c>
      <c r="BU33">
        <v>72</v>
      </c>
      <c r="BV33">
        <v>0</v>
      </c>
      <c r="BW33">
        <v>6</v>
      </c>
      <c r="BX33">
        <v>711</v>
      </c>
      <c r="BY33">
        <v>713</v>
      </c>
      <c r="BZ33">
        <v>7</v>
      </c>
      <c r="CA33">
        <v>178</v>
      </c>
      <c r="CB33">
        <v>343</v>
      </c>
      <c r="CC33">
        <v>186</v>
      </c>
      <c r="CD33">
        <v>3</v>
      </c>
      <c r="CE33">
        <v>0</v>
      </c>
      <c r="CF33">
        <v>221</v>
      </c>
      <c r="CG33">
        <v>496</v>
      </c>
      <c r="CH33">
        <v>0</v>
      </c>
      <c r="CI33">
        <v>0</v>
      </c>
      <c r="CJ33">
        <v>603</v>
      </c>
      <c r="CK33">
        <v>220</v>
      </c>
      <c r="CL33">
        <v>6089</v>
      </c>
      <c r="CM33">
        <v>3.0383</v>
      </c>
      <c r="CN33">
        <v>2.1326000000000001</v>
      </c>
      <c r="CO33">
        <v>3.4477000000000002</v>
      </c>
      <c r="CP33">
        <v>2.1577999999999999</v>
      </c>
      <c r="CQ33">
        <v>3.0333999999999999</v>
      </c>
      <c r="CR33">
        <v>2.6676000000000002</v>
      </c>
      <c r="CS33">
        <v>2.0089000000000001</v>
      </c>
      <c r="CT33">
        <v>1.6698999999999999</v>
      </c>
      <c r="CU33">
        <v>1.3294999999999999</v>
      </c>
      <c r="CV33">
        <v>2.0365000000000002</v>
      </c>
      <c r="CW33">
        <v>1.1996</v>
      </c>
      <c r="CX33">
        <v>1.8059000000000001</v>
      </c>
      <c r="CY33">
        <v>1.2519</v>
      </c>
      <c r="CZ33">
        <v>0.9829</v>
      </c>
      <c r="DA33">
        <v>1.1204000000000001</v>
      </c>
      <c r="DB33">
        <v>1.1161000000000001</v>
      </c>
      <c r="DC33">
        <v>1.0940000000000001</v>
      </c>
      <c r="DD33">
        <v>0.75970000000000004</v>
      </c>
      <c r="DE33">
        <v>4.4042000000000003</v>
      </c>
      <c r="DF33">
        <v>6.5086000000000004</v>
      </c>
      <c r="DG33">
        <v>4.3974000000000002</v>
      </c>
      <c r="DH33">
        <v>7.2030000000000003</v>
      </c>
      <c r="DI33">
        <v>5.5505000000000004</v>
      </c>
      <c r="DJ33">
        <v>5.3011999999999997</v>
      </c>
      <c r="DK33">
        <v>6.1779999999999999</v>
      </c>
      <c r="DL33">
        <v>4.7015000000000002</v>
      </c>
      <c r="DM33">
        <v>5.4908000000000001</v>
      </c>
      <c r="DN33">
        <v>6.0727013932361098</v>
      </c>
      <c r="DO33">
        <v>6.0455195702852196</v>
      </c>
      <c r="DP33">
        <v>5.9646330090325597</v>
      </c>
      <c r="DQ33">
        <v>5.9126454747867303</v>
      </c>
      <c r="DR33">
        <v>5.9003884362693499</v>
      </c>
      <c r="DS33">
        <v>5.8837427859758904</v>
      </c>
      <c r="DT33">
        <v>5.8572461530747697</v>
      </c>
      <c r="DU33">
        <v>5.8336105634126598</v>
      </c>
      <c r="DV33">
        <v>5.7320095211889202</v>
      </c>
      <c r="DW33">
        <v>0.44961930293799501</v>
      </c>
      <c r="DX33">
        <v>1.3561029007176899</v>
      </c>
      <c r="DY33">
        <v>0.879260129285929</v>
      </c>
      <c r="DZ33">
        <v>0.20773273911995599</v>
      </c>
      <c r="EA33">
        <v>0.282909211006662</v>
      </c>
      <c r="EB33">
        <v>0.452373559325432</v>
      </c>
      <c r="EC33">
        <v>0.40516228166388402</v>
      </c>
      <c r="ED33">
        <v>1.7725204720641801</v>
      </c>
      <c r="EE33">
        <v>753</v>
      </c>
      <c r="EF33">
        <v>1313</v>
      </c>
      <c r="EG33">
        <v>6.28</v>
      </c>
      <c r="EH33">
        <v>6.04</v>
      </c>
      <c r="EI33">
        <v>5.45</v>
      </c>
      <c r="EJ33">
        <v>6.4</v>
      </c>
      <c r="EK33">
        <v>7.8</v>
      </c>
      <c r="EL33">
        <v>10.84</v>
      </c>
      <c r="EM33">
        <v>6.32</v>
      </c>
      <c r="EN33">
        <v>6.33</v>
      </c>
      <c r="EO33">
        <v>6.57</v>
      </c>
      <c r="EP33">
        <v>6.44</v>
      </c>
      <c r="EQ33">
        <v>5.44</v>
      </c>
      <c r="ER33">
        <v>4.88</v>
      </c>
      <c r="ES33">
        <v>413</v>
      </c>
      <c r="ET33">
        <v>1146</v>
      </c>
      <c r="EU33">
        <v>2274</v>
      </c>
      <c r="EV33">
        <v>1789</v>
      </c>
      <c r="EW33">
        <v>436</v>
      </c>
      <c r="EX33">
        <v>26</v>
      </c>
      <c r="EY33">
        <v>0</v>
      </c>
      <c r="EZ33">
        <v>0</v>
      </c>
      <c r="FA33">
        <v>534</v>
      </c>
      <c r="FB33">
        <v>1212</v>
      </c>
      <c r="FC33">
        <v>2301</v>
      </c>
      <c r="FD33">
        <v>1050</v>
      </c>
      <c r="FE33">
        <v>924</v>
      </c>
      <c r="FF33">
        <v>37</v>
      </c>
      <c r="FG33">
        <v>26</v>
      </c>
      <c r="FH33">
        <v>0</v>
      </c>
      <c r="FI33">
        <v>6084</v>
      </c>
      <c r="FJ33">
        <v>96.159317211948803</v>
      </c>
    </row>
    <row r="34" spans="1:166" x14ac:dyDescent="0.25">
      <c r="A34" t="s">
        <v>267</v>
      </c>
      <c r="B34" t="s">
        <v>268</v>
      </c>
      <c r="C34" s="31">
        <v>7844</v>
      </c>
      <c r="D34" s="31">
        <v>179</v>
      </c>
      <c r="E34" s="31">
        <v>313</v>
      </c>
      <c r="F34" s="31">
        <v>628</v>
      </c>
      <c r="G34" s="31">
        <v>50</v>
      </c>
      <c r="H34" s="31">
        <v>0</v>
      </c>
      <c r="I34" s="31">
        <v>9014</v>
      </c>
      <c r="J34" s="31">
        <v>112</v>
      </c>
      <c r="K34" s="31">
        <v>9126</v>
      </c>
      <c r="L34" s="35">
        <v>11.31</v>
      </c>
      <c r="M34" s="31">
        <v>3652</v>
      </c>
      <c r="N34" s="31">
        <v>944</v>
      </c>
      <c r="O34" s="31">
        <v>8070</v>
      </c>
      <c r="P34" s="31">
        <v>693</v>
      </c>
      <c r="Q34" s="31">
        <v>1076</v>
      </c>
      <c r="R34" s="31">
        <v>3412</v>
      </c>
      <c r="S34" s="31">
        <v>3231</v>
      </c>
      <c r="T34" s="31">
        <v>602</v>
      </c>
      <c r="U34" s="31">
        <v>1350</v>
      </c>
      <c r="V34" s="31">
        <v>3826</v>
      </c>
      <c r="W34" s="31">
        <v>3469</v>
      </c>
      <c r="X34" s="31">
        <v>164</v>
      </c>
      <c r="Y34" s="31">
        <v>198</v>
      </c>
      <c r="Z34" s="31">
        <v>8632</v>
      </c>
      <c r="AA34" s="31">
        <v>8209</v>
      </c>
      <c r="AB34" s="31">
        <v>8181</v>
      </c>
      <c r="AC34" s="31">
        <v>7985</v>
      </c>
      <c r="AD34" s="31">
        <v>7818</v>
      </c>
      <c r="AE34" s="31">
        <v>7722</v>
      </c>
      <c r="AF34" s="31">
        <v>7612</v>
      </c>
      <c r="AG34" s="31">
        <v>7576</v>
      </c>
      <c r="AH34" s="34">
        <v>4.43</v>
      </c>
      <c r="AI34" s="34">
        <v>5.15</v>
      </c>
      <c r="AJ34" s="34">
        <v>0.34</v>
      </c>
      <c r="AK34" s="34">
        <v>2.4500000000000002</v>
      </c>
      <c r="AL34" s="34">
        <v>2.14</v>
      </c>
      <c r="AM34" s="34">
        <v>1.24</v>
      </c>
      <c r="AN34" s="34">
        <v>1.45</v>
      </c>
      <c r="AO34" s="34">
        <v>0.48</v>
      </c>
      <c r="AP34" s="31">
        <v>239</v>
      </c>
      <c r="AQ34">
        <v>186</v>
      </c>
      <c r="AR34">
        <v>36</v>
      </c>
      <c r="AS34">
        <v>71</v>
      </c>
      <c r="AT34">
        <v>174</v>
      </c>
      <c r="AU34">
        <v>110</v>
      </c>
      <c r="AV34">
        <v>116</v>
      </c>
      <c r="AW34">
        <v>36</v>
      </c>
      <c r="AX34">
        <v>182</v>
      </c>
      <c r="AY34">
        <v>233</v>
      </c>
      <c r="AZ34">
        <v>0</v>
      </c>
      <c r="BA34">
        <v>0</v>
      </c>
      <c r="BB34">
        <v>6</v>
      </c>
      <c r="BC34">
        <v>2</v>
      </c>
      <c r="BD34">
        <v>0</v>
      </c>
      <c r="BE34">
        <v>45</v>
      </c>
      <c r="BF34">
        <v>0</v>
      </c>
      <c r="BG34">
        <v>0</v>
      </c>
      <c r="BH34">
        <v>0</v>
      </c>
      <c r="BI34">
        <v>0</v>
      </c>
      <c r="BJ34">
        <v>34.06</v>
      </c>
      <c r="BK34">
        <v>651</v>
      </c>
      <c r="BL34">
        <v>693</v>
      </c>
      <c r="BM34">
        <v>985</v>
      </c>
      <c r="BN34">
        <v>2574</v>
      </c>
      <c r="BO34">
        <v>3830</v>
      </c>
      <c r="BP34">
        <v>281</v>
      </c>
      <c r="BQ34">
        <v>174</v>
      </c>
      <c r="BR34">
        <v>71</v>
      </c>
      <c r="BS34">
        <v>36</v>
      </c>
      <c r="BT34">
        <v>131</v>
      </c>
      <c r="BU34">
        <v>239</v>
      </c>
      <c r="BV34">
        <v>0</v>
      </c>
      <c r="BW34">
        <v>48</v>
      </c>
      <c r="BX34">
        <v>603</v>
      </c>
      <c r="BY34">
        <v>651</v>
      </c>
      <c r="BZ34">
        <v>2</v>
      </c>
      <c r="CA34">
        <v>192</v>
      </c>
      <c r="CB34">
        <v>289</v>
      </c>
      <c r="CC34">
        <v>168</v>
      </c>
      <c r="CD34">
        <v>0</v>
      </c>
      <c r="CE34">
        <v>150</v>
      </c>
      <c r="CF34">
        <v>225</v>
      </c>
      <c r="CG34">
        <v>408</v>
      </c>
      <c r="CH34">
        <v>18</v>
      </c>
      <c r="CI34">
        <v>0</v>
      </c>
      <c r="CJ34">
        <v>439</v>
      </c>
      <c r="CK34">
        <v>400</v>
      </c>
      <c r="CL34">
        <v>8023</v>
      </c>
      <c r="CM34">
        <v>2.2311000000000001</v>
      </c>
      <c r="CN34">
        <v>1.9189000000000001</v>
      </c>
      <c r="CO34">
        <v>1.4794</v>
      </c>
      <c r="CP34">
        <v>0.90839999999999999</v>
      </c>
      <c r="CQ34">
        <v>0.8901</v>
      </c>
      <c r="CR34">
        <v>0.40849999999999997</v>
      </c>
      <c r="CS34">
        <v>1.099</v>
      </c>
      <c r="CT34">
        <v>0.73670000000000002</v>
      </c>
      <c r="CU34">
        <v>1.1255999999999999</v>
      </c>
      <c r="CV34">
        <v>0.56089999999999995</v>
      </c>
      <c r="CW34">
        <v>0.61860000000000004</v>
      </c>
      <c r="CX34">
        <v>0.53559999999999997</v>
      </c>
      <c r="CY34">
        <v>0.12790000000000001</v>
      </c>
      <c r="CZ34">
        <v>0.16769999999999999</v>
      </c>
      <c r="DA34">
        <v>0.19769999999999999</v>
      </c>
      <c r="DB34">
        <v>0.25159999999999999</v>
      </c>
      <c r="DC34">
        <v>0.22770000000000001</v>
      </c>
      <c r="DD34">
        <v>0.34839999999999999</v>
      </c>
      <c r="DE34">
        <v>4.8818000000000001</v>
      </c>
      <c r="DF34">
        <v>5.7919</v>
      </c>
      <c r="DG34">
        <v>5.8040000000000003</v>
      </c>
      <c r="DH34">
        <v>6.7526999999999999</v>
      </c>
      <c r="DI34">
        <v>5.7271000000000001</v>
      </c>
      <c r="DJ34">
        <v>6.1638999999999999</v>
      </c>
      <c r="DK34">
        <v>6.7106000000000003</v>
      </c>
      <c r="DL34">
        <v>6.4871999999999996</v>
      </c>
      <c r="DM34">
        <v>7.0183</v>
      </c>
      <c r="DN34">
        <v>5.6432675844464804</v>
      </c>
      <c r="DO34">
        <v>5.5345796748355101</v>
      </c>
      <c r="DP34">
        <v>5.3661837690807799</v>
      </c>
      <c r="DQ34">
        <v>5.3755069165425704</v>
      </c>
      <c r="DR34">
        <v>5.3496845277333103</v>
      </c>
      <c r="DS34">
        <v>5.3337216063408999</v>
      </c>
      <c r="DT34">
        <v>5.3079919385595904</v>
      </c>
      <c r="DU34">
        <v>5.2652836448771199</v>
      </c>
      <c r="DV34">
        <v>5.1880005246271299</v>
      </c>
      <c r="DW34">
        <v>1.9637969998906499</v>
      </c>
      <c r="DX34">
        <v>3.1380942770726898</v>
      </c>
      <c r="DY34">
        <v>-0.173437549361183</v>
      </c>
      <c r="DZ34">
        <v>0.48268993574101299</v>
      </c>
      <c r="EA34">
        <v>0.29928298795031599</v>
      </c>
      <c r="EB34">
        <v>0.48473449242451999</v>
      </c>
      <c r="EC34">
        <v>0.81112997063360603</v>
      </c>
      <c r="ED34">
        <v>1.48965135764983</v>
      </c>
      <c r="EE34">
        <v>2551</v>
      </c>
      <c r="EF34">
        <v>1215</v>
      </c>
      <c r="EG34">
        <v>6.26</v>
      </c>
      <c r="EH34">
        <v>6.01</v>
      </c>
      <c r="EI34">
        <v>4.79</v>
      </c>
      <c r="EJ34">
        <v>6.22</v>
      </c>
      <c r="EK34">
        <v>8.08</v>
      </c>
      <c r="EL34">
        <v>9.4499999999999993</v>
      </c>
      <c r="EM34">
        <v>6.26</v>
      </c>
      <c r="EN34">
        <v>6.5</v>
      </c>
      <c r="EO34">
        <v>6.64</v>
      </c>
      <c r="EP34">
        <v>6.23</v>
      </c>
      <c r="EQ34">
        <v>4.8</v>
      </c>
      <c r="ER34">
        <v>4.8099999999999996</v>
      </c>
      <c r="ES34">
        <v>657</v>
      </c>
      <c r="ET34">
        <v>1190</v>
      </c>
      <c r="EU34">
        <v>2345</v>
      </c>
      <c r="EV34">
        <v>949</v>
      </c>
      <c r="EW34">
        <v>950</v>
      </c>
      <c r="EX34">
        <v>688</v>
      </c>
      <c r="EY34">
        <v>0</v>
      </c>
      <c r="EZ34">
        <v>43</v>
      </c>
      <c r="FA34">
        <v>665</v>
      </c>
      <c r="FB34">
        <v>1871</v>
      </c>
      <c r="FC34">
        <v>1696</v>
      </c>
      <c r="FD34">
        <v>1557</v>
      </c>
      <c r="FE34">
        <v>774</v>
      </c>
      <c r="FF34">
        <v>177</v>
      </c>
      <c r="FG34">
        <v>39</v>
      </c>
      <c r="FH34">
        <v>43</v>
      </c>
      <c r="FI34">
        <v>6822</v>
      </c>
      <c r="FJ34">
        <v>75.682272021300193</v>
      </c>
    </row>
    <row r="35" spans="1:166" x14ac:dyDescent="0.25">
      <c r="A35" t="s">
        <v>269</v>
      </c>
      <c r="B35" t="s">
        <v>270</v>
      </c>
      <c r="C35" s="31">
        <v>37252</v>
      </c>
      <c r="D35" s="31">
        <v>2165</v>
      </c>
      <c r="E35" s="31">
        <v>1152</v>
      </c>
      <c r="F35" s="31">
        <v>290</v>
      </c>
      <c r="G35" s="31">
        <v>1145</v>
      </c>
      <c r="H35" s="31">
        <v>0</v>
      </c>
      <c r="I35" s="31">
        <v>42004</v>
      </c>
      <c r="J35" s="31">
        <v>184</v>
      </c>
      <c r="K35" s="31">
        <v>42188</v>
      </c>
      <c r="L35" s="35">
        <v>12.61</v>
      </c>
      <c r="M35" s="31">
        <v>18266</v>
      </c>
      <c r="N35" s="31">
        <v>5444</v>
      </c>
      <c r="O35" s="31">
        <v>36560</v>
      </c>
      <c r="P35" s="31">
        <v>1970</v>
      </c>
      <c r="Q35" s="31">
        <v>6478</v>
      </c>
      <c r="R35" s="31">
        <v>15798</v>
      </c>
      <c r="S35" s="31">
        <v>14813</v>
      </c>
      <c r="T35" s="31">
        <v>2945</v>
      </c>
      <c r="U35" s="31">
        <v>3856</v>
      </c>
      <c r="V35" s="31">
        <v>16938</v>
      </c>
      <c r="W35" s="31">
        <v>17915</v>
      </c>
      <c r="X35" s="31">
        <v>2162</v>
      </c>
      <c r="Y35" s="31">
        <v>1128</v>
      </c>
      <c r="Z35" s="31">
        <v>41731</v>
      </c>
      <c r="AA35" s="31">
        <v>41280</v>
      </c>
      <c r="AB35" s="31">
        <v>40081</v>
      </c>
      <c r="AC35" s="31">
        <v>39689</v>
      </c>
      <c r="AD35" s="31">
        <v>38832</v>
      </c>
      <c r="AE35" s="31">
        <v>38275</v>
      </c>
      <c r="AF35" s="31">
        <v>37594</v>
      </c>
      <c r="AG35" s="31">
        <v>37164</v>
      </c>
      <c r="AH35" s="34">
        <v>0.65</v>
      </c>
      <c r="AI35" s="34">
        <v>1.0900000000000001</v>
      </c>
      <c r="AJ35" s="34">
        <v>2.99</v>
      </c>
      <c r="AK35" s="34">
        <v>0.99</v>
      </c>
      <c r="AL35" s="34">
        <v>2.21</v>
      </c>
      <c r="AM35" s="34">
        <v>1.46</v>
      </c>
      <c r="AN35" s="34">
        <v>1.81</v>
      </c>
      <c r="AO35" s="34">
        <v>1.1599999999999999</v>
      </c>
      <c r="AP35" s="31">
        <v>669</v>
      </c>
      <c r="AQ35">
        <v>943</v>
      </c>
      <c r="AR35">
        <v>723</v>
      </c>
      <c r="AS35">
        <v>611</v>
      </c>
      <c r="AT35">
        <v>785</v>
      </c>
      <c r="AU35">
        <v>731</v>
      </c>
      <c r="AV35">
        <v>801</v>
      </c>
      <c r="AW35">
        <v>569</v>
      </c>
      <c r="AX35">
        <v>529</v>
      </c>
      <c r="AY35">
        <v>434</v>
      </c>
      <c r="AZ35">
        <v>4</v>
      </c>
      <c r="BA35">
        <v>3</v>
      </c>
      <c r="BB35">
        <v>228</v>
      </c>
      <c r="BC35">
        <v>36</v>
      </c>
      <c r="BD35">
        <v>64</v>
      </c>
      <c r="BE35">
        <v>16</v>
      </c>
      <c r="BF35">
        <v>300</v>
      </c>
      <c r="BG35">
        <v>23</v>
      </c>
      <c r="BH35">
        <v>0</v>
      </c>
      <c r="BI35">
        <v>0</v>
      </c>
      <c r="BJ35">
        <v>38.159999999999997</v>
      </c>
      <c r="BK35">
        <v>3455</v>
      </c>
      <c r="BL35">
        <v>3247</v>
      </c>
      <c r="BM35">
        <v>4219</v>
      </c>
      <c r="BN35">
        <v>9761</v>
      </c>
      <c r="BO35">
        <v>14560</v>
      </c>
      <c r="BP35">
        <v>6762</v>
      </c>
      <c r="BQ35">
        <v>868</v>
      </c>
      <c r="BR35">
        <v>636</v>
      </c>
      <c r="BS35">
        <v>1587</v>
      </c>
      <c r="BT35">
        <v>888</v>
      </c>
      <c r="BU35">
        <v>669</v>
      </c>
      <c r="BV35">
        <v>0</v>
      </c>
      <c r="BW35">
        <v>1232</v>
      </c>
      <c r="BX35">
        <v>3416</v>
      </c>
      <c r="BY35">
        <v>3508</v>
      </c>
      <c r="BZ35">
        <v>385</v>
      </c>
      <c r="CA35">
        <v>1057</v>
      </c>
      <c r="CB35">
        <v>1675</v>
      </c>
      <c r="CC35">
        <v>1409</v>
      </c>
      <c r="CD35">
        <v>122</v>
      </c>
      <c r="CE35">
        <v>313</v>
      </c>
      <c r="CF35">
        <v>1134</v>
      </c>
      <c r="CG35">
        <v>2737</v>
      </c>
      <c r="CH35">
        <v>740</v>
      </c>
      <c r="CI35">
        <v>37</v>
      </c>
      <c r="CJ35">
        <v>2951</v>
      </c>
      <c r="CK35">
        <v>2646</v>
      </c>
      <c r="CL35">
        <v>39417</v>
      </c>
      <c r="CM35">
        <v>5.4926000000000004</v>
      </c>
      <c r="CN35">
        <v>6.0266000000000002</v>
      </c>
      <c r="CO35">
        <v>5.2013999999999996</v>
      </c>
      <c r="CP35">
        <v>5.1734</v>
      </c>
      <c r="CQ35">
        <v>3.8530000000000002</v>
      </c>
      <c r="CR35">
        <v>4.1508000000000003</v>
      </c>
      <c r="CS35">
        <v>3.2745000000000002</v>
      </c>
      <c r="CT35">
        <v>3.1149</v>
      </c>
      <c r="CU35">
        <v>5.1730999999999998</v>
      </c>
      <c r="CV35">
        <v>3.5949</v>
      </c>
      <c r="CW35">
        <v>3.1002999999999998</v>
      </c>
      <c r="CX35">
        <v>3.3334999999999999</v>
      </c>
      <c r="CY35">
        <v>3.0232000000000001</v>
      </c>
      <c r="CZ35">
        <v>2.0691999999999999</v>
      </c>
      <c r="DA35">
        <v>2.3845000000000001</v>
      </c>
      <c r="DB35">
        <v>1.923</v>
      </c>
      <c r="DC35">
        <v>1.5001</v>
      </c>
      <c r="DD35">
        <v>3.5446</v>
      </c>
      <c r="DE35">
        <v>7.0941999999999998</v>
      </c>
      <c r="DF35">
        <v>7.9843000000000002</v>
      </c>
      <c r="DG35">
        <v>10.635</v>
      </c>
      <c r="DH35">
        <v>9.1057000000000006</v>
      </c>
      <c r="DI35">
        <v>9.3865999999999996</v>
      </c>
      <c r="DJ35">
        <v>9.2242999999999995</v>
      </c>
      <c r="DK35">
        <v>9.4710999999999999</v>
      </c>
      <c r="DL35">
        <v>10.4641</v>
      </c>
      <c r="DM35">
        <v>9.7947000000000006</v>
      </c>
      <c r="DN35">
        <v>5.5539826777007502</v>
      </c>
      <c r="DO35">
        <v>5.6759170044024998</v>
      </c>
      <c r="DP35">
        <v>5.4029960907276902</v>
      </c>
      <c r="DQ35">
        <v>5.3122035392487499</v>
      </c>
      <c r="DR35">
        <v>5.3024914361237299</v>
      </c>
      <c r="DS35">
        <v>5.2795712284043903</v>
      </c>
      <c r="DT35">
        <v>5.2601767362432703</v>
      </c>
      <c r="DU35">
        <v>5.2028571045526997</v>
      </c>
      <c r="DV35">
        <v>5.1397707018438803</v>
      </c>
      <c r="DW35">
        <v>-2.1482753642657499</v>
      </c>
      <c r="DX35">
        <v>5.0512883794822399</v>
      </c>
      <c r="DY35">
        <v>1.7091316401589101</v>
      </c>
      <c r="DZ35">
        <v>0.18316112797192799</v>
      </c>
      <c r="EA35">
        <v>0.434130097459969</v>
      </c>
      <c r="EB35">
        <v>0.36870419253192999</v>
      </c>
      <c r="EC35">
        <v>1.10169529046683</v>
      </c>
      <c r="ED35">
        <v>1.22741667612117</v>
      </c>
      <c r="EE35">
        <v>12628</v>
      </c>
      <c r="EF35">
        <v>5515</v>
      </c>
      <c r="EG35">
        <v>6.21</v>
      </c>
      <c r="EH35">
        <v>5.44</v>
      </c>
      <c r="EI35">
        <v>4.63</v>
      </c>
      <c r="EJ35">
        <v>6.17</v>
      </c>
      <c r="EK35">
        <v>7.78</v>
      </c>
      <c r="EL35">
        <v>6.17</v>
      </c>
      <c r="EM35">
        <v>6.22</v>
      </c>
      <c r="EN35">
        <v>6.19</v>
      </c>
      <c r="EO35">
        <v>6.09</v>
      </c>
      <c r="EP35">
        <v>6.27</v>
      </c>
      <c r="EQ35">
        <v>4.74</v>
      </c>
      <c r="ER35">
        <v>5.17</v>
      </c>
      <c r="ES35">
        <v>3839</v>
      </c>
      <c r="ET35">
        <v>4389</v>
      </c>
      <c r="EU35">
        <v>4596</v>
      </c>
      <c r="EV35">
        <v>10243</v>
      </c>
      <c r="EW35">
        <v>3639</v>
      </c>
      <c r="EX35">
        <v>1128</v>
      </c>
      <c r="EY35">
        <v>136</v>
      </c>
      <c r="EZ35">
        <v>688</v>
      </c>
      <c r="FA35">
        <v>4164</v>
      </c>
      <c r="FB35">
        <v>4641</v>
      </c>
      <c r="FC35">
        <v>12684</v>
      </c>
      <c r="FD35">
        <v>5493</v>
      </c>
      <c r="FE35">
        <v>1115</v>
      </c>
      <c r="FF35">
        <v>334</v>
      </c>
      <c r="FG35">
        <v>77</v>
      </c>
      <c r="FH35">
        <v>150</v>
      </c>
      <c r="FI35">
        <v>28658</v>
      </c>
      <c r="FJ35">
        <v>68.226835539472404</v>
      </c>
    </row>
    <row r="36" spans="1:166" x14ac:dyDescent="0.25">
      <c r="A36" t="s">
        <v>271</v>
      </c>
      <c r="B36" t="s">
        <v>272</v>
      </c>
      <c r="C36" s="31">
        <v>85731</v>
      </c>
      <c r="D36" s="31">
        <v>1641</v>
      </c>
      <c r="E36" s="31">
        <v>2240</v>
      </c>
      <c r="F36" s="31">
        <v>1498</v>
      </c>
      <c r="G36" s="31">
        <v>3284</v>
      </c>
      <c r="H36" s="31">
        <v>0</v>
      </c>
      <c r="I36" s="31">
        <v>94394</v>
      </c>
      <c r="J36" s="31">
        <v>1107</v>
      </c>
      <c r="K36" s="31">
        <v>95501</v>
      </c>
      <c r="L36" s="35">
        <v>14.94</v>
      </c>
      <c r="M36" s="31">
        <v>21402</v>
      </c>
      <c r="N36" s="31">
        <v>14390</v>
      </c>
      <c r="O36" s="31">
        <v>80004</v>
      </c>
      <c r="P36" s="31">
        <v>9650</v>
      </c>
      <c r="Q36" s="31">
        <v>19153</v>
      </c>
      <c r="R36" s="31">
        <v>34816</v>
      </c>
      <c r="S36" s="31">
        <v>24022</v>
      </c>
      <c r="T36" s="31">
        <v>6753</v>
      </c>
      <c r="U36" s="31">
        <v>11337</v>
      </c>
      <c r="V36" s="31">
        <v>23812</v>
      </c>
      <c r="W36" s="31">
        <v>45967</v>
      </c>
      <c r="X36" s="31">
        <v>9274</v>
      </c>
      <c r="Y36" s="31">
        <v>2377</v>
      </c>
      <c r="Z36" s="31">
        <v>91643</v>
      </c>
      <c r="AA36" s="31">
        <v>89205</v>
      </c>
      <c r="AB36" s="31">
        <v>86768</v>
      </c>
      <c r="AC36" s="31">
        <v>83195</v>
      </c>
      <c r="AD36" s="31">
        <v>79850</v>
      </c>
      <c r="AE36" s="31">
        <v>76550</v>
      </c>
      <c r="AF36" s="31">
        <v>73513</v>
      </c>
      <c r="AG36" s="31">
        <v>71529</v>
      </c>
      <c r="AH36" s="34">
        <v>3</v>
      </c>
      <c r="AI36" s="34">
        <v>2.73</v>
      </c>
      <c r="AJ36" s="34">
        <v>2.81</v>
      </c>
      <c r="AK36" s="34">
        <v>4.29</v>
      </c>
      <c r="AL36" s="34">
        <v>4.1900000000000004</v>
      </c>
      <c r="AM36" s="34">
        <v>4.3099999999999996</v>
      </c>
      <c r="AN36" s="34">
        <v>4.13</v>
      </c>
      <c r="AO36" s="34">
        <v>2.77</v>
      </c>
      <c r="AP36" s="31">
        <v>3243</v>
      </c>
      <c r="AQ36">
        <v>3265</v>
      </c>
      <c r="AR36">
        <v>2951</v>
      </c>
      <c r="AS36">
        <v>3431</v>
      </c>
      <c r="AT36">
        <v>3762</v>
      </c>
      <c r="AU36">
        <v>4036</v>
      </c>
      <c r="AV36">
        <v>3561</v>
      </c>
      <c r="AW36">
        <v>3307</v>
      </c>
      <c r="AX36">
        <v>3664</v>
      </c>
      <c r="AY36">
        <v>1356</v>
      </c>
      <c r="AZ36">
        <v>44</v>
      </c>
      <c r="BA36">
        <v>233</v>
      </c>
      <c r="BB36">
        <v>1610</v>
      </c>
      <c r="BC36">
        <v>63</v>
      </c>
      <c r="BD36">
        <v>2382</v>
      </c>
      <c r="BE36">
        <v>381</v>
      </c>
      <c r="BF36">
        <v>87</v>
      </c>
      <c r="BG36">
        <v>74</v>
      </c>
      <c r="BH36">
        <v>2</v>
      </c>
      <c r="BI36">
        <v>0</v>
      </c>
      <c r="BJ36">
        <v>26.15</v>
      </c>
      <c r="BK36">
        <v>14969</v>
      </c>
      <c r="BL36">
        <v>15979</v>
      </c>
      <c r="BM36">
        <v>16647</v>
      </c>
      <c r="BN36">
        <v>18266</v>
      </c>
      <c r="BO36">
        <v>21189</v>
      </c>
      <c r="BP36">
        <v>7344</v>
      </c>
      <c r="BQ36">
        <v>3870</v>
      </c>
      <c r="BR36">
        <v>3313</v>
      </c>
      <c r="BS36">
        <v>2989</v>
      </c>
      <c r="BT36">
        <v>3346</v>
      </c>
      <c r="BU36">
        <v>3192</v>
      </c>
      <c r="BV36">
        <v>51</v>
      </c>
      <c r="BW36">
        <v>2415</v>
      </c>
      <c r="BX36">
        <v>14346</v>
      </c>
      <c r="BY36">
        <v>15313</v>
      </c>
      <c r="BZ36">
        <v>1330</v>
      </c>
      <c r="CA36">
        <v>4657</v>
      </c>
      <c r="CB36">
        <v>7048</v>
      </c>
      <c r="CC36">
        <v>3175</v>
      </c>
      <c r="CD36">
        <v>551</v>
      </c>
      <c r="CE36">
        <v>1219</v>
      </c>
      <c r="CF36">
        <v>4441</v>
      </c>
      <c r="CG36">
        <v>9211</v>
      </c>
      <c r="CH36">
        <v>2764</v>
      </c>
      <c r="CI36">
        <v>345</v>
      </c>
      <c r="CJ36">
        <v>8749</v>
      </c>
      <c r="CK36">
        <v>4343</v>
      </c>
      <c r="CL36">
        <v>87372</v>
      </c>
      <c r="CM36">
        <v>1.8782000000000001</v>
      </c>
      <c r="CN36">
        <v>1.8358000000000001</v>
      </c>
      <c r="CO36">
        <v>1.5898000000000001</v>
      </c>
      <c r="CP36">
        <v>2.7073</v>
      </c>
      <c r="CQ36">
        <v>2.5829</v>
      </c>
      <c r="CR36">
        <v>3.1888000000000001</v>
      </c>
      <c r="CS36">
        <v>2.4498000000000002</v>
      </c>
      <c r="CT36">
        <v>2.2965</v>
      </c>
      <c r="CU36">
        <v>2.3765000000000001</v>
      </c>
      <c r="CV36">
        <v>0.69589999999999996</v>
      </c>
      <c r="CW36">
        <v>0.54779999999999995</v>
      </c>
      <c r="CX36">
        <v>0.35099999999999998</v>
      </c>
      <c r="CY36">
        <v>1.0786</v>
      </c>
      <c r="CZ36">
        <v>1.0983000000000001</v>
      </c>
      <c r="DA36">
        <v>1.3499000000000001</v>
      </c>
      <c r="DB36">
        <v>1.0156000000000001</v>
      </c>
      <c r="DC36">
        <v>0.9405</v>
      </c>
      <c r="DD36">
        <v>0.92720000000000002</v>
      </c>
      <c r="DE36">
        <v>9.9579000000000004</v>
      </c>
      <c r="DF36">
        <v>11.547700000000001</v>
      </c>
      <c r="DG36">
        <v>12.2262</v>
      </c>
      <c r="DH36">
        <v>12.7624</v>
      </c>
      <c r="DI36">
        <v>13.3635</v>
      </c>
      <c r="DJ36">
        <v>13.1149</v>
      </c>
      <c r="DK36">
        <v>11.749599999999999</v>
      </c>
      <c r="DL36">
        <v>11.967499999999999</v>
      </c>
      <c r="DM36">
        <v>12.4079</v>
      </c>
      <c r="DN36">
        <v>6.3412824218914503</v>
      </c>
      <c r="DO36">
        <v>6.2427591987716298</v>
      </c>
      <c r="DP36">
        <v>6.1640013892143699</v>
      </c>
      <c r="DQ36">
        <v>6.0947465121523203</v>
      </c>
      <c r="DR36">
        <v>6.0805327538900196</v>
      </c>
      <c r="DS36">
        <v>6.0318011977123502</v>
      </c>
      <c r="DT36">
        <v>5.98222042858034</v>
      </c>
      <c r="DU36">
        <v>5.90331230322405</v>
      </c>
      <c r="DV36">
        <v>5.8307895788118804</v>
      </c>
      <c r="DW36">
        <v>1.57819995906944</v>
      </c>
      <c r="DX36">
        <v>1.2777059021283299</v>
      </c>
      <c r="DY36">
        <v>1.1363044701524601</v>
      </c>
      <c r="DZ36">
        <v>0.233758435939803</v>
      </c>
      <c r="EA36">
        <v>0.80791051595248098</v>
      </c>
      <c r="EB36">
        <v>0.82880210991793501</v>
      </c>
      <c r="EC36">
        <v>1.3366754341150799</v>
      </c>
      <c r="ED36">
        <v>1.2437890860563201</v>
      </c>
      <c r="EE36">
        <v>11480</v>
      </c>
      <c r="EF36">
        <v>29488</v>
      </c>
      <c r="EG36">
        <v>6.76</v>
      </c>
      <c r="EH36">
        <v>5.88</v>
      </c>
      <c r="EI36">
        <v>5.08</v>
      </c>
      <c r="EJ36">
        <v>6.62</v>
      </c>
      <c r="EK36">
        <v>8.41</v>
      </c>
      <c r="EL36">
        <v>10.31</v>
      </c>
      <c r="EM36">
        <v>6.68</v>
      </c>
      <c r="EN36">
        <v>6.99</v>
      </c>
      <c r="EO36">
        <v>6.69</v>
      </c>
      <c r="EP36">
        <v>6.9</v>
      </c>
      <c r="EQ36">
        <v>5.13</v>
      </c>
      <c r="ER36">
        <v>5.75</v>
      </c>
      <c r="ES36">
        <v>8547</v>
      </c>
      <c r="ET36">
        <v>14285</v>
      </c>
      <c r="EU36">
        <v>14739</v>
      </c>
      <c r="EV36">
        <v>15635</v>
      </c>
      <c r="EW36">
        <v>10491</v>
      </c>
      <c r="EX36">
        <v>2961</v>
      </c>
      <c r="EY36">
        <v>498</v>
      </c>
      <c r="EZ36">
        <v>564</v>
      </c>
      <c r="FA36">
        <v>11139</v>
      </c>
      <c r="FB36">
        <v>10975</v>
      </c>
      <c r="FC36">
        <v>20343</v>
      </c>
      <c r="FD36">
        <v>18742</v>
      </c>
      <c r="FE36">
        <v>5390</v>
      </c>
      <c r="FF36">
        <v>829</v>
      </c>
      <c r="FG36">
        <v>37</v>
      </c>
      <c r="FH36">
        <v>265</v>
      </c>
      <c r="FI36">
        <v>67720</v>
      </c>
      <c r="FJ36">
        <v>71.741847998813498</v>
      </c>
    </row>
    <row r="37" spans="1:166" x14ac:dyDescent="0.25">
      <c r="A37" t="s">
        <v>195</v>
      </c>
      <c r="B37" t="s">
        <v>273</v>
      </c>
      <c r="C37" s="31">
        <v>5384</v>
      </c>
      <c r="D37" s="31">
        <v>209</v>
      </c>
      <c r="E37" s="31">
        <v>216</v>
      </c>
      <c r="F37" s="31">
        <v>29</v>
      </c>
      <c r="G37" s="31">
        <v>51</v>
      </c>
      <c r="H37" s="31">
        <v>0</v>
      </c>
      <c r="I37" s="31">
        <v>5889</v>
      </c>
      <c r="J37" s="31">
        <v>0</v>
      </c>
      <c r="K37" s="31">
        <v>5889</v>
      </c>
      <c r="L37" s="35">
        <v>6.69</v>
      </c>
      <c r="M37" s="31">
        <v>1061</v>
      </c>
      <c r="N37" s="31">
        <v>2302</v>
      </c>
      <c r="O37" s="31">
        <v>3587</v>
      </c>
      <c r="P37" s="31">
        <v>184</v>
      </c>
      <c r="Q37" s="31">
        <v>886</v>
      </c>
      <c r="R37" s="31">
        <v>2224</v>
      </c>
      <c r="S37" s="31">
        <v>2139</v>
      </c>
      <c r="T37" s="31">
        <v>456</v>
      </c>
      <c r="U37" s="31">
        <v>464</v>
      </c>
      <c r="V37" s="31">
        <v>2306</v>
      </c>
      <c r="W37" s="31">
        <v>2991</v>
      </c>
      <c r="X37" s="31">
        <v>101</v>
      </c>
      <c r="Y37" s="31">
        <v>27</v>
      </c>
      <c r="Z37" s="31">
        <v>5763</v>
      </c>
      <c r="AA37" s="31">
        <v>5696</v>
      </c>
      <c r="AB37" s="31">
        <v>5596</v>
      </c>
      <c r="AC37" s="31">
        <v>5591</v>
      </c>
      <c r="AD37" s="31">
        <v>5459</v>
      </c>
      <c r="AE37" s="31">
        <v>5412</v>
      </c>
      <c r="AF37" s="31">
        <v>5321</v>
      </c>
      <c r="AG37" s="31">
        <v>5196</v>
      </c>
      <c r="AH37" s="34">
        <v>2.19</v>
      </c>
      <c r="AI37" s="34">
        <v>1.18</v>
      </c>
      <c r="AJ37" s="34">
        <v>1.79</v>
      </c>
      <c r="AK37" s="34">
        <v>0.09</v>
      </c>
      <c r="AL37" s="34">
        <v>2.42</v>
      </c>
      <c r="AM37" s="34">
        <v>0.87</v>
      </c>
      <c r="AN37" s="34">
        <v>1.71</v>
      </c>
      <c r="AO37" s="34">
        <v>2.41</v>
      </c>
      <c r="AP37" s="31">
        <v>137</v>
      </c>
      <c r="AQ37">
        <v>94</v>
      </c>
      <c r="AR37">
        <v>101</v>
      </c>
      <c r="AS37">
        <v>117</v>
      </c>
      <c r="AT37">
        <v>142</v>
      </c>
      <c r="AU37">
        <v>63</v>
      </c>
      <c r="AV37">
        <v>101</v>
      </c>
      <c r="AW37">
        <v>131</v>
      </c>
      <c r="AX37">
        <v>228</v>
      </c>
      <c r="AY37">
        <v>137</v>
      </c>
      <c r="AZ37">
        <v>0</v>
      </c>
      <c r="BA37">
        <v>0</v>
      </c>
      <c r="BB37">
        <v>0</v>
      </c>
      <c r="BC37">
        <v>6</v>
      </c>
      <c r="BD37">
        <v>0</v>
      </c>
      <c r="BE37">
        <v>5</v>
      </c>
      <c r="BF37">
        <v>0</v>
      </c>
      <c r="BG37">
        <v>0</v>
      </c>
      <c r="BH37">
        <v>0</v>
      </c>
      <c r="BI37">
        <v>0</v>
      </c>
      <c r="BJ37">
        <v>33.64</v>
      </c>
      <c r="BK37">
        <v>556</v>
      </c>
      <c r="BL37">
        <v>523</v>
      </c>
      <c r="BM37">
        <v>1020</v>
      </c>
      <c r="BN37">
        <v>1138</v>
      </c>
      <c r="BO37">
        <v>2031</v>
      </c>
      <c r="BP37">
        <v>621</v>
      </c>
      <c r="BQ37">
        <v>132</v>
      </c>
      <c r="BR37">
        <v>135</v>
      </c>
      <c r="BS37">
        <v>111</v>
      </c>
      <c r="BT37">
        <v>94</v>
      </c>
      <c r="BU37">
        <v>129</v>
      </c>
      <c r="BV37">
        <v>8</v>
      </c>
      <c r="BW37">
        <v>234</v>
      </c>
      <c r="BX37">
        <v>375</v>
      </c>
      <c r="BY37">
        <v>558</v>
      </c>
      <c r="BZ37">
        <v>54</v>
      </c>
      <c r="CA37">
        <v>201</v>
      </c>
      <c r="CB37">
        <v>226</v>
      </c>
      <c r="CC37">
        <v>112</v>
      </c>
      <c r="CD37">
        <v>16</v>
      </c>
      <c r="CE37">
        <v>0</v>
      </c>
      <c r="CF37">
        <v>148</v>
      </c>
      <c r="CG37">
        <v>408</v>
      </c>
      <c r="CH37">
        <v>45</v>
      </c>
      <c r="CI37">
        <v>8</v>
      </c>
      <c r="CJ37">
        <v>377</v>
      </c>
      <c r="CK37">
        <v>423</v>
      </c>
      <c r="CL37">
        <v>5593</v>
      </c>
      <c r="CM37">
        <v>3.7368000000000001</v>
      </c>
      <c r="CN37">
        <v>4.4062000000000001</v>
      </c>
      <c r="CO37">
        <v>3.9921000000000002</v>
      </c>
      <c r="CP37">
        <v>4.4203999999999999</v>
      </c>
      <c r="CQ37">
        <v>4.2808999999999999</v>
      </c>
      <c r="CR37">
        <v>6.8278999999999996</v>
      </c>
      <c r="CS37">
        <v>3.4727999999999999</v>
      </c>
      <c r="CT37">
        <v>6.1352000000000002</v>
      </c>
      <c r="CU37">
        <v>6.1604000000000001</v>
      </c>
      <c r="CV37">
        <v>2.9321999999999999</v>
      </c>
      <c r="CW37">
        <v>2.5434000000000001</v>
      </c>
      <c r="CX37">
        <v>2.5895000000000001</v>
      </c>
      <c r="CY37">
        <v>2.3294000000000001</v>
      </c>
      <c r="CZ37">
        <v>2.2343000000000002</v>
      </c>
      <c r="DA37">
        <v>4.4465000000000003</v>
      </c>
      <c r="DB37">
        <v>2.5518000000000001</v>
      </c>
      <c r="DC37">
        <v>5.2831000000000001</v>
      </c>
      <c r="DD37">
        <v>4.7850000000000001</v>
      </c>
      <c r="DE37">
        <v>5.077</v>
      </c>
      <c r="DF37">
        <v>11.0403</v>
      </c>
      <c r="DG37">
        <v>11.760400000000001</v>
      </c>
      <c r="DH37">
        <v>12.180899999999999</v>
      </c>
      <c r="DI37">
        <v>13.271599999999999</v>
      </c>
      <c r="DJ37">
        <v>12.3399</v>
      </c>
      <c r="DK37">
        <v>13.4442</v>
      </c>
      <c r="DL37">
        <v>13.532400000000001</v>
      </c>
      <c r="DM37">
        <v>13.457599999999999</v>
      </c>
      <c r="DN37">
        <v>5.0770628094103003</v>
      </c>
      <c r="DO37">
        <v>5.0836913417694003</v>
      </c>
      <c r="DP37">
        <v>4.8375116212400098</v>
      </c>
      <c r="DQ37">
        <v>4.8714238404252104</v>
      </c>
      <c r="DR37">
        <v>4.8403707374657596</v>
      </c>
      <c r="DS37">
        <v>4.8147414984480799</v>
      </c>
      <c r="DT37">
        <v>4.7992149392606498</v>
      </c>
      <c r="DU37">
        <v>4.7646315296910497</v>
      </c>
      <c r="DV37">
        <v>4.6979005197078898</v>
      </c>
      <c r="DW37">
        <v>-0.130388174919981</v>
      </c>
      <c r="DX37">
        <v>5.0889742455292497</v>
      </c>
      <c r="DY37">
        <v>-0.69614593794493995</v>
      </c>
      <c r="DZ37">
        <v>0.64154389495616104</v>
      </c>
      <c r="EA37">
        <v>0.53230768517752902</v>
      </c>
      <c r="EB37">
        <v>0.323522896639235</v>
      </c>
      <c r="EC37">
        <v>0.72583597187081905</v>
      </c>
      <c r="ED37">
        <v>1.4204432321036999</v>
      </c>
      <c r="EE37">
        <v>2484</v>
      </c>
      <c r="EF37">
        <v>192</v>
      </c>
      <c r="EG37">
        <v>5.82</v>
      </c>
      <c r="EH37">
        <v>5.04</v>
      </c>
      <c r="EI37">
        <v>4.29</v>
      </c>
      <c r="EJ37">
        <v>5.59</v>
      </c>
      <c r="EK37">
        <v>6.58</v>
      </c>
      <c r="EL37">
        <v>6.58</v>
      </c>
      <c r="EM37">
        <v>5.82</v>
      </c>
      <c r="EN37">
        <v>5.67</v>
      </c>
      <c r="EO37">
        <v>5.62</v>
      </c>
      <c r="EP37">
        <v>5.35</v>
      </c>
      <c r="EQ37">
        <v>4.28</v>
      </c>
      <c r="ER37">
        <v>4.9000000000000004</v>
      </c>
      <c r="ES37">
        <v>602</v>
      </c>
      <c r="ET37">
        <v>1405</v>
      </c>
      <c r="EU37">
        <v>1189</v>
      </c>
      <c r="EV37">
        <v>1229</v>
      </c>
      <c r="EW37">
        <v>886</v>
      </c>
      <c r="EX37">
        <v>164</v>
      </c>
      <c r="EY37">
        <v>20</v>
      </c>
      <c r="EZ37">
        <v>34</v>
      </c>
      <c r="FA37">
        <v>369</v>
      </c>
      <c r="FB37">
        <v>676</v>
      </c>
      <c r="FC37">
        <v>1622</v>
      </c>
      <c r="FD37">
        <v>2405</v>
      </c>
      <c r="FE37">
        <v>325</v>
      </c>
      <c r="FF37">
        <v>97</v>
      </c>
      <c r="FG37">
        <v>1</v>
      </c>
      <c r="FH37">
        <v>34</v>
      </c>
      <c r="FI37">
        <v>5529</v>
      </c>
      <c r="FJ37">
        <v>93.886907794192595</v>
      </c>
    </row>
    <row r="38" spans="1:166" x14ac:dyDescent="0.25">
      <c r="A38" t="s">
        <v>274</v>
      </c>
      <c r="B38" t="s">
        <v>275</v>
      </c>
      <c r="C38" s="31">
        <v>100239</v>
      </c>
      <c r="D38" s="31">
        <v>1086</v>
      </c>
      <c r="E38" s="31">
        <v>2205</v>
      </c>
      <c r="F38" s="31">
        <v>3995</v>
      </c>
      <c r="G38" s="31">
        <v>1363</v>
      </c>
      <c r="H38" s="31">
        <v>0</v>
      </c>
      <c r="I38" s="31">
        <v>108888</v>
      </c>
      <c r="J38" s="31">
        <v>3094</v>
      </c>
      <c r="K38" s="31">
        <v>111982</v>
      </c>
      <c r="L38" s="35">
        <v>14.97</v>
      </c>
      <c r="M38" s="31">
        <v>22703</v>
      </c>
      <c r="N38" s="31">
        <v>22848</v>
      </c>
      <c r="O38" s="31">
        <v>86040</v>
      </c>
      <c r="P38" s="31">
        <v>8282</v>
      </c>
      <c r="Q38" s="31">
        <v>21217</v>
      </c>
      <c r="R38" s="31">
        <v>41625</v>
      </c>
      <c r="S38" s="31">
        <v>31199</v>
      </c>
      <c r="T38" s="31">
        <v>6565</v>
      </c>
      <c r="U38" s="31">
        <v>9366</v>
      </c>
      <c r="V38" s="31">
        <v>34105</v>
      </c>
      <c r="W38" s="31">
        <v>52566</v>
      </c>
      <c r="X38" s="31">
        <v>10192</v>
      </c>
      <c r="Y38" s="31">
        <v>1633</v>
      </c>
      <c r="Z38" s="31">
        <v>106677</v>
      </c>
      <c r="AA38" s="31">
        <v>103911</v>
      </c>
      <c r="AB38" s="31">
        <v>100212</v>
      </c>
      <c r="AC38" s="31">
        <v>95680</v>
      </c>
      <c r="AD38" s="31">
        <v>92890</v>
      </c>
      <c r="AE38" s="31">
        <v>89559</v>
      </c>
      <c r="AF38" s="31">
        <v>86850</v>
      </c>
      <c r="AG38" s="31">
        <v>83974</v>
      </c>
      <c r="AH38" s="34">
        <v>2.0699999999999998</v>
      </c>
      <c r="AI38" s="34">
        <v>2.66</v>
      </c>
      <c r="AJ38" s="34">
        <v>3.69</v>
      </c>
      <c r="AK38" s="34">
        <v>4.74</v>
      </c>
      <c r="AL38" s="34">
        <v>3</v>
      </c>
      <c r="AM38" s="34">
        <v>3.72</v>
      </c>
      <c r="AN38" s="34">
        <v>3.12</v>
      </c>
      <c r="AO38" s="34">
        <v>3.42</v>
      </c>
      <c r="AP38" s="31">
        <v>2707</v>
      </c>
      <c r="AQ38">
        <v>3298</v>
      </c>
      <c r="AR38">
        <v>3533</v>
      </c>
      <c r="AS38">
        <v>2984</v>
      </c>
      <c r="AT38">
        <v>2647</v>
      </c>
      <c r="AU38">
        <v>3533</v>
      </c>
      <c r="AV38">
        <v>3089</v>
      </c>
      <c r="AW38">
        <v>3129</v>
      </c>
      <c r="AX38">
        <v>3502</v>
      </c>
      <c r="AY38">
        <v>1268</v>
      </c>
      <c r="AZ38">
        <v>33</v>
      </c>
      <c r="BA38">
        <v>119</v>
      </c>
      <c r="BB38">
        <v>1287</v>
      </c>
      <c r="BC38">
        <v>242</v>
      </c>
      <c r="BD38">
        <v>375</v>
      </c>
      <c r="BE38">
        <v>140</v>
      </c>
      <c r="BF38">
        <v>117</v>
      </c>
      <c r="BG38">
        <v>2</v>
      </c>
      <c r="BH38">
        <v>3</v>
      </c>
      <c r="BI38">
        <v>0</v>
      </c>
      <c r="BJ38">
        <v>28.99</v>
      </c>
      <c r="BK38">
        <v>14654</v>
      </c>
      <c r="BL38">
        <v>15806</v>
      </c>
      <c r="BM38">
        <v>16985</v>
      </c>
      <c r="BN38">
        <v>20833</v>
      </c>
      <c r="BO38">
        <v>34031</v>
      </c>
      <c r="BP38">
        <v>6579</v>
      </c>
      <c r="BQ38">
        <v>3172</v>
      </c>
      <c r="BR38">
        <v>3079</v>
      </c>
      <c r="BS38">
        <v>3577</v>
      </c>
      <c r="BT38">
        <v>4612</v>
      </c>
      <c r="BU38">
        <v>2708</v>
      </c>
      <c r="BV38">
        <v>1</v>
      </c>
      <c r="BW38">
        <v>2921</v>
      </c>
      <c r="BX38">
        <v>14228</v>
      </c>
      <c r="BY38">
        <v>15084</v>
      </c>
      <c r="BZ38">
        <v>1584</v>
      </c>
      <c r="CA38">
        <v>4899</v>
      </c>
      <c r="CB38">
        <v>6492</v>
      </c>
      <c r="CC38">
        <v>3598</v>
      </c>
      <c r="CD38">
        <v>576</v>
      </c>
      <c r="CE38">
        <v>977</v>
      </c>
      <c r="CF38">
        <v>4273</v>
      </c>
      <c r="CG38">
        <v>10133</v>
      </c>
      <c r="CH38">
        <v>2422</v>
      </c>
      <c r="CI38">
        <v>321</v>
      </c>
      <c r="CJ38">
        <v>10213</v>
      </c>
      <c r="CK38">
        <v>6515</v>
      </c>
      <c r="CL38">
        <v>101325</v>
      </c>
      <c r="CM38">
        <v>1.0718000000000001</v>
      </c>
      <c r="CN38">
        <v>1.2712000000000001</v>
      </c>
      <c r="CO38">
        <v>1.1095999999999999</v>
      </c>
      <c r="CP38">
        <v>1.3924000000000001</v>
      </c>
      <c r="CQ38">
        <v>1.3246</v>
      </c>
      <c r="CR38">
        <v>1.6176999999999999</v>
      </c>
      <c r="CS38">
        <v>1.5773999999999999</v>
      </c>
      <c r="CT38">
        <v>1.4256</v>
      </c>
      <c r="CU38">
        <v>1.4209000000000001</v>
      </c>
      <c r="CV38">
        <v>0.26350000000000001</v>
      </c>
      <c r="CW38">
        <v>0.33910000000000001</v>
      </c>
      <c r="CX38">
        <v>0.2412</v>
      </c>
      <c r="CY38">
        <v>0.36409999999999998</v>
      </c>
      <c r="CZ38">
        <v>0.50009999999999999</v>
      </c>
      <c r="DA38">
        <v>0.42399999999999999</v>
      </c>
      <c r="DB38">
        <v>0.48820000000000002</v>
      </c>
      <c r="DC38">
        <v>0.34079999999999999</v>
      </c>
      <c r="DD38">
        <v>0.33789999999999998</v>
      </c>
      <c r="DE38">
        <v>7.0240999999999998</v>
      </c>
      <c r="DF38">
        <v>9.6435999999999993</v>
      </c>
      <c r="DG38">
        <v>9.0408000000000008</v>
      </c>
      <c r="DH38">
        <v>8.9463000000000008</v>
      </c>
      <c r="DI38">
        <v>9.2796000000000003</v>
      </c>
      <c r="DJ38">
        <v>9.9276999999999997</v>
      </c>
      <c r="DK38">
        <v>9.3228000000000009</v>
      </c>
      <c r="DL38">
        <v>10.068899999999999</v>
      </c>
      <c r="DM38">
        <v>10.0078</v>
      </c>
      <c r="DN38">
        <v>6.10802917625867</v>
      </c>
      <c r="DO38">
        <v>6.0354984914466598</v>
      </c>
      <c r="DP38">
        <v>5.9099809543418997</v>
      </c>
      <c r="DQ38">
        <v>5.7893585249386303</v>
      </c>
      <c r="DR38">
        <v>5.7581999182288097</v>
      </c>
      <c r="DS38">
        <v>5.7328800768536903</v>
      </c>
      <c r="DT38">
        <v>5.7194404759236903</v>
      </c>
      <c r="DU38">
        <v>5.6740992068459599</v>
      </c>
      <c r="DV38">
        <v>5.6011393266716301</v>
      </c>
      <c r="DW38">
        <v>1.2017347848698301</v>
      </c>
      <c r="DX38">
        <v>2.12382303893131</v>
      </c>
      <c r="DY38">
        <v>2.0835197696543801</v>
      </c>
      <c r="DZ38">
        <v>0.54111713994476496</v>
      </c>
      <c r="EA38">
        <v>0.44166005630132499</v>
      </c>
      <c r="EB38">
        <v>0.23498104380259799</v>
      </c>
      <c r="EC38">
        <v>0.79909193380024002</v>
      </c>
      <c r="ED38">
        <v>1.3025899896279001</v>
      </c>
      <c r="EE38">
        <v>17231</v>
      </c>
      <c r="EF38">
        <v>25416</v>
      </c>
      <c r="EG38">
        <v>6.7</v>
      </c>
      <c r="EH38">
        <v>5.7</v>
      </c>
      <c r="EI38">
        <v>5.13</v>
      </c>
      <c r="EJ38">
        <v>6.42</v>
      </c>
      <c r="EK38">
        <v>8.2100000000000009</v>
      </c>
      <c r="EL38">
        <v>7.83</v>
      </c>
      <c r="EM38">
        <v>6.72</v>
      </c>
      <c r="EN38">
        <v>6.47</v>
      </c>
      <c r="EO38">
        <v>6.62</v>
      </c>
      <c r="EP38">
        <v>6.57</v>
      </c>
      <c r="EQ38">
        <v>5.27</v>
      </c>
      <c r="ER38">
        <v>5.55</v>
      </c>
      <c r="ES38">
        <v>6888</v>
      </c>
      <c r="ET38">
        <v>13180</v>
      </c>
      <c r="EU38">
        <v>19994</v>
      </c>
      <c r="EV38">
        <v>20640</v>
      </c>
      <c r="EW38">
        <v>11664</v>
      </c>
      <c r="EX38">
        <v>3552</v>
      </c>
      <c r="EY38">
        <v>795</v>
      </c>
      <c r="EZ38">
        <v>59</v>
      </c>
      <c r="FA38">
        <v>12591</v>
      </c>
      <c r="FB38">
        <v>15761</v>
      </c>
      <c r="FC38">
        <v>24733</v>
      </c>
      <c r="FD38">
        <v>19258</v>
      </c>
      <c r="FE38">
        <v>3869</v>
      </c>
      <c r="FF38">
        <v>264</v>
      </c>
      <c r="FG38">
        <v>55</v>
      </c>
      <c r="FH38">
        <v>241</v>
      </c>
      <c r="FI38">
        <v>76772</v>
      </c>
      <c r="FJ38">
        <v>70.505473514069493</v>
      </c>
    </row>
    <row r="39" spans="1:166" x14ac:dyDescent="0.25">
      <c r="A39" t="s">
        <v>276</v>
      </c>
      <c r="B39" t="s">
        <v>277</v>
      </c>
      <c r="C39" s="31">
        <v>62847</v>
      </c>
      <c r="D39" s="31">
        <v>810</v>
      </c>
      <c r="E39" s="31">
        <v>1138</v>
      </c>
      <c r="F39" s="31">
        <v>340</v>
      </c>
      <c r="G39" s="31">
        <v>2533</v>
      </c>
      <c r="H39" s="31">
        <v>0</v>
      </c>
      <c r="I39" s="31">
        <v>67668</v>
      </c>
      <c r="J39" s="31">
        <v>591</v>
      </c>
      <c r="K39" s="31">
        <v>68259</v>
      </c>
      <c r="L39" s="35">
        <v>12.69</v>
      </c>
      <c r="M39" s="31">
        <v>19618</v>
      </c>
      <c r="N39" s="31">
        <v>8054</v>
      </c>
      <c r="O39" s="31">
        <v>59614</v>
      </c>
      <c r="P39" s="31">
        <v>4382</v>
      </c>
      <c r="Q39" s="31">
        <v>12795</v>
      </c>
      <c r="R39" s="31">
        <v>27043</v>
      </c>
      <c r="S39" s="31">
        <v>18583</v>
      </c>
      <c r="T39" s="31">
        <v>4865</v>
      </c>
      <c r="U39" s="31">
        <v>8798</v>
      </c>
      <c r="V39" s="31">
        <v>17442</v>
      </c>
      <c r="W39" s="31">
        <v>35973</v>
      </c>
      <c r="X39" s="31">
        <v>4811</v>
      </c>
      <c r="Y39" s="31">
        <v>629</v>
      </c>
      <c r="Z39" s="31">
        <v>65454</v>
      </c>
      <c r="AA39" s="31">
        <v>63540</v>
      </c>
      <c r="AB39" s="31">
        <v>59601</v>
      </c>
      <c r="AC39" s="31">
        <v>57405</v>
      </c>
      <c r="AD39" s="31">
        <v>56023</v>
      </c>
      <c r="AE39" s="31">
        <v>53572</v>
      </c>
      <c r="AF39" s="31">
        <v>51728</v>
      </c>
      <c r="AG39" s="31">
        <v>50354</v>
      </c>
      <c r="AH39" s="34">
        <v>3.38</v>
      </c>
      <c r="AI39" s="34">
        <v>3.01</v>
      </c>
      <c r="AJ39" s="34">
        <v>6.61</v>
      </c>
      <c r="AK39" s="34">
        <v>3.83</v>
      </c>
      <c r="AL39" s="34">
        <v>2.4700000000000002</v>
      </c>
      <c r="AM39" s="34">
        <v>4.58</v>
      </c>
      <c r="AN39" s="34">
        <v>3.56</v>
      </c>
      <c r="AO39" s="34">
        <v>2.73</v>
      </c>
      <c r="AP39" s="31">
        <v>2027</v>
      </c>
      <c r="AQ39">
        <v>2013</v>
      </c>
      <c r="AR39">
        <v>2393</v>
      </c>
      <c r="AS39">
        <v>2308</v>
      </c>
      <c r="AT39">
        <v>1633</v>
      </c>
      <c r="AU39">
        <v>2222</v>
      </c>
      <c r="AV39">
        <v>2091</v>
      </c>
      <c r="AW39">
        <v>1747</v>
      </c>
      <c r="AX39">
        <v>1817</v>
      </c>
      <c r="AY39">
        <v>847</v>
      </c>
      <c r="AZ39">
        <v>21</v>
      </c>
      <c r="BA39">
        <v>0</v>
      </c>
      <c r="BB39">
        <v>1159</v>
      </c>
      <c r="BC39">
        <v>34</v>
      </c>
      <c r="BD39">
        <v>26</v>
      </c>
      <c r="BE39">
        <v>40</v>
      </c>
      <c r="BF39">
        <v>0</v>
      </c>
      <c r="BG39">
        <v>1</v>
      </c>
      <c r="BH39">
        <v>0</v>
      </c>
      <c r="BI39">
        <v>1</v>
      </c>
      <c r="BJ39">
        <v>27.25</v>
      </c>
      <c r="BK39">
        <v>10488</v>
      </c>
      <c r="BL39">
        <v>8841</v>
      </c>
      <c r="BM39">
        <v>10555</v>
      </c>
      <c r="BN39">
        <v>16984</v>
      </c>
      <c r="BO39">
        <v>16938</v>
      </c>
      <c r="BP39">
        <v>3862</v>
      </c>
      <c r="BQ39">
        <v>1780</v>
      </c>
      <c r="BR39">
        <v>2363</v>
      </c>
      <c r="BS39">
        <v>3275</v>
      </c>
      <c r="BT39">
        <v>2267</v>
      </c>
      <c r="BU39">
        <v>2031</v>
      </c>
      <c r="BV39">
        <v>1</v>
      </c>
      <c r="BW39">
        <v>997</v>
      </c>
      <c r="BX39">
        <v>10720</v>
      </c>
      <c r="BY39">
        <v>10522</v>
      </c>
      <c r="BZ39">
        <v>653</v>
      </c>
      <c r="CA39">
        <v>3492</v>
      </c>
      <c r="CB39">
        <v>5003</v>
      </c>
      <c r="CC39">
        <v>2369</v>
      </c>
      <c r="CD39">
        <v>200</v>
      </c>
      <c r="CE39">
        <v>521</v>
      </c>
      <c r="CF39">
        <v>3110</v>
      </c>
      <c r="CG39">
        <v>7278</v>
      </c>
      <c r="CH39">
        <v>1228</v>
      </c>
      <c r="CI39">
        <v>101</v>
      </c>
      <c r="CJ39">
        <v>9289</v>
      </c>
      <c r="CK39">
        <v>8602</v>
      </c>
      <c r="CL39">
        <v>63657</v>
      </c>
      <c r="CM39">
        <v>1.2724</v>
      </c>
      <c r="CN39">
        <v>1.3136000000000001</v>
      </c>
      <c r="CO39">
        <v>1.4665999999999999</v>
      </c>
      <c r="CP39">
        <v>1.4027000000000001</v>
      </c>
      <c r="CQ39">
        <v>1.3994</v>
      </c>
      <c r="CR39">
        <v>1.778</v>
      </c>
      <c r="CS39">
        <v>1.6312</v>
      </c>
      <c r="CT39">
        <v>1.6726000000000001</v>
      </c>
      <c r="CU39">
        <v>1.4959</v>
      </c>
      <c r="CV39">
        <v>0.3362</v>
      </c>
      <c r="CW39">
        <v>0.39410000000000001</v>
      </c>
      <c r="CX39">
        <v>0.42359999999999998</v>
      </c>
      <c r="CY39">
        <v>0.38929999999999998</v>
      </c>
      <c r="CZ39">
        <v>0.65539999999999998</v>
      </c>
      <c r="DA39">
        <v>0.73340000000000005</v>
      </c>
      <c r="DB39">
        <v>0.87880000000000003</v>
      </c>
      <c r="DC39">
        <v>0.61080000000000001</v>
      </c>
      <c r="DD39">
        <v>0.51570000000000005</v>
      </c>
      <c r="DE39">
        <v>6.8689999999999998</v>
      </c>
      <c r="DF39">
        <v>7.6828000000000003</v>
      </c>
      <c r="DG39">
        <v>9.2154000000000007</v>
      </c>
      <c r="DH39">
        <v>7.82</v>
      </c>
      <c r="DI39">
        <v>7.8933999999999997</v>
      </c>
      <c r="DJ39">
        <v>7.8198999999999996</v>
      </c>
      <c r="DK39">
        <v>8.1865000000000006</v>
      </c>
      <c r="DL39">
        <v>7.9058999999999999</v>
      </c>
      <c r="DM39">
        <v>8.0198999999999998</v>
      </c>
      <c r="DN39">
        <v>5.9155739551670701</v>
      </c>
      <c r="DO39">
        <v>5.8552313311964799</v>
      </c>
      <c r="DP39">
        <v>5.7594307040539698</v>
      </c>
      <c r="DQ39">
        <v>5.6604625901658698</v>
      </c>
      <c r="DR39">
        <v>5.6406149823609502</v>
      </c>
      <c r="DS39">
        <v>5.6212192632722502</v>
      </c>
      <c r="DT39">
        <v>5.6153968940343404</v>
      </c>
      <c r="DU39">
        <v>5.5266812453172003</v>
      </c>
      <c r="DV39">
        <v>5.4544870219653703</v>
      </c>
      <c r="DW39">
        <v>1.0305762583467299</v>
      </c>
      <c r="DX39">
        <v>1.66336973331553</v>
      </c>
      <c r="DY39">
        <v>1.74841035183305</v>
      </c>
      <c r="DZ39">
        <v>0.35186957214737702</v>
      </c>
      <c r="EA39">
        <v>0.34504469902879198</v>
      </c>
      <c r="EB39">
        <v>0.103685800804052</v>
      </c>
      <c r="EC39">
        <v>1.6052246326367401</v>
      </c>
      <c r="ED39">
        <v>1.32357494043153</v>
      </c>
      <c r="EE39">
        <v>13624</v>
      </c>
      <c r="EF39">
        <v>14618</v>
      </c>
      <c r="EG39">
        <v>6.44</v>
      </c>
      <c r="EH39">
        <v>5.63</v>
      </c>
      <c r="EI39">
        <v>4.68</v>
      </c>
      <c r="EJ39">
        <v>6.39</v>
      </c>
      <c r="EK39">
        <v>8.1</v>
      </c>
      <c r="EL39">
        <v>9.85</v>
      </c>
      <c r="EM39">
        <v>6.4</v>
      </c>
      <c r="EN39">
        <v>6.36</v>
      </c>
      <c r="EO39">
        <v>6.38</v>
      </c>
      <c r="EP39">
        <v>6.41</v>
      </c>
      <c r="EQ39">
        <v>4.76</v>
      </c>
      <c r="ER39">
        <v>5.5</v>
      </c>
      <c r="ES39">
        <v>8786</v>
      </c>
      <c r="ET39">
        <v>11603</v>
      </c>
      <c r="EU39">
        <v>14694</v>
      </c>
      <c r="EV39">
        <v>15120</v>
      </c>
      <c r="EW39">
        <v>7053</v>
      </c>
      <c r="EX39">
        <v>1010</v>
      </c>
      <c r="EY39">
        <v>152</v>
      </c>
      <c r="EZ39">
        <v>664</v>
      </c>
      <c r="FA39">
        <v>12756</v>
      </c>
      <c r="FB39">
        <v>7205</v>
      </c>
      <c r="FC39">
        <v>20185</v>
      </c>
      <c r="FD39">
        <v>14668</v>
      </c>
      <c r="FE39">
        <v>3179</v>
      </c>
      <c r="FF39">
        <v>451</v>
      </c>
      <c r="FG39">
        <v>140</v>
      </c>
      <c r="FH39">
        <v>498</v>
      </c>
      <c r="FI39">
        <v>59082</v>
      </c>
      <c r="FJ39">
        <v>87.311580067387794</v>
      </c>
    </row>
    <row r="40" spans="1:166" x14ac:dyDescent="0.25">
      <c r="A40" t="s">
        <v>278</v>
      </c>
      <c r="B40" t="s">
        <v>279</v>
      </c>
      <c r="C40" s="31">
        <v>61878</v>
      </c>
      <c r="D40" s="31">
        <v>1739</v>
      </c>
      <c r="E40" s="31">
        <v>902</v>
      </c>
      <c r="F40" s="31">
        <v>8263</v>
      </c>
      <c r="G40" s="31">
        <v>935</v>
      </c>
      <c r="H40" s="31">
        <v>0</v>
      </c>
      <c r="I40" s="31">
        <v>73717</v>
      </c>
      <c r="J40" s="31">
        <v>625</v>
      </c>
      <c r="K40" s="31">
        <v>74342</v>
      </c>
      <c r="L40" s="35">
        <v>15.65</v>
      </c>
      <c r="M40" s="31">
        <v>14344</v>
      </c>
      <c r="N40" s="31">
        <v>11143</v>
      </c>
      <c r="O40" s="31">
        <v>62574</v>
      </c>
      <c r="P40" s="31">
        <v>4878</v>
      </c>
      <c r="Q40" s="31">
        <v>18905</v>
      </c>
      <c r="R40" s="31">
        <v>27148</v>
      </c>
      <c r="S40" s="31">
        <v>17695</v>
      </c>
      <c r="T40" s="31">
        <v>5091</v>
      </c>
      <c r="U40" s="31">
        <v>5971</v>
      </c>
      <c r="V40" s="31">
        <v>26588</v>
      </c>
      <c r="W40" s="31">
        <v>35323</v>
      </c>
      <c r="X40" s="31">
        <v>3749</v>
      </c>
      <c r="Y40" s="31">
        <v>1932</v>
      </c>
      <c r="Z40" s="31">
        <v>73607</v>
      </c>
      <c r="AA40" s="31">
        <v>71718</v>
      </c>
      <c r="AB40" s="31">
        <v>69709</v>
      </c>
      <c r="AC40" s="31">
        <v>67391</v>
      </c>
      <c r="AD40" s="31">
        <v>65545</v>
      </c>
      <c r="AE40" s="31">
        <v>64641</v>
      </c>
      <c r="AF40" s="31">
        <v>63308</v>
      </c>
      <c r="AG40" s="31">
        <v>62361</v>
      </c>
      <c r="AH40" s="34">
        <v>0.15</v>
      </c>
      <c r="AI40" s="34">
        <v>2.63</v>
      </c>
      <c r="AJ40" s="34">
        <v>2.88</v>
      </c>
      <c r="AK40" s="34">
        <v>3.44</v>
      </c>
      <c r="AL40" s="34">
        <v>2.82</v>
      </c>
      <c r="AM40" s="34">
        <v>1.4</v>
      </c>
      <c r="AN40" s="34">
        <v>2.11</v>
      </c>
      <c r="AO40" s="34">
        <v>1.52</v>
      </c>
      <c r="AP40" s="31">
        <v>1215</v>
      </c>
      <c r="AQ40">
        <v>1479</v>
      </c>
      <c r="AR40">
        <v>1461</v>
      </c>
      <c r="AS40">
        <v>1286</v>
      </c>
      <c r="AT40">
        <v>1908</v>
      </c>
      <c r="AU40">
        <v>1474</v>
      </c>
      <c r="AV40">
        <v>1593</v>
      </c>
      <c r="AW40">
        <v>1378</v>
      </c>
      <c r="AX40">
        <v>1674</v>
      </c>
      <c r="AY40">
        <v>877</v>
      </c>
      <c r="AZ40">
        <v>17</v>
      </c>
      <c r="BA40">
        <v>0</v>
      </c>
      <c r="BB40">
        <v>321</v>
      </c>
      <c r="BC40">
        <v>15</v>
      </c>
      <c r="BD40">
        <v>0</v>
      </c>
      <c r="BE40">
        <v>74</v>
      </c>
      <c r="BF40">
        <v>269</v>
      </c>
      <c r="BG40">
        <v>1414</v>
      </c>
      <c r="BH40">
        <v>6</v>
      </c>
      <c r="BI40">
        <v>6</v>
      </c>
      <c r="BJ40">
        <v>31.87</v>
      </c>
      <c r="BK40">
        <v>7051</v>
      </c>
      <c r="BL40">
        <v>7835</v>
      </c>
      <c r="BM40">
        <v>9931</v>
      </c>
      <c r="BN40">
        <v>19487</v>
      </c>
      <c r="BO40">
        <v>22310</v>
      </c>
      <c r="BP40">
        <v>7103</v>
      </c>
      <c r="BQ40">
        <v>1920</v>
      </c>
      <c r="BR40">
        <v>1787</v>
      </c>
      <c r="BS40">
        <v>1475</v>
      </c>
      <c r="BT40">
        <v>1484</v>
      </c>
      <c r="BU40">
        <v>1215</v>
      </c>
      <c r="BV40">
        <v>1</v>
      </c>
      <c r="BW40">
        <v>929</v>
      </c>
      <c r="BX40">
        <v>6953</v>
      </c>
      <c r="BY40">
        <v>7641</v>
      </c>
      <c r="BZ40">
        <v>453</v>
      </c>
      <c r="CA40">
        <v>2383</v>
      </c>
      <c r="CB40">
        <v>3008</v>
      </c>
      <c r="CC40">
        <v>1596</v>
      </c>
      <c r="CD40">
        <v>442</v>
      </c>
      <c r="CE40">
        <v>313</v>
      </c>
      <c r="CF40">
        <v>1975</v>
      </c>
      <c r="CG40">
        <v>4442</v>
      </c>
      <c r="CH40">
        <v>1382</v>
      </c>
      <c r="CI40">
        <v>63</v>
      </c>
      <c r="CJ40">
        <v>6911</v>
      </c>
      <c r="CK40">
        <v>2341</v>
      </c>
      <c r="CL40">
        <v>63617</v>
      </c>
      <c r="CM40">
        <v>2.7334999999999998</v>
      </c>
      <c r="CN40">
        <v>2.4171</v>
      </c>
      <c r="CO40">
        <v>2.5541</v>
      </c>
      <c r="CP40">
        <v>2.4937</v>
      </c>
      <c r="CQ40">
        <v>2.6949999999999998</v>
      </c>
      <c r="CR40">
        <v>2.4923000000000002</v>
      </c>
      <c r="CS40">
        <v>2.9581</v>
      </c>
      <c r="CT40">
        <v>2.4432999999999998</v>
      </c>
      <c r="CU40">
        <v>2.5737999999999999</v>
      </c>
      <c r="CV40">
        <v>1.1820999999999999</v>
      </c>
      <c r="CW40">
        <v>0.84519999999999995</v>
      </c>
      <c r="CX40">
        <v>0.89410000000000001</v>
      </c>
      <c r="CY40">
        <v>0.87619999999999998</v>
      </c>
      <c r="CZ40">
        <v>0.92820000000000003</v>
      </c>
      <c r="DA40">
        <v>0.82399999999999995</v>
      </c>
      <c r="DB40">
        <v>1.1742999999999999</v>
      </c>
      <c r="DC40">
        <v>0.77159999999999995</v>
      </c>
      <c r="DD40">
        <v>0.82599999999999996</v>
      </c>
      <c r="DE40">
        <v>9.5251999999999999</v>
      </c>
      <c r="DF40">
        <v>10.0144</v>
      </c>
      <c r="DG40">
        <v>10.843299999999999</v>
      </c>
      <c r="DH40">
        <v>11.574199999999999</v>
      </c>
      <c r="DI40">
        <v>12.3324</v>
      </c>
      <c r="DJ40">
        <v>12.3972</v>
      </c>
      <c r="DK40">
        <v>12.286799999999999</v>
      </c>
      <c r="DL40">
        <v>13.173299999999999</v>
      </c>
      <c r="DM40">
        <v>12.9552</v>
      </c>
      <c r="DN40">
        <v>5.5522338064983296</v>
      </c>
      <c r="DO40">
        <v>5.5464623384162097</v>
      </c>
      <c r="DP40">
        <v>5.4874262839119199</v>
      </c>
      <c r="DQ40">
        <v>5.3823991112329796</v>
      </c>
      <c r="DR40">
        <v>5.3383421737775603</v>
      </c>
      <c r="DS40">
        <v>5.3187496628993101</v>
      </c>
      <c r="DT40">
        <v>5.2942166769916899</v>
      </c>
      <c r="DU40">
        <v>5.25924710860036</v>
      </c>
      <c r="DV40">
        <v>5.1886160045665202</v>
      </c>
      <c r="DW40">
        <v>0.104056743379352</v>
      </c>
      <c r="DX40">
        <v>1.0758423247956601</v>
      </c>
      <c r="DY40">
        <v>1.9513077813153501</v>
      </c>
      <c r="DZ40">
        <v>0.82529249758172596</v>
      </c>
      <c r="EA40">
        <v>0.36836685537038</v>
      </c>
      <c r="EB40">
        <v>0.46339217686807899</v>
      </c>
      <c r="EC40">
        <v>0.66491586474681197</v>
      </c>
      <c r="ED40">
        <v>1.3612705964688501</v>
      </c>
      <c r="EE40">
        <v>17405</v>
      </c>
      <c r="EF40">
        <v>7371</v>
      </c>
      <c r="EG40">
        <v>6.04</v>
      </c>
      <c r="EH40">
        <v>5.18</v>
      </c>
      <c r="EI40">
        <v>4.8499999999999996</v>
      </c>
      <c r="EJ40">
        <v>5.83</v>
      </c>
      <c r="EK40">
        <v>7.84</v>
      </c>
      <c r="EL40">
        <v>8.49</v>
      </c>
      <c r="EM40">
        <v>6.02</v>
      </c>
      <c r="EN40">
        <v>6.06</v>
      </c>
      <c r="EO40">
        <v>6.01</v>
      </c>
      <c r="EP40">
        <v>5.87</v>
      </c>
      <c r="EQ40">
        <v>4.88</v>
      </c>
      <c r="ER40">
        <v>5.18</v>
      </c>
      <c r="ES40">
        <v>2755</v>
      </c>
      <c r="ET40">
        <v>8102</v>
      </c>
      <c r="EU40">
        <v>24122</v>
      </c>
      <c r="EV40">
        <v>24724</v>
      </c>
      <c r="EW40">
        <v>9758</v>
      </c>
      <c r="EX40">
        <v>1098</v>
      </c>
      <c r="EY40">
        <v>18</v>
      </c>
      <c r="EZ40">
        <v>2</v>
      </c>
      <c r="FA40">
        <v>4731</v>
      </c>
      <c r="FB40">
        <v>15427</v>
      </c>
      <c r="FC40">
        <v>28255</v>
      </c>
      <c r="FD40">
        <v>15320</v>
      </c>
      <c r="FE40">
        <v>6123</v>
      </c>
      <c r="FF40">
        <v>596</v>
      </c>
      <c r="FG40">
        <v>126</v>
      </c>
      <c r="FH40">
        <v>1</v>
      </c>
      <c r="FI40">
        <v>70579</v>
      </c>
      <c r="FJ40">
        <v>95.743179999186097</v>
      </c>
    </row>
    <row r="41" spans="1:166" x14ac:dyDescent="0.25">
      <c r="A41" t="s">
        <v>280</v>
      </c>
      <c r="B41" t="s">
        <v>281</v>
      </c>
      <c r="C41" s="31">
        <v>15630</v>
      </c>
      <c r="D41" s="31">
        <v>708</v>
      </c>
      <c r="E41" s="31">
        <v>794</v>
      </c>
      <c r="F41" s="31">
        <v>242</v>
      </c>
      <c r="G41" s="31">
        <v>165</v>
      </c>
      <c r="H41" s="31">
        <v>0</v>
      </c>
      <c r="I41" s="31">
        <v>17539</v>
      </c>
      <c r="J41" s="31">
        <v>12</v>
      </c>
      <c r="K41" s="31">
        <v>17551</v>
      </c>
      <c r="L41" s="35">
        <v>16.579999999999998</v>
      </c>
      <c r="M41" s="31">
        <v>4462</v>
      </c>
      <c r="N41" s="31">
        <v>6276</v>
      </c>
      <c r="O41" s="31">
        <v>11263</v>
      </c>
      <c r="P41" s="31">
        <v>972</v>
      </c>
      <c r="Q41" s="31">
        <v>3060</v>
      </c>
      <c r="R41" s="31">
        <v>7205</v>
      </c>
      <c r="S41" s="31">
        <v>5115</v>
      </c>
      <c r="T41" s="31">
        <v>1187</v>
      </c>
      <c r="U41" s="31">
        <v>718</v>
      </c>
      <c r="V41" s="31">
        <v>8405</v>
      </c>
      <c r="W41" s="31">
        <v>7202</v>
      </c>
      <c r="X41" s="31">
        <v>616</v>
      </c>
      <c r="Y41" s="31">
        <v>593</v>
      </c>
      <c r="Z41" s="31">
        <v>17530</v>
      </c>
      <c r="AA41" s="31">
        <v>17505</v>
      </c>
      <c r="AB41" s="31">
        <v>17848</v>
      </c>
      <c r="AC41" s="31">
        <v>17948</v>
      </c>
      <c r="AD41" s="31">
        <v>17952</v>
      </c>
      <c r="AE41" s="31">
        <v>17981</v>
      </c>
      <c r="AF41" s="31">
        <v>17873</v>
      </c>
      <c r="AG41" s="31">
        <v>17983</v>
      </c>
      <c r="AH41" s="34">
        <v>0.05</v>
      </c>
      <c r="AI41" s="34">
        <v>0.14000000000000001</v>
      </c>
      <c r="AJ41" s="34">
        <v>-1.92</v>
      </c>
      <c r="AK41" s="34">
        <v>-0.56000000000000005</v>
      </c>
      <c r="AL41" s="34">
        <v>-0.02</v>
      </c>
      <c r="AM41" s="34">
        <v>-0.16</v>
      </c>
      <c r="AN41" s="34">
        <v>0.6</v>
      </c>
      <c r="AO41" s="34">
        <v>-0.61</v>
      </c>
      <c r="AP41" s="31">
        <v>60</v>
      </c>
      <c r="AQ41">
        <v>87</v>
      </c>
      <c r="AR41">
        <v>69</v>
      </c>
      <c r="AS41">
        <v>90</v>
      </c>
      <c r="AT41">
        <v>69</v>
      </c>
      <c r="AU41">
        <v>102</v>
      </c>
      <c r="AV41">
        <v>156</v>
      </c>
      <c r="AW41">
        <v>96</v>
      </c>
      <c r="AX41">
        <v>129</v>
      </c>
      <c r="AY41">
        <v>60</v>
      </c>
      <c r="AZ41">
        <v>0</v>
      </c>
      <c r="BA41">
        <v>0</v>
      </c>
      <c r="BB41">
        <v>0</v>
      </c>
      <c r="BC41">
        <v>18</v>
      </c>
      <c r="BD41">
        <v>70</v>
      </c>
      <c r="BE41">
        <v>40</v>
      </c>
      <c r="BF41">
        <v>0</v>
      </c>
      <c r="BG41">
        <v>1</v>
      </c>
      <c r="BH41">
        <v>0</v>
      </c>
      <c r="BI41">
        <v>0</v>
      </c>
      <c r="BJ41">
        <v>38.43</v>
      </c>
      <c r="BK41">
        <v>340</v>
      </c>
      <c r="BL41">
        <v>607</v>
      </c>
      <c r="BM41">
        <v>2072</v>
      </c>
      <c r="BN41">
        <v>5199</v>
      </c>
      <c r="BO41">
        <v>7492</v>
      </c>
      <c r="BP41">
        <v>1829</v>
      </c>
      <c r="BQ41">
        <v>90</v>
      </c>
      <c r="BR41">
        <v>90</v>
      </c>
      <c r="BS41">
        <v>69</v>
      </c>
      <c r="BT41">
        <v>95</v>
      </c>
      <c r="BU41">
        <v>60</v>
      </c>
      <c r="BV41">
        <v>0</v>
      </c>
      <c r="BW41">
        <v>227</v>
      </c>
      <c r="BX41">
        <v>177</v>
      </c>
      <c r="BY41">
        <v>363</v>
      </c>
      <c r="BZ41">
        <v>15</v>
      </c>
      <c r="CA41">
        <v>149</v>
      </c>
      <c r="CB41">
        <v>139</v>
      </c>
      <c r="CC41">
        <v>82</v>
      </c>
      <c r="CD41">
        <v>19</v>
      </c>
      <c r="CE41">
        <v>1</v>
      </c>
      <c r="CF41">
        <v>84</v>
      </c>
      <c r="CG41">
        <v>238</v>
      </c>
      <c r="CH41">
        <v>82</v>
      </c>
      <c r="CI41">
        <v>0</v>
      </c>
      <c r="CJ41">
        <v>375</v>
      </c>
      <c r="CK41">
        <v>298</v>
      </c>
      <c r="CL41">
        <v>16338</v>
      </c>
      <c r="CM41">
        <v>4.3334999999999999</v>
      </c>
      <c r="CN41">
        <v>3.6114000000000002</v>
      </c>
      <c r="CO41">
        <v>3.8252000000000002</v>
      </c>
      <c r="CP41">
        <v>4.0967000000000002</v>
      </c>
      <c r="CQ41">
        <v>6.4893999999999998</v>
      </c>
      <c r="CR41">
        <v>6.3436000000000003</v>
      </c>
      <c r="CS41">
        <v>7.5071000000000003</v>
      </c>
      <c r="CT41">
        <v>7.4771999999999998</v>
      </c>
      <c r="CU41">
        <v>7.6433</v>
      </c>
      <c r="CV41">
        <v>2.5034000000000001</v>
      </c>
      <c r="CW41">
        <v>2.0158</v>
      </c>
      <c r="CX41">
        <v>2.0184000000000002</v>
      </c>
      <c r="CY41">
        <v>2.3460999999999999</v>
      </c>
      <c r="CZ41">
        <v>4.1210000000000004</v>
      </c>
      <c r="DA41">
        <v>4.0061999999999998</v>
      </c>
      <c r="DB41">
        <v>4.9659000000000004</v>
      </c>
      <c r="DC41">
        <v>4.7851999999999997</v>
      </c>
      <c r="DD41">
        <v>4.8509000000000002</v>
      </c>
      <c r="DE41">
        <v>11.3514</v>
      </c>
      <c r="DF41">
        <v>14.075799999999999</v>
      </c>
      <c r="DG41">
        <v>14.5276</v>
      </c>
      <c r="DH41">
        <v>15.659599999999999</v>
      </c>
      <c r="DI41">
        <v>15.011900000000001</v>
      </c>
      <c r="DJ41">
        <v>15.5808</v>
      </c>
      <c r="DK41">
        <v>15.046200000000001</v>
      </c>
      <c r="DL41">
        <v>14.3133</v>
      </c>
      <c r="DM41">
        <v>15.181100000000001</v>
      </c>
      <c r="DN41">
        <v>5.3025495105934297</v>
      </c>
      <c r="DO41">
        <v>5.2523369209014401</v>
      </c>
      <c r="DP41">
        <v>5.1780076553872396</v>
      </c>
      <c r="DQ41">
        <v>5.1122524487551404</v>
      </c>
      <c r="DR41">
        <v>5.1157552496854404</v>
      </c>
      <c r="DS41">
        <v>5.1204033456869604</v>
      </c>
      <c r="DT41">
        <v>5.1289425203674197</v>
      </c>
      <c r="DU41">
        <v>5.0980899389458001</v>
      </c>
      <c r="DV41">
        <v>5.0449021240809797</v>
      </c>
      <c r="DW41">
        <v>0.95600473557149601</v>
      </c>
      <c r="DX41">
        <v>1.43548002361234</v>
      </c>
      <c r="DY41">
        <v>1.2862276910466</v>
      </c>
      <c r="DZ41">
        <v>-6.8470846616810105E-2</v>
      </c>
      <c r="EA41">
        <v>-9.0775973838747803E-2</v>
      </c>
      <c r="EB41">
        <v>-0.16648996643158201</v>
      </c>
      <c r="EC41">
        <v>0.60517922969389704</v>
      </c>
      <c r="ED41">
        <v>1.0542883401233201</v>
      </c>
      <c r="EE41">
        <v>6181</v>
      </c>
      <c r="EF41">
        <v>1096</v>
      </c>
      <c r="EG41">
        <v>6.23</v>
      </c>
      <c r="EH41">
        <v>5.01</v>
      </c>
      <c r="EI41">
        <v>4.6900000000000004</v>
      </c>
      <c r="EJ41">
        <v>5.76</v>
      </c>
      <c r="EK41">
        <v>6.51</v>
      </c>
      <c r="EL41">
        <v>6.53</v>
      </c>
      <c r="EM41">
        <v>6.06</v>
      </c>
      <c r="EN41">
        <v>5.98</v>
      </c>
      <c r="EO41">
        <v>5.8</v>
      </c>
      <c r="EP41">
        <v>5.75</v>
      </c>
      <c r="EQ41">
        <v>4.6900000000000004</v>
      </c>
      <c r="ER41">
        <v>5.29</v>
      </c>
      <c r="ES41">
        <v>1404</v>
      </c>
      <c r="ET41">
        <v>1248</v>
      </c>
      <c r="EU41">
        <v>3393</v>
      </c>
      <c r="EV41">
        <v>5999</v>
      </c>
      <c r="EW41">
        <v>4586</v>
      </c>
      <c r="EX41">
        <v>686</v>
      </c>
      <c r="EY41">
        <v>144</v>
      </c>
      <c r="EZ41">
        <v>0</v>
      </c>
      <c r="FA41">
        <v>564</v>
      </c>
      <c r="FB41">
        <v>335</v>
      </c>
      <c r="FC41">
        <v>5041</v>
      </c>
      <c r="FD41">
        <v>6940</v>
      </c>
      <c r="FE41">
        <v>2976</v>
      </c>
      <c r="FF41">
        <v>1325</v>
      </c>
      <c r="FG41">
        <v>279</v>
      </c>
      <c r="FH41">
        <v>0</v>
      </c>
      <c r="FI41">
        <v>17460</v>
      </c>
      <c r="FJ41">
        <v>99.549575232339393</v>
      </c>
    </row>
    <row r="42" spans="1:166" x14ac:dyDescent="0.25">
      <c r="A42" t="s">
        <v>282</v>
      </c>
      <c r="B42" t="s">
        <v>283</v>
      </c>
      <c r="C42" s="31">
        <v>46862</v>
      </c>
      <c r="D42" s="31">
        <v>1198</v>
      </c>
      <c r="E42" s="31">
        <v>1256</v>
      </c>
      <c r="F42" s="31">
        <v>633</v>
      </c>
      <c r="G42" s="31">
        <v>1976</v>
      </c>
      <c r="H42" s="31">
        <v>0</v>
      </c>
      <c r="I42" s="31">
        <v>51925</v>
      </c>
      <c r="J42" s="31">
        <v>5370</v>
      </c>
      <c r="K42" s="31">
        <v>57295</v>
      </c>
      <c r="L42" s="35">
        <v>18.59</v>
      </c>
      <c r="M42" s="31">
        <v>15794</v>
      </c>
      <c r="N42" s="31">
        <v>9974</v>
      </c>
      <c r="O42" s="31">
        <v>41951</v>
      </c>
      <c r="P42" s="31">
        <v>4835</v>
      </c>
      <c r="Q42" s="31">
        <v>11458</v>
      </c>
      <c r="R42" s="31">
        <v>19102</v>
      </c>
      <c r="S42" s="31">
        <v>13036</v>
      </c>
      <c r="T42" s="31">
        <v>3494</v>
      </c>
      <c r="U42" s="31">
        <v>2610</v>
      </c>
      <c r="V42" s="31">
        <v>27646</v>
      </c>
      <c r="W42" s="31">
        <v>18612</v>
      </c>
      <c r="X42" s="31">
        <v>2085</v>
      </c>
      <c r="Y42" s="31">
        <v>814</v>
      </c>
      <c r="Z42" s="31">
        <v>50703</v>
      </c>
      <c r="AA42" s="31">
        <v>50012</v>
      </c>
      <c r="AB42" s="31">
        <v>49623</v>
      </c>
      <c r="AC42" s="31">
        <v>49009</v>
      </c>
      <c r="AD42" s="31">
        <v>47973</v>
      </c>
      <c r="AE42" s="31">
        <v>47324</v>
      </c>
      <c r="AF42" s="31">
        <v>46825</v>
      </c>
      <c r="AG42" s="31">
        <v>46700</v>
      </c>
      <c r="AH42" s="34">
        <v>2.41</v>
      </c>
      <c r="AI42" s="34">
        <v>1.38</v>
      </c>
      <c r="AJ42" s="34">
        <v>0.78</v>
      </c>
      <c r="AK42" s="34">
        <v>1.25</v>
      </c>
      <c r="AL42" s="34">
        <v>2.16</v>
      </c>
      <c r="AM42" s="34">
        <v>1.37</v>
      </c>
      <c r="AN42" s="34">
        <v>1.07</v>
      </c>
      <c r="AO42" s="34">
        <v>0.27</v>
      </c>
      <c r="AP42" s="31">
        <v>308</v>
      </c>
      <c r="AQ42">
        <v>786</v>
      </c>
      <c r="AR42">
        <v>531</v>
      </c>
      <c r="AS42">
        <v>682</v>
      </c>
      <c r="AT42">
        <v>987</v>
      </c>
      <c r="AU42">
        <v>863</v>
      </c>
      <c r="AV42">
        <v>522</v>
      </c>
      <c r="AW42">
        <v>367</v>
      </c>
      <c r="AX42">
        <v>655</v>
      </c>
      <c r="AY42">
        <v>121</v>
      </c>
      <c r="AZ42">
        <v>3</v>
      </c>
      <c r="BA42">
        <v>0</v>
      </c>
      <c r="BB42">
        <v>184</v>
      </c>
      <c r="BC42">
        <v>56</v>
      </c>
      <c r="BD42">
        <v>39</v>
      </c>
      <c r="BE42">
        <v>99</v>
      </c>
      <c r="BF42">
        <v>52</v>
      </c>
      <c r="BG42">
        <v>0</v>
      </c>
      <c r="BH42">
        <v>1</v>
      </c>
      <c r="BI42">
        <v>4</v>
      </c>
      <c r="BJ42">
        <v>39.69</v>
      </c>
      <c r="BK42">
        <v>2809</v>
      </c>
      <c r="BL42">
        <v>2808</v>
      </c>
      <c r="BM42">
        <v>4205</v>
      </c>
      <c r="BN42">
        <v>12337</v>
      </c>
      <c r="BO42">
        <v>24104</v>
      </c>
      <c r="BP42">
        <v>5662</v>
      </c>
      <c r="BQ42">
        <v>1119</v>
      </c>
      <c r="BR42">
        <v>644</v>
      </c>
      <c r="BS42">
        <v>484</v>
      </c>
      <c r="BT42">
        <v>835</v>
      </c>
      <c r="BU42">
        <v>308</v>
      </c>
      <c r="BV42">
        <v>0</v>
      </c>
      <c r="BW42">
        <v>716</v>
      </c>
      <c r="BX42">
        <v>2674</v>
      </c>
      <c r="BY42">
        <v>2742</v>
      </c>
      <c r="BZ42">
        <v>244</v>
      </c>
      <c r="CA42">
        <v>1118</v>
      </c>
      <c r="CB42">
        <v>1271</v>
      </c>
      <c r="CC42">
        <v>660</v>
      </c>
      <c r="CD42">
        <v>97</v>
      </c>
      <c r="CE42">
        <v>186</v>
      </c>
      <c r="CF42">
        <v>795</v>
      </c>
      <c r="CG42">
        <v>1714</v>
      </c>
      <c r="CH42">
        <v>634</v>
      </c>
      <c r="CI42">
        <v>247</v>
      </c>
      <c r="CJ42">
        <v>2614</v>
      </c>
      <c r="CK42">
        <v>1231</v>
      </c>
      <c r="CL42">
        <v>48060</v>
      </c>
      <c r="CM42">
        <v>2.4927000000000001</v>
      </c>
      <c r="CN42">
        <v>2.8389000000000002</v>
      </c>
      <c r="CO42">
        <v>2.5522</v>
      </c>
      <c r="CP42">
        <v>2.8523999999999998</v>
      </c>
      <c r="CQ42">
        <v>3.5032999999999999</v>
      </c>
      <c r="CR42">
        <v>3.6659000000000002</v>
      </c>
      <c r="CS42">
        <v>3.4007000000000001</v>
      </c>
      <c r="CT42">
        <v>2.9123000000000001</v>
      </c>
      <c r="CU42">
        <v>3.0392999999999999</v>
      </c>
      <c r="CV42">
        <v>0.90510000000000002</v>
      </c>
      <c r="CW42">
        <v>0.85619999999999996</v>
      </c>
      <c r="CX42">
        <v>0.93459999999999999</v>
      </c>
      <c r="CY42">
        <v>1.2305999999999999</v>
      </c>
      <c r="CZ42">
        <v>1.6843999999999999</v>
      </c>
      <c r="DA42">
        <v>1.736</v>
      </c>
      <c r="DB42">
        <v>1.5834999999999999</v>
      </c>
      <c r="DC42">
        <v>1.1759999999999999</v>
      </c>
      <c r="DD42">
        <v>1.2981</v>
      </c>
      <c r="DE42">
        <v>9.8048000000000002</v>
      </c>
      <c r="DF42">
        <v>10.578200000000001</v>
      </c>
      <c r="DG42">
        <v>11.3254</v>
      </c>
      <c r="DH42">
        <v>12.2643</v>
      </c>
      <c r="DI42">
        <v>12.3207</v>
      </c>
      <c r="DJ42">
        <v>12.044700000000001</v>
      </c>
      <c r="DK42">
        <v>12.4063</v>
      </c>
      <c r="DL42">
        <v>12.272</v>
      </c>
      <c r="DM42">
        <v>12.680999999999999</v>
      </c>
      <c r="DN42">
        <v>5.3729847303489402</v>
      </c>
      <c r="DO42">
        <v>5.3358208838209604</v>
      </c>
      <c r="DP42">
        <v>5.2489741220208099</v>
      </c>
      <c r="DQ42">
        <v>5.16371269751727</v>
      </c>
      <c r="DR42">
        <v>5.1337669648648303</v>
      </c>
      <c r="DS42">
        <v>5.0826408162429502</v>
      </c>
      <c r="DT42">
        <v>5.0272875323781898</v>
      </c>
      <c r="DU42">
        <v>4.9722635749467496</v>
      </c>
      <c r="DV42">
        <v>5.5864375569696998</v>
      </c>
      <c r="DW42">
        <v>0.69649726512868104</v>
      </c>
      <c r="DX42">
        <v>1.65454734165678</v>
      </c>
      <c r="DY42">
        <v>1.65116514992273</v>
      </c>
      <c r="DZ42">
        <v>0.58330915402637995</v>
      </c>
      <c r="EA42">
        <v>1.00589733703964</v>
      </c>
      <c r="EB42">
        <v>1.10105665347885</v>
      </c>
      <c r="EC42">
        <v>1.1066178733702099</v>
      </c>
      <c r="ED42">
        <v>-10.994018562987399</v>
      </c>
      <c r="EE42">
        <v>19416</v>
      </c>
      <c r="EF42">
        <v>6880</v>
      </c>
      <c r="EG42">
        <v>6.6</v>
      </c>
      <c r="EH42">
        <v>5.79</v>
      </c>
      <c r="EI42">
        <v>4.6100000000000003</v>
      </c>
      <c r="EJ42">
        <v>6.13</v>
      </c>
      <c r="EK42">
        <v>7.46</v>
      </c>
      <c r="EL42">
        <v>7.06</v>
      </c>
      <c r="EM42">
        <v>6.55</v>
      </c>
      <c r="EN42">
        <v>6.41</v>
      </c>
      <c r="EO42">
        <v>6.15</v>
      </c>
      <c r="EP42">
        <v>6.25</v>
      </c>
      <c r="EQ42">
        <v>4.59</v>
      </c>
      <c r="ER42">
        <v>5.03</v>
      </c>
      <c r="ES42">
        <v>909</v>
      </c>
      <c r="ET42">
        <v>2977</v>
      </c>
      <c r="EU42">
        <v>8314</v>
      </c>
      <c r="EV42">
        <v>15237</v>
      </c>
      <c r="EW42">
        <v>16487</v>
      </c>
      <c r="EX42">
        <v>4950</v>
      </c>
      <c r="EY42">
        <v>538</v>
      </c>
      <c r="EZ42">
        <v>65</v>
      </c>
      <c r="FA42">
        <v>2282</v>
      </c>
      <c r="FB42">
        <v>4500</v>
      </c>
      <c r="FC42">
        <v>14853</v>
      </c>
      <c r="FD42">
        <v>20926</v>
      </c>
      <c r="FE42">
        <v>5185</v>
      </c>
      <c r="FF42">
        <v>1515</v>
      </c>
      <c r="FG42">
        <v>170</v>
      </c>
      <c r="FH42">
        <v>46</v>
      </c>
      <c r="FI42">
        <v>49477</v>
      </c>
      <c r="FJ42">
        <v>95.285507944150197</v>
      </c>
    </row>
    <row r="43" spans="1:166" x14ac:dyDescent="0.25">
      <c r="A43" t="s">
        <v>284</v>
      </c>
      <c r="B43" t="s">
        <v>285</v>
      </c>
      <c r="C43" s="31">
        <v>84935</v>
      </c>
      <c r="D43" s="31">
        <v>2549</v>
      </c>
      <c r="E43" s="31">
        <v>2675</v>
      </c>
      <c r="F43" s="31">
        <v>79</v>
      </c>
      <c r="G43" s="31">
        <v>1682</v>
      </c>
      <c r="H43" s="31">
        <v>0</v>
      </c>
      <c r="I43" s="31">
        <v>91920</v>
      </c>
      <c r="J43" s="31">
        <v>664</v>
      </c>
      <c r="K43" s="31">
        <v>92584</v>
      </c>
      <c r="L43" s="35">
        <v>16.920000000000002</v>
      </c>
      <c r="M43" s="31">
        <v>23397</v>
      </c>
      <c r="N43" s="31">
        <v>9429</v>
      </c>
      <c r="O43" s="31">
        <v>82491</v>
      </c>
      <c r="P43" s="31">
        <v>5451</v>
      </c>
      <c r="Q43" s="31">
        <v>17362</v>
      </c>
      <c r="R43" s="31">
        <v>34157</v>
      </c>
      <c r="S43" s="31">
        <v>26872</v>
      </c>
      <c r="T43" s="31">
        <v>8078</v>
      </c>
      <c r="U43" s="31">
        <v>5513</v>
      </c>
      <c r="V43" s="31">
        <v>33873</v>
      </c>
      <c r="W43" s="31">
        <v>47545</v>
      </c>
      <c r="X43" s="31">
        <v>3583</v>
      </c>
      <c r="Y43" s="31">
        <v>1133</v>
      </c>
      <c r="Z43" s="31">
        <v>90178</v>
      </c>
      <c r="AA43" s="31">
        <v>89565</v>
      </c>
      <c r="AB43" s="31">
        <v>88094</v>
      </c>
      <c r="AC43" s="31">
        <v>86900</v>
      </c>
      <c r="AD43" s="31">
        <v>85920</v>
      </c>
      <c r="AE43" s="31">
        <v>84783</v>
      </c>
      <c r="AF43" s="31">
        <v>83698</v>
      </c>
      <c r="AG43" s="31">
        <v>82572</v>
      </c>
      <c r="AH43" s="34">
        <v>1.93</v>
      </c>
      <c r="AI43" s="34">
        <v>0.68</v>
      </c>
      <c r="AJ43" s="34">
        <v>1.67</v>
      </c>
      <c r="AK43" s="34">
        <v>1.37</v>
      </c>
      <c r="AL43" s="34">
        <v>1.1399999999999999</v>
      </c>
      <c r="AM43" s="34">
        <v>1.34</v>
      </c>
      <c r="AN43" s="34">
        <v>1.3</v>
      </c>
      <c r="AO43" s="34">
        <v>1.36</v>
      </c>
      <c r="AP43" s="31">
        <v>1987</v>
      </c>
      <c r="AQ43">
        <v>1191</v>
      </c>
      <c r="AR43">
        <v>1394</v>
      </c>
      <c r="AS43">
        <v>1631</v>
      </c>
      <c r="AT43">
        <v>1361</v>
      </c>
      <c r="AU43">
        <v>1516</v>
      </c>
      <c r="AV43">
        <v>1594</v>
      </c>
      <c r="AW43">
        <v>1584</v>
      </c>
      <c r="AX43">
        <v>1613</v>
      </c>
      <c r="AY43">
        <v>789</v>
      </c>
      <c r="AZ43">
        <v>211</v>
      </c>
      <c r="BA43">
        <v>187</v>
      </c>
      <c r="BB43">
        <v>800</v>
      </c>
      <c r="BC43">
        <v>53</v>
      </c>
      <c r="BD43">
        <v>161</v>
      </c>
      <c r="BE43">
        <v>171</v>
      </c>
      <c r="BF43">
        <v>27</v>
      </c>
      <c r="BG43">
        <v>69</v>
      </c>
      <c r="BH43">
        <v>11</v>
      </c>
      <c r="BI43">
        <v>1</v>
      </c>
      <c r="BJ43">
        <v>36.47</v>
      </c>
      <c r="BK43">
        <v>6420</v>
      </c>
      <c r="BL43">
        <v>6006</v>
      </c>
      <c r="BM43">
        <v>9399</v>
      </c>
      <c r="BN43">
        <v>27015</v>
      </c>
      <c r="BO43">
        <v>32411</v>
      </c>
      <c r="BP43">
        <v>10669</v>
      </c>
      <c r="BQ43">
        <v>1567</v>
      </c>
      <c r="BR43">
        <v>1762</v>
      </c>
      <c r="BS43">
        <v>1456</v>
      </c>
      <c r="BT43">
        <v>1177</v>
      </c>
      <c r="BU43">
        <v>2024</v>
      </c>
      <c r="BV43">
        <v>0</v>
      </c>
      <c r="BW43">
        <v>542</v>
      </c>
      <c r="BX43">
        <v>7444</v>
      </c>
      <c r="BY43">
        <v>6670</v>
      </c>
      <c r="BZ43">
        <v>684</v>
      </c>
      <c r="CA43">
        <v>2245</v>
      </c>
      <c r="CB43">
        <v>3179</v>
      </c>
      <c r="CC43">
        <v>1708</v>
      </c>
      <c r="CD43">
        <v>170</v>
      </c>
      <c r="CE43">
        <v>622</v>
      </c>
      <c r="CF43">
        <v>1912</v>
      </c>
      <c r="CG43">
        <v>5227</v>
      </c>
      <c r="CH43">
        <v>667</v>
      </c>
      <c r="CI43">
        <v>180</v>
      </c>
      <c r="CJ43">
        <v>4968</v>
      </c>
      <c r="CK43">
        <v>1747</v>
      </c>
      <c r="CL43">
        <v>87484</v>
      </c>
      <c r="CM43">
        <v>2.9137</v>
      </c>
      <c r="CN43">
        <v>2.5808</v>
      </c>
      <c r="CO43">
        <v>2.8811</v>
      </c>
      <c r="CP43">
        <v>3.5348999999999999</v>
      </c>
      <c r="CQ43">
        <v>3.3479000000000001</v>
      </c>
      <c r="CR43">
        <v>3.3357999999999999</v>
      </c>
      <c r="CS43">
        <v>2.8372999999999999</v>
      </c>
      <c r="CT43">
        <v>3.2309999999999999</v>
      </c>
      <c r="CU43">
        <v>2.9108999999999998</v>
      </c>
      <c r="CV43">
        <v>1.3373999999999999</v>
      </c>
      <c r="CW43">
        <v>1.0862000000000001</v>
      </c>
      <c r="CX43">
        <v>1.1693</v>
      </c>
      <c r="CY43">
        <v>1.5104</v>
      </c>
      <c r="CZ43">
        <v>1.3806</v>
      </c>
      <c r="DA43">
        <v>1.3517999999999999</v>
      </c>
      <c r="DB43">
        <v>1.2636000000000001</v>
      </c>
      <c r="DC43">
        <v>1.3489</v>
      </c>
      <c r="DD43">
        <v>1.2761</v>
      </c>
      <c r="DE43">
        <v>8.6471999999999998</v>
      </c>
      <c r="DF43">
        <v>11.3462</v>
      </c>
      <c r="DG43">
        <v>11.2753</v>
      </c>
      <c r="DH43">
        <v>11.0633</v>
      </c>
      <c r="DI43">
        <v>10.7948</v>
      </c>
      <c r="DJ43">
        <v>10.6434</v>
      </c>
      <c r="DK43">
        <v>11.076000000000001</v>
      </c>
      <c r="DL43">
        <v>11.3474</v>
      </c>
      <c r="DM43">
        <v>11.7265</v>
      </c>
      <c r="DN43">
        <v>6.0345405118144102</v>
      </c>
      <c r="DO43">
        <v>5.9801342277273601</v>
      </c>
      <c r="DP43">
        <v>5.8142763954568197</v>
      </c>
      <c r="DQ43">
        <v>5.8028675744729998</v>
      </c>
      <c r="DR43">
        <v>5.77880819669174</v>
      </c>
      <c r="DS43">
        <v>5.7436811076171299</v>
      </c>
      <c r="DT43">
        <v>5.7278306750240997</v>
      </c>
      <c r="DU43">
        <v>5.6717884209769602</v>
      </c>
      <c r="DV43">
        <v>5.6180115352139897</v>
      </c>
      <c r="DW43">
        <v>0.90978366062063598</v>
      </c>
      <c r="DX43">
        <v>2.8525962818028798</v>
      </c>
      <c r="DY43">
        <v>0.196606605913342</v>
      </c>
      <c r="DZ43">
        <v>0.41633805730105899</v>
      </c>
      <c r="EA43">
        <v>0.61157798311653</v>
      </c>
      <c r="EB43">
        <v>0.27672662640222101</v>
      </c>
      <c r="EC43">
        <v>0.98808788141446402</v>
      </c>
      <c r="ED43">
        <v>0.95722277225476504</v>
      </c>
      <c r="EE43">
        <v>14667</v>
      </c>
      <c r="EF43">
        <v>21628</v>
      </c>
      <c r="EG43">
        <v>6.43</v>
      </c>
      <c r="EH43">
        <v>5.73</v>
      </c>
      <c r="EI43">
        <v>5.29</v>
      </c>
      <c r="EJ43">
        <v>6.39</v>
      </c>
      <c r="EK43">
        <v>8.1199999999999992</v>
      </c>
      <c r="EL43">
        <v>7.25</v>
      </c>
      <c r="EM43">
        <v>6.38</v>
      </c>
      <c r="EN43">
        <v>6.56</v>
      </c>
      <c r="EO43">
        <v>6.76</v>
      </c>
      <c r="EP43">
        <v>6.42</v>
      </c>
      <c r="EQ43">
        <v>5.32</v>
      </c>
      <c r="ER43">
        <v>6.01</v>
      </c>
      <c r="ES43">
        <v>2691</v>
      </c>
      <c r="ET43">
        <v>5531</v>
      </c>
      <c r="EU43">
        <v>23470</v>
      </c>
      <c r="EV43">
        <v>24837</v>
      </c>
      <c r="EW43">
        <v>16033</v>
      </c>
      <c r="EX43">
        <v>3630</v>
      </c>
      <c r="EY43">
        <v>844</v>
      </c>
      <c r="EZ43">
        <v>6569</v>
      </c>
      <c r="FA43">
        <v>3010</v>
      </c>
      <c r="FB43">
        <v>9423</v>
      </c>
      <c r="FC43">
        <v>21894</v>
      </c>
      <c r="FD43">
        <v>28111</v>
      </c>
      <c r="FE43">
        <v>13672</v>
      </c>
      <c r="FF43">
        <v>4567</v>
      </c>
      <c r="FG43">
        <v>1114</v>
      </c>
      <c r="FH43">
        <v>1814</v>
      </c>
      <c r="FI43">
        <v>83605</v>
      </c>
      <c r="FJ43">
        <v>90.954090513490002</v>
      </c>
    </row>
    <row r="44" spans="1:166" x14ac:dyDescent="0.25">
      <c r="A44" t="s">
        <v>286</v>
      </c>
      <c r="B44" t="s">
        <v>287</v>
      </c>
      <c r="C44" s="31">
        <v>12654</v>
      </c>
      <c r="D44" s="31">
        <v>691</v>
      </c>
      <c r="E44" s="31">
        <v>550</v>
      </c>
      <c r="F44" s="31">
        <v>52</v>
      </c>
      <c r="G44" s="31">
        <v>213</v>
      </c>
      <c r="H44" s="31">
        <v>0</v>
      </c>
      <c r="I44" s="31">
        <v>14160</v>
      </c>
      <c r="J44" s="31">
        <v>36</v>
      </c>
      <c r="K44" s="31">
        <v>14196</v>
      </c>
      <c r="L44" s="35">
        <v>11.89</v>
      </c>
      <c r="M44" s="31">
        <v>3758</v>
      </c>
      <c r="N44" s="31">
        <v>1939</v>
      </c>
      <c r="O44" s="31">
        <v>12221</v>
      </c>
      <c r="P44" s="31">
        <v>513</v>
      </c>
      <c r="Q44" s="31">
        <v>2174</v>
      </c>
      <c r="R44" s="31">
        <v>5395</v>
      </c>
      <c r="S44" s="31">
        <v>5067</v>
      </c>
      <c r="T44" s="31">
        <v>1011</v>
      </c>
      <c r="U44" s="31">
        <v>802</v>
      </c>
      <c r="V44" s="31">
        <v>9151</v>
      </c>
      <c r="W44" s="31">
        <v>4047</v>
      </c>
      <c r="X44" s="31">
        <v>64</v>
      </c>
      <c r="Y44" s="31">
        <v>73</v>
      </c>
      <c r="Z44" s="31">
        <v>14131</v>
      </c>
      <c r="AA44" s="31">
        <v>14159</v>
      </c>
      <c r="AB44" s="31">
        <v>14216</v>
      </c>
      <c r="AC44" s="31">
        <v>14200</v>
      </c>
      <c r="AD44" s="31">
        <v>14125</v>
      </c>
      <c r="AE44" s="31">
        <v>14020</v>
      </c>
      <c r="AF44" s="31">
        <v>14019</v>
      </c>
      <c r="AG44" s="31">
        <v>14019</v>
      </c>
      <c r="AH44" s="34">
        <v>0.21</v>
      </c>
      <c r="AI44" s="34">
        <v>-0.2</v>
      </c>
      <c r="AJ44" s="34">
        <v>-0.4</v>
      </c>
      <c r="AK44" s="34">
        <v>0.11</v>
      </c>
      <c r="AL44" s="34">
        <v>0.53</v>
      </c>
      <c r="AM44" s="34">
        <v>0.75</v>
      </c>
      <c r="AN44" s="34">
        <v>0.01</v>
      </c>
      <c r="AO44" s="34">
        <v>0</v>
      </c>
      <c r="AP44" s="31">
        <v>22</v>
      </c>
      <c r="AQ44">
        <v>40</v>
      </c>
      <c r="AR44">
        <v>39</v>
      </c>
      <c r="AS44">
        <v>78</v>
      </c>
      <c r="AT44">
        <v>85</v>
      </c>
      <c r="AU44">
        <v>125</v>
      </c>
      <c r="AV44">
        <v>53</v>
      </c>
      <c r="AW44">
        <v>55</v>
      </c>
      <c r="AX44">
        <v>185</v>
      </c>
      <c r="AY44">
        <v>13</v>
      </c>
      <c r="AZ44">
        <v>8</v>
      </c>
      <c r="BA44">
        <v>1</v>
      </c>
      <c r="BB44">
        <v>0</v>
      </c>
      <c r="BC44">
        <v>4</v>
      </c>
      <c r="BD44">
        <v>0</v>
      </c>
      <c r="BE44">
        <v>12</v>
      </c>
      <c r="BF44">
        <v>1</v>
      </c>
      <c r="BG44">
        <v>0</v>
      </c>
      <c r="BH44">
        <v>0</v>
      </c>
      <c r="BI44">
        <v>0</v>
      </c>
      <c r="BJ44">
        <v>46.19</v>
      </c>
      <c r="BK44">
        <v>212</v>
      </c>
      <c r="BL44">
        <v>420</v>
      </c>
      <c r="BM44">
        <v>813</v>
      </c>
      <c r="BN44">
        <v>2484</v>
      </c>
      <c r="BO44">
        <v>8264</v>
      </c>
      <c r="BP44">
        <v>1967</v>
      </c>
      <c r="BQ44">
        <v>106</v>
      </c>
      <c r="BR44">
        <v>65</v>
      </c>
      <c r="BS44">
        <v>41</v>
      </c>
      <c r="BT44">
        <v>52</v>
      </c>
      <c r="BU44">
        <v>22</v>
      </c>
      <c r="BV44">
        <v>0</v>
      </c>
      <c r="BW44">
        <v>148</v>
      </c>
      <c r="BX44">
        <v>138</v>
      </c>
      <c r="BY44">
        <v>211</v>
      </c>
      <c r="BZ44">
        <v>13</v>
      </c>
      <c r="CA44">
        <v>72</v>
      </c>
      <c r="CB44">
        <v>104</v>
      </c>
      <c r="CC44">
        <v>82</v>
      </c>
      <c r="CD44">
        <v>15</v>
      </c>
      <c r="CE44">
        <v>23</v>
      </c>
      <c r="CF44">
        <v>53</v>
      </c>
      <c r="CG44">
        <v>183</v>
      </c>
      <c r="CH44">
        <v>32</v>
      </c>
      <c r="CI44">
        <v>18</v>
      </c>
      <c r="CJ44">
        <v>60</v>
      </c>
      <c r="CK44">
        <v>59</v>
      </c>
      <c r="CL44">
        <v>13345</v>
      </c>
      <c r="CM44">
        <v>5.1779999999999999</v>
      </c>
      <c r="CN44">
        <v>5.7112999999999996</v>
      </c>
      <c r="CO44">
        <v>5.0362999999999998</v>
      </c>
      <c r="CP44">
        <v>4.9269999999999996</v>
      </c>
      <c r="CQ44">
        <v>5.2073999999999998</v>
      </c>
      <c r="CR44">
        <v>5.4518000000000004</v>
      </c>
      <c r="CS44">
        <v>5.4222000000000001</v>
      </c>
      <c r="CT44">
        <v>6.6313000000000004</v>
      </c>
      <c r="CU44">
        <v>6.9950999999999999</v>
      </c>
      <c r="CV44">
        <v>3.7692000000000001</v>
      </c>
      <c r="CW44">
        <v>3.9603000000000002</v>
      </c>
      <c r="CX44">
        <v>3.1655000000000002</v>
      </c>
      <c r="CY44">
        <v>3.1217000000000001</v>
      </c>
      <c r="CZ44">
        <v>3.2925</v>
      </c>
      <c r="DA44">
        <v>3.2589999999999999</v>
      </c>
      <c r="DB44">
        <v>3.5388999999999999</v>
      </c>
      <c r="DC44">
        <v>5.556</v>
      </c>
      <c r="DD44">
        <v>4.7701000000000002</v>
      </c>
      <c r="DE44">
        <v>10.5307</v>
      </c>
      <c r="DF44">
        <v>11.150499999999999</v>
      </c>
      <c r="DG44">
        <v>11.804500000000001</v>
      </c>
      <c r="DH44">
        <v>12.7194</v>
      </c>
      <c r="DI44">
        <v>12.566800000000001</v>
      </c>
      <c r="DJ44">
        <v>12.1957</v>
      </c>
      <c r="DK44">
        <v>12.4847</v>
      </c>
      <c r="DL44">
        <v>7.6616999999999997</v>
      </c>
      <c r="DM44">
        <v>13.5657</v>
      </c>
      <c r="DN44">
        <v>4.8216356030188301</v>
      </c>
      <c r="DO44">
        <v>4.7685589809750297</v>
      </c>
      <c r="DP44">
        <v>4.4922052035249704</v>
      </c>
      <c r="DQ44">
        <v>4.6150980144589999</v>
      </c>
      <c r="DR44">
        <v>4.5860699895555603</v>
      </c>
      <c r="DS44">
        <v>4.5639992156177103</v>
      </c>
      <c r="DT44">
        <v>4.54387331040778</v>
      </c>
      <c r="DU44">
        <v>4.4749456752798897</v>
      </c>
      <c r="DV44">
        <v>4.4402482288355101</v>
      </c>
      <c r="DW44">
        <v>1.1130536972607701</v>
      </c>
      <c r="DX44">
        <v>6.15185114948018</v>
      </c>
      <c r="DY44">
        <v>-2.6628429244409202</v>
      </c>
      <c r="DZ44">
        <v>0.63296079147409301</v>
      </c>
      <c r="EA44">
        <v>0.48358408700683098</v>
      </c>
      <c r="EB44">
        <v>0.44292399534629401</v>
      </c>
      <c r="EC44">
        <v>1.5403010478686801</v>
      </c>
      <c r="ED44">
        <v>0.781430331282982</v>
      </c>
      <c r="EE44">
        <v>7818</v>
      </c>
      <c r="EF44">
        <v>284</v>
      </c>
      <c r="EG44">
        <v>5.94</v>
      </c>
      <c r="EH44">
        <v>4.95</v>
      </c>
      <c r="EI44">
        <v>4.41</v>
      </c>
      <c r="EJ44">
        <v>5.53</v>
      </c>
      <c r="EK44">
        <v>6.65</v>
      </c>
      <c r="EL44">
        <v>6.07</v>
      </c>
      <c r="EM44">
        <v>6.02</v>
      </c>
      <c r="EN44">
        <v>5.66</v>
      </c>
      <c r="EO44">
        <v>5.37</v>
      </c>
      <c r="EP44">
        <v>5.45</v>
      </c>
      <c r="EQ44">
        <v>4.4000000000000004</v>
      </c>
      <c r="ER44">
        <v>4.99</v>
      </c>
      <c r="ES44">
        <v>327</v>
      </c>
      <c r="ET44">
        <v>595</v>
      </c>
      <c r="EU44">
        <v>728</v>
      </c>
      <c r="EV44">
        <v>1279</v>
      </c>
      <c r="EW44">
        <v>1005</v>
      </c>
      <c r="EX44">
        <v>730</v>
      </c>
      <c r="EY44">
        <v>190</v>
      </c>
      <c r="EZ44">
        <v>7153</v>
      </c>
      <c r="FA44">
        <v>75</v>
      </c>
      <c r="FB44">
        <v>267</v>
      </c>
      <c r="FC44">
        <v>2614</v>
      </c>
      <c r="FD44">
        <v>5330</v>
      </c>
      <c r="FE44">
        <v>2440</v>
      </c>
      <c r="FF44">
        <v>1016</v>
      </c>
      <c r="FG44">
        <v>257</v>
      </c>
      <c r="FH44">
        <v>8</v>
      </c>
      <c r="FI44">
        <v>12007</v>
      </c>
      <c r="FJ44">
        <v>84.795197740112997</v>
      </c>
    </row>
    <row r="45" spans="1:166" x14ac:dyDescent="0.25">
      <c r="A45" t="s">
        <v>288</v>
      </c>
      <c r="B45" t="s">
        <v>289</v>
      </c>
      <c r="C45" s="31">
        <v>13284</v>
      </c>
      <c r="D45" s="31">
        <v>175</v>
      </c>
      <c r="E45" s="31">
        <v>43</v>
      </c>
      <c r="F45" s="31">
        <v>297</v>
      </c>
      <c r="G45" s="31">
        <v>218</v>
      </c>
      <c r="H45" s="31">
        <v>0</v>
      </c>
      <c r="I45" s="31">
        <v>14017</v>
      </c>
      <c r="J45" s="31">
        <v>673</v>
      </c>
      <c r="K45" s="31">
        <v>14690</v>
      </c>
      <c r="L45" s="35">
        <v>7.54</v>
      </c>
      <c r="M45" s="31">
        <v>2155</v>
      </c>
      <c r="N45" s="31">
        <v>5588</v>
      </c>
      <c r="O45" s="31">
        <v>8429</v>
      </c>
      <c r="P45" s="31">
        <v>529</v>
      </c>
      <c r="Q45" s="31">
        <v>2655</v>
      </c>
      <c r="R45" s="31">
        <v>5511</v>
      </c>
      <c r="S45" s="31">
        <v>4376</v>
      </c>
      <c r="T45" s="31">
        <v>946</v>
      </c>
      <c r="U45" s="31">
        <v>1408</v>
      </c>
      <c r="V45" s="31">
        <v>3576</v>
      </c>
      <c r="W45" s="31">
        <v>8414</v>
      </c>
      <c r="X45" s="31">
        <v>488</v>
      </c>
      <c r="Y45" s="31">
        <v>41</v>
      </c>
      <c r="Z45" s="31">
        <v>13617</v>
      </c>
      <c r="AA45" s="31">
        <v>13157</v>
      </c>
      <c r="AB45" s="31">
        <v>12774</v>
      </c>
      <c r="AC45" s="31">
        <v>12236</v>
      </c>
      <c r="AD45" s="31">
        <v>12045</v>
      </c>
      <c r="AE45" s="31">
        <v>11658</v>
      </c>
      <c r="AF45" s="31">
        <v>11244</v>
      </c>
      <c r="AG45" s="31">
        <v>11074</v>
      </c>
      <c r="AH45" s="34">
        <v>2.94</v>
      </c>
      <c r="AI45" s="34">
        <v>3.5</v>
      </c>
      <c r="AJ45" s="34">
        <v>3</v>
      </c>
      <c r="AK45" s="34">
        <v>4.4000000000000004</v>
      </c>
      <c r="AL45" s="34">
        <v>1.59</v>
      </c>
      <c r="AM45" s="34">
        <v>3.32</v>
      </c>
      <c r="AN45" s="34">
        <v>3.68</v>
      </c>
      <c r="AO45" s="34">
        <v>1.54</v>
      </c>
      <c r="AP45" s="31">
        <v>341</v>
      </c>
      <c r="AQ45">
        <v>504</v>
      </c>
      <c r="AR45">
        <v>566</v>
      </c>
      <c r="AS45">
        <v>360</v>
      </c>
      <c r="AT45">
        <v>230</v>
      </c>
      <c r="AU45">
        <v>368</v>
      </c>
      <c r="AV45">
        <v>356</v>
      </c>
      <c r="AW45">
        <v>265</v>
      </c>
      <c r="AX45">
        <v>296</v>
      </c>
      <c r="AY45">
        <v>153</v>
      </c>
      <c r="AZ45">
        <v>10</v>
      </c>
      <c r="BA45">
        <v>0</v>
      </c>
      <c r="BB45">
        <v>178</v>
      </c>
      <c r="BC45">
        <v>17</v>
      </c>
      <c r="BD45">
        <v>0</v>
      </c>
      <c r="BE45">
        <v>0</v>
      </c>
      <c r="BF45">
        <v>0</v>
      </c>
      <c r="BG45">
        <v>0</v>
      </c>
      <c r="BH45">
        <v>0</v>
      </c>
      <c r="BI45">
        <v>0</v>
      </c>
      <c r="BJ45">
        <v>28.52</v>
      </c>
      <c r="BK45">
        <v>1911</v>
      </c>
      <c r="BL45">
        <v>1532</v>
      </c>
      <c r="BM45">
        <v>2283</v>
      </c>
      <c r="BN45">
        <v>3842</v>
      </c>
      <c r="BO45">
        <v>3715</v>
      </c>
      <c r="BP45">
        <v>734</v>
      </c>
      <c r="BQ45">
        <v>222</v>
      </c>
      <c r="BR45">
        <v>368</v>
      </c>
      <c r="BS45">
        <v>553</v>
      </c>
      <c r="BT45">
        <v>513</v>
      </c>
      <c r="BU45">
        <v>344</v>
      </c>
      <c r="BV45">
        <v>0</v>
      </c>
      <c r="BW45">
        <v>422</v>
      </c>
      <c r="BX45">
        <v>1578</v>
      </c>
      <c r="BY45">
        <v>1932</v>
      </c>
      <c r="BZ45">
        <v>8</v>
      </c>
      <c r="CA45">
        <v>757</v>
      </c>
      <c r="CB45">
        <v>846</v>
      </c>
      <c r="CC45">
        <v>369</v>
      </c>
      <c r="CD45">
        <v>20</v>
      </c>
      <c r="CE45">
        <v>103</v>
      </c>
      <c r="CF45">
        <v>538</v>
      </c>
      <c r="CG45">
        <v>1393</v>
      </c>
      <c r="CH45">
        <v>69</v>
      </c>
      <c r="CI45">
        <v>0</v>
      </c>
      <c r="CJ45">
        <v>1912</v>
      </c>
      <c r="CK45">
        <v>1294</v>
      </c>
      <c r="CL45">
        <v>13459</v>
      </c>
      <c r="CM45">
        <v>1.3002</v>
      </c>
      <c r="CN45">
        <v>1.5551999999999999</v>
      </c>
      <c r="CO45">
        <v>1.5961000000000001</v>
      </c>
      <c r="CP45">
        <v>2.2484999999999999</v>
      </c>
      <c r="CQ45">
        <v>2.6690999999999998</v>
      </c>
      <c r="CR45">
        <v>2.8854000000000002</v>
      </c>
      <c r="CS45">
        <v>3.4106000000000001</v>
      </c>
      <c r="CT45">
        <v>2.5642999999999998</v>
      </c>
      <c r="CU45">
        <v>2.3704999999999998</v>
      </c>
      <c r="CV45">
        <v>0.27489999999999998</v>
      </c>
      <c r="CW45">
        <v>0.35070000000000001</v>
      </c>
      <c r="CX45">
        <v>0.40300000000000002</v>
      </c>
      <c r="CY45">
        <v>1.1242000000000001</v>
      </c>
      <c r="CZ45">
        <v>1.2422</v>
      </c>
      <c r="DA45">
        <v>1.2037</v>
      </c>
      <c r="DB45">
        <v>2.7808999999999999</v>
      </c>
      <c r="DC45">
        <v>2.2109000000000001</v>
      </c>
      <c r="DD45">
        <v>1.8191999999999999</v>
      </c>
      <c r="DE45">
        <v>9.2446999999999999</v>
      </c>
      <c r="DF45">
        <v>10.399800000000001</v>
      </c>
      <c r="DG45">
        <v>11.327</v>
      </c>
      <c r="DH45">
        <v>12.479900000000001</v>
      </c>
      <c r="DI45">
        <v>12.344900000000001</v>
      </c>
      <c r="DJ45">
        <v>11.3558</v>
      </c>
      <c r="DK45">
        <v>12.124499999999999</v>
      </c>
      <c r="DL45">
        <v>11.401</v>
      </c>
      <c r="DM45">
        <v>12.1</v>
      </c>
      <c r="DN45">
        <v>5.3772617090947898</v>
      </c>
      <c r="DO45">
        <v>5.3222606985993899</v>
      </c>
      <c r="DP45">
        <v>5.2716164075921501</v>
      </c>
      <c r="DQ45">
        <v>5.1583176635303696</v>
      </c>
      <c r="DR45">
        <v>5.1162004377046104</v>
      </c>
      <c r="DS45">
        <v>5.0859865703167904</v>
      </c>
      <c r="DT45">
        <v>5.0614800513680498</v>
      </c>
      <c r="DU45">
        <v>5.0055576944335396</v>
      </c>
      <c r="DV45">
        <v>4.9522337724526402</v>
      </c>
      <c r="DW45">
        <v>1.03341443815176</v>
      </c>
      <c r="DX45">
        <v>0.96069757530728705</v>
      </c>
      <c r="DY45">
        <v>2.1964282049320398</v>
      </c>
      <c r="DZ45">
        <v>0.82321297491338996</v>
      </c>
      <c r="EA45">
        <v>0.59406109257469697</v>
      </c>
      <c r="EB45">
        <v>0.48417693441489401</v>
      </c>
      <c r="EC45">
        <v>1.1172053215309701</v>
      </c>
      <c r="ED45">
        <v>1.0767650404050499</v>
      </c>
      <c r="EE45">
        <v>4315</v>
      </c>
      <c r="EF45">
        <v>1008</v>
      </c>
      <c r="EG45">
        <v>6</v>
      </c>
      <c r="EH45">
        <v>5.16</v>
      </c>
      <c r="EI45">
        <v>4.38</v>
      </c>
      <c r="EJ45">
        <v>5.76</v>
      </c>
      <c r="EK45">
        <v>7.1</v>
      </c>
      <c r="EL45">
        <v>6.7</v>
      </c>
      <c r="EM45">
        <v>6.02</v>
      </c>
      <c r="EN45">
        <v>5.75</v>
      </c>
      <c r="EO45">
        <v>5.86</v>
      </c>
      <c r="EP45">
        <v>5.7</v>
      </c>
      <c r="EQ45">
        <v>4.46</v>
      </c>
      <c r="ER45">
        <v>4.87</v>
      </c>
      <c r="ES45">
        <v>1499</v>
      </c>
      <c r="ET45">
        <v>3415</v>
      </c>
      <c r="EU45">
        <v>3419</v>
      </c>
      <c r="EV45">
        <v>4311</v>
      </c>
      <c r="EW45">
        <v>702</v>
      </c>
      <c r="EX45">
        <v>87</v>
      </c>
      <c r="EY45">
        <v>17</v>
      </c>
      <c r="EZ45">
        <v>11</v>
      </c>
      <c r="FA45">
        <v>2131</v>
      </c>
      <c r="FB45">
        <v>2165</v>
      </c>
      <c r="FC45">
        <v>5435</v>
      </c>
      <c r="FD45">
        <v>2876</v>
      </c>
      <c r="FE45">
        <v>797</v>
      </c>
      <c r="FF45">
        <v>37</v>
      </c>
      <c r="FG45">
        <v>9</v>
      </c>
      <c r="FH45">
        <v>11</v>
      </c>
      <c r="FI45">
        <v>13461</v>
      </c>
      <c r="FJ45">
        <v>96.033388028822102</v>
      </c>
    </row>
    <row r="46" spans="1:166" x14ac:dyDescent="0.25">
      <c r="A46" t="s">
        <v>290</v>
      </c>
      <c r="B46" t="s">
        <v>291</v>
      </c>
      <c r="C46" s="31">
        <v>19114</v>
      </c>
      <c r="D46" s="31">
        <v>1217</v>
      </c>
      <c r="E46" s="31">
        <v>773</v>
      </c>
      <c r="F46" s="31">
        <v>216</v>
      </c>
      <c r="G46" s="31">
        <v>176</v>
      </c>
      <c r="H46" s="31">
        <v>0</v>
      </c>
      <c r="I46" s="31">
        <v>21496</v>
      </c>
      <c r="J46" s="31">
        <v>120</v>
      </c>
      <c r="K46" s="31">
        <v>21616</v>
      </c>
      <c r="L46" s="35">
        <v>14.37</v>
      </c>
      <c r="M46" s="31">
        <v>6459</v>
      </c>
      <c r="N46" s="31">
        <v>6625</v>
      </c>
      <c r="O46" s="31">
        <v>14871</v>
      </c>
      <c r="P46" s="31">
        <v>909</v>
      </c>
      <c r="Q46" s="31">
        <v>2933</v>
      </c>
      <c r="R46" s="31">
        <v>7457</v>
      </c>
      <c r="S46" s="31">
        <v>8063</v>
      </c>
      <c r="T46" s="31">
        <v>2134</v>
      </c>
      <c r="U46" s="31">
        <v>676</v>
      </c>
      <c r="V46" s="31">
        <v>12109</v>
      </c>
      <c r="W46" s="31">
        <v>8146</v>
      </c>
      <c r="X46" s="31">
        <v>395</v>
      </c>
      <c r="Y46" s="31">
        <v>163</v>
      </c>
      <c r="Z46" s="31">
        <v>21506</v>
      </c>
      <c r="AA46" s="31">
        <v>21467</v>
      </c>
      <c r="AB46" s="31">
        <v>21292</v>
      </c>
      <c r="AC46" s="31">
        <v>21137</v>
      </c>
      <c r="AD46" s="31">
        <v>21043</v>
      </c>
      <c r="AE46" s="31">
        <v>20857</v>
      </c>
      <c r="AF46" s="31">
        <v>20683</v>
      </c>
      <c r="AG46" s="31">
        <v>20586</v>
      </c>
      <c r="AH46" s="34">
        <v>-0.05</v>
      </c>
      <c r="AI46" s="34">
        <v>0.18</v>
      </c>
      <c r="AJ46" s="34">
        <v>0.82</v>
      </c>
      <c r="AK46" s="34">
        <v>0.73</v>
      </c>
      <c r="AL46" s="34">
        <v>0.45</v>
      </c>
      <c r="AM46" s="34">
        <v>0.89</v>
      </c>
      <c r="AN46" s="34">
        <v>0.84</v>
      </c>
      <c r="AO46" s="34">
        <v>0.47</v>
      </c>
      <c r="AP46" s="31">
        <v>87</v>
      </c>
      <c r="AQ46">
        <v>90</v>
      </c>
      <c r="AR46">
        <v>215</v>
      </c>
      <c r="AS46">
        <v>172</v>
      </c>
      <c r="AT46">
        <v>134</v>
      </c>
      <c r="AU46">
        <v>158</v>
      </c>
      <c r="AV46">
        <v>201</v>
      </c>
      <c r="AW46">
        <v>191</v>
      </c>
      <c r="AX46">
        <v>253</v>
      </c>
      <c r="AY46">
        <v>66</v>
      </c>
      <c r="AZ46">
        <v>0</v>
      </c>
      <c r="BA46">
        <v>0</v>
      </c>
      <c r="BB46">
        <v>21</v>
      </c>
      <c r="BC46">
        <v>4</v>
      </c>
      <c r="BD46">
        <v>15</v>
      </c>
      <c r="BE46">
        <v>33</v>
      </c>
      <c r="BF46">
        <v>84</v>
      </c>
      <c r="BG46">
        <v>0</v>
      </c>
      <c r="BH46">
        <v>0</v>
      </c>
      <c r="BI46">
        <v>0</v>
      </c>
      <c r="BJ46">
        <v>38.090000000000003</v>
      </c>
      <c r="BK46">
        <v>732</v>
      </c>
      <c r="BL46">
        <v>1234</v>
      </c>
      <c r="BM46">
        <v>2072</v>
      </c>
      <c r="BN46">
        <v>5147</v>
      </c>
      <c r="BO46">
        <v>11124</v>
      </c>
      <c r="BP46">
        <v>1187</v>
      </c>
      <c r="BQ46">
        <v>172</v>
      </c>
      <c r="BR46">
        <v>172</v>
      </c>
      <c r="BS46">
        <v>215</v>
      </c>
      <c r="BT46">
        <v>90</v>
      </c>
      <c r="BU46">
        <v>87</v>
      </c>
      <c r="BV46">
        <v>0</v>
      </c>
      <c r="BW46">
        <v>408</v>
      </c>
      <c r="BX46">
        <v>328</v>
      </c>
      <c r="BY46">
        <v>691</v>
      </c>
      <c r="BZ46">
        <v>0</v>
      </c>
      <c r="CA46">
        <v>87</v>
      </c>
      <c r="CB46">
        <v>294</v>
      </c>
      <c r="CC46">
        <v>297</v>
      </c>
      <c r="CD46">
        <v>58</v>
      </c>
      <c r="CE46">
        <v>60</v>
      </c>
      <c r="CF46">
        <v>128</v>
      </c>
      <c r="CG46">
        <v>607</v>
      </c>
      <c r="CH46">
        <v>0</v>
      </c>
      <c r="CI46">
        <v>1</v>
      </c>
      <c r="CJ46">
        <v>646</v>
      </c>
      <c r="CK46">
        <v>472</v>
      </c>
      <c r="CL46">
        <v>20331</v>
      </c>
      <c r="CM46">
        <v>5.9859</v>
      </c>
      <c r="CN46">
        <v>7.3281999999999998</v>
      </c>
      <c r="CO46">
        <v>8.0774000000000008</v>
      </c>
      <c r="CP46">
        <v>8.0383999999999993</v>
      </c>
      <c r="CQ46">
        <v>7.5167999999999999</v>
      </c>
      <c r="CR46">
        <v>7.5548000000000002</v>
      </c>
      <c r="CS46">
        <v>7.0547000000000004</v>
      </c>
      <c r="CT46">
        <v>7.5740999999999996</v>
      </c>
      <c r="CU46">
        <v>7.0632000000000001</v>
      </c>
      <c r="CV46">
        <v>4.0185000000000004</v>
      </c>
      <c r="CW46">
        <v>5.1554000000000002</v>
      </c>
      <c r="CX46">
        <v>5.5598000000000001</v>
      </c>
      <c r="CY46">
        <v>5.4203000000000001</v>
      </c>
      <c r="CZ46">
        <v>4.9965999999999999</v>
      </c>
      <c r="DA46">
        <v>5.2797000000000001</v>
      </c>
      <c r="DB46">
        <v>4.9169</v>
      </c>
      <c r="DC46">
        <v>5.0510000000000002</v>
      </c>
      <c r="DD46">
        <v>4.4728000000000003</v>
      </c>
      <c r="DE46">
        <v>9.5040999999999993</v>
      </c>
      <c r="DF46">
        <v>11.11</v>
      </c>
      <c r="DG46">
        <v>11.5764</v>
      </c>
      <c r="DH46">
        <v>10.9465</v>
      </c>
      <c r="DI46">
        <v>11.518700000000001</v>
      </c>
      <c r="DJ46">
        <v>11.671900000000001</v>
      </c>
      <c r="DK46">
        <v>12.286</v>
      </c>
      <c r="DL46">
        <v>12.2562</v>
      </c>
      <c r="DM46">
        <v>13.019500000000001</v>
      </c>
      <c r="DN46">
        <v>4.9611255550774898</v>
      </c>
      <c r="DO46">
        <v>4.9216196301892996</v>
      </c>
      <c r="DP46">
        <v>4.8348466429946502</v>
      </c>
      <c r="DQ46">
        <v>4.7634724950117002</v>
      </c>
      <c r="DR46">
        <v>4.7566581748230501</v>
      </c>
      <c r="DS46">
        <v>4.7468165214035896</v>
      </c>
      <c r="DT46">
        <v>4.7430324188936899</v>
      </c>
      <c r="DU46">
        <v>4.7041407397675803</v>
      </c>
      <c r="DV46">
        <v>4.6511698414908604</v>
      </c>
      <c r="DW46">
        <v>0.80270170912577299</v>
      </c>
      <c r="DX46">
        <v>1.7947412524527</v>
      </c>
      <c r="DY46">
        <v>1.49836381038594</v>
      </c>
      <c r="DZ46">
        <v>0.14325856385317901</v>
      </c>
      <c r="EA46">
        <v>0.20733165849329199</v>
      </c>
      <c r="EB46">
        <v>7.9782345463605797E-2</v>
      </c>
      <c r="EC46">
        <v>0.82675415719026901</v>
      </c>
      <c r="ED46">
        <v>1.1388725865092899</v>
      </c>
      <c r="EE46">
        <v>10505</v>
      </c>
      <c r="EF46">
        <v>726</v>
      </c>
      <c r="EG46">
        <v>5.79</v>
      </c>
      <c r="EH46">
        <v>4.96</v>
      </c>
      <c r="EI46">
        <v>4.25</v>
      </c>
      <c r="EJ46">
        <v>5.78</v>
      </c>
      <c r="EK46">
        <v>6.53</v>
      </c>
      <c r="EL46">
        <v>6.17</v>
      </c>
      <c r="EM46">
        <v>5.8</v>
      </c>
      <c r="EN46">
        <v>5.6</v>
      </c>
      <c r="EO46">
        <v>5.68</v>
      </c>
      <c r="EP46">
        <v>5.83</v>
      </c>
      <c r="EQ46">
        <v>4.25</v>
      </c>
      <c r="ER46">
        <v>4.54</v>
      </c>
      <c r="ES46">
        <v>951</v>
      </c>
      <c r="ET46">
        <v>1321</v>
      </c>
      <c r="EU46">
        <v>3069</v>
      </c>
      <c r="EV46">
        <v>4176</v>
      </c>
      <c r="EW46">
        <v>7770</v>
      </c>
      <c r="EX46">
        <v>2689</v>
      </c>
      <c r="EY46">
        <v>830</v>
      </c>
      <c r="EZ46">
        <v>2</v>
      </c>
      <c r="FA46">
        <v>738</v>
      </c>
      <c r="FB46">
        <v>1837</v>
      </c>
      <c r="FC46">
        <v>3883</v>
      </c>
      <c r="FD46">
        <v>9638</v>
      </c>
      <c r="FE46">
        <v>3988</v>
      </c>
      <c r="FF46">
        <v>553</v>
      </c>
      <c r="FG46">
        <v>169</v>
      </c>
      <c r="FH46">
        <v>2</v>
      </c>
      <c r="FI46">
        <v>20808</v>
      </c>
      <c r="FJ46">
        <v>96.799404540379598</v>
      </c>
    </row>
    <row r="47" spans="1:166" x14ac:dyDescent="0.25">
      <c r="A47" t="s">
        <v>292</v>
      </c>
      <c r="B47" t="s">
        <v>293</v>
      </c>
      <c r="C47" s="31">
        <v>53411</v>
      </c>
      <c r="D47" s="31">
        <v>3376</v>
      </c>
      <c r="E47" s="31">
        <v>2356</v>
      </c>
      <c r="F47" s="31">
        <v>323</v>
      </c>
      <c r="G47" s="31">
        <v>527</v>
      </c>
      <c r="H47" s="31">
        <v>0</v>
      </c>
      <c r="I47" s="31">
        <v>59993</v>
      </c>
      <c r="J47" s="31">
        <v>18</v>
      </c>
      <c r="K47" s="31">
        <v>60011</v>
      </c>
      <c r="L47" s="35">
        <v>17.68</v>
      </c>
      <c r="M47" s="31">
        <v>13106</v>
      </c>
      <c r="N47" s="31">
        <v>4616</v>
      </c>
      <c r="O47" s="31">
        <v>55377</v>
      </c>
      <c r="P47" s="31">
        <v>2607</v>
      </c>
      <c r="Q47" s="31">
        <v>12707</v>
      </c>
      <c r="R47" s="31">
        <v>23058</v>
      </c>
      <c r="S47" s="31">
        <v>17500</v>
      </c>
      <c r="T47" s="31">
        <v>4121</v>
      </c>
      <c r="U47" s="31">
        <v>3827</v>
      </c>
      <c r="V47" s="31">
        <v>31508</v>
      </c>
      <c r="W47" s="31">
        <v>22085</v>
      </c>
      <c r="X47" s="31">
        <v>1093</v>
      </c>
      <c r="Y47" s="31">
        <v>1122</v>
      </c>
      <c r="Z47" s="31">
        <v>60011</v>
      </c>
      <c r="AA47" s="31">
        <v>59918</v>
      </c>
      <c r="AB47" s="31">
        <v>59710</v>
      </c>
      <c r="AC47" s="31">
        <v>59595</v>
      </c>
      <c r="AD47" s="31">
        <v>59199</v>
      </c>
      <c r="AE47" s="31">
        <v>58850</v>
      </c>
      <c r="AF47" s="31">
        <v>58571</v>
      </c>
      <c r="AG47" s="31">
        <v>57890</v>
      </c>
      <c r="AH47" s="34">
        <v>-0.03</v>
      </c>
      <c r="AI47" s="34">
        <v>0.16</v>
      </c>
      <c r="AJ47" s="34">
        <v>0.35</v>
      </c>
      <c r="AK47" s="34">
        <v>0.19</v>
      </c>
      <c r="AL47" s="34">
        <v>0.67</v>
      </c>
      <c r="AM47" s="34">
        <v>0.59</v>
      </c>
      <c r="AN47" s="34">
        <v>0.48</v>
      </c>
      <c r="AO47" s="34">
        <v>1.18</v>
      </c>
      <c r="AP47" s="31">
        <v>391</v>
      </c>
      <c r="AQ47">
        <v>429</v>
      </c>
      <c r="AR47">
        <v>619</v>
      </c>
      <c r="AS47">
        <v>547</v>
      </c>
      <c r="AT47">
        <v>634</v>
      </c>
      <c r="AU47">
        <v>704</v>
      </c>
      <c r="AV47">
        <v>782</v>
      </c>
      <c r="AW47">
        <v>1109</v>
      </c>
      <c r="AX47">
        <v>882</v>
      </c>
      <c r="AY47">
        <v>262</v>
      </c>
      <c r="AZ47">
        <v>65</v>
      </c>
      <c r="BA47">
        <v>0</v>
      </c>
      <c r="BB47">
        <v>64</v>
      </c>
      <c r="BC47">
        <v>51</v>
      </c>
      <c r="BD47">
        <v>72</v>
      </c>
      <c r="BE47">
        <v>142</v>
      </c>
      <c r="BF47">
        <v>192</v>
      </c>
      <c r="BG47">
        <v>30</v>
      </c>
      <c r="BH47">
        <v>3</v>
      </c>
      <c r="BI47">
        <v>1</v>
      </c>
      <c r="BJ47">
        <v>44.77</v>
      </c>
      <c r="BK47">
        <v>2068</v>
      </c>
      <c r="BL47">
        <v>4093</v>
      </c>
      <c r="BM47">
        <v>3378</v>
      </c>
      <c r="BN47">
        <v>11615</v>
      </c>
      <c r="BO47">
        <v>25393</v>
      </c>
      <c r="BP47">
        <v>13446</v>
      </c>
      <c r="BQ47">
        <v>919</v>
      </c>
      <c r="BR47">
        <v>561</v>
      </c>
      <c r="BS47">
        <v>613</v>
      </c>
      <c r="BT47">
        <v>426</v>
      </c>
      <c r="BU47">
        <v>396</v>
      </c>
      <c r="BV47">
        <v>0</v>
      </c>
      <c r="BW47">
        <v>580</v>
      </c>
      <c r="BX47">
        <v>2335</v>
      </c>
      <c r="BY47">
        <v>2160</v>
      </c>
      <c r="BZ47">
        <v>46</v>
      </c>
      <c r="CA47">
        <v>675</v>
      </c>
      <c r="CB47">
        <v>1181</v>
      </c>
      <c r="CC47">
        <v>882</v>
      </c>
      <c r="CD47">
        <v>131</v>
      </c>
      <c r="CE47">
        <v>137</v>
      </c>
      <c r="CF47">
        <v>757</v>
      </c>
      <c r="CG47">
        <v>1918</v>
      </c>
      <c r="CH47">
        <v>65</v>
      </c>
      <c r="CI47">
        <v>164</v>
      </c>
      <c r="CJ47">
        <v>1915</v>
      </c>
      <c r="CK47">
        <v>347</v>
      </c>
      <c r="CL47">
        <v>56787</v>
      </c>
      <c r="CM47">
        <v>5.9450000000000003</v>
      </c>
      <c r="CN47">
        <v>6.2782999999999998</v>
      </c>
      <c r="CO47">
        <v>6.7019000000000002</v>
      </c>
      <c r="CP47">
        <v>6.8879999999999999</v>
      </c>
      <c r="CQ47">
        <v>6.4004000000000003</v>
      </c>
      <c r="CR47">
        <v>6.8583999999999996</v>
      </c>
      <c r="CS47">
        <v>6.3609</v>
      </c>
      <c r="CT47">
        <v>6.1940999999999997</v>
      </c>
      <c r="CU47">
        <v>4.9942000000000002</v>
      </c>
      <c r="CV47">
        <v>4.2104999999999997</v>
      </c>
      <c r="CW47">
        <v>4.2607999999999997</v>
      </c>
      <c r="CX47">
        <v>4.7449000000000003</v>
      </c>
      <c r="CY47">
        <v>4.9553000000000003</v>
      </c>
      <c r="CZ47">
        <v>4.5411999999999999</v>
      </c>
      <c r="DA47">
        <v>4.6661000000000001</v>
      </c>
      <c r="DB47">
        <v>4.5198</v>
      </c>
      <c r="DC47">
        <v>3.9651999999999998</v>
      </c>
      <c r="DD47">
        <v>3.3803999999999998</v>
      </c>
      <c r="DE47">
        <v>9.2842000000000002</v>
      </c>
      <c r="DF47">
        <v>10.6435</v>
      </c>
      <c r="DG47">
        <v>11.039400000000001</v>
      </c>
      <c r="DH47">
        <v>10.7522</v>
      </c>
      <c r="DI47">
        <v>11.4763</v>
      </c>
      <c r="DJ47">
        <v>10.8307</v>
      </c>
      <c r="DK47">
        <v>10.688000000000001</v>
      </c>
      <c r="DL47">
        <v>10.7468</v>
      </c>
      <c r="DM47">
        <v>11.2675</v>
      </c>
      <c r="DN47">
        <v>5.1919916600166998</v>
      </c>
      <c r="DO47">
        <v>5.1317212364502396</v>
      </c>
      <c r="DP47">
        <v>5.0239540292850604</v>
      </c>
      <c r="DQ47">
        <v>4.9688484504282702</v>
      </c>
      <c r="DR47">
        <v>4.9634101613667401</v>
      </c>
      <c r="DS47">
        <v>4.9310774816775398</v>
      </c>
      <c r="DT47">
        <v>4.9078189654857001</v>
      </c>
      <c r="DU47">
        <v>4.8556313943134803</v>
      </c>
      <c r="DV47">
        <v>4.7785234727979704</v>
      </c>
      <c r="DW47">
        <v>1.1744679960080799</v>
      </c>
      <c r="DX47">
        <v>2.1450675411636402</v>
      </c>
      <c r="DY47">
        <v>1.1090211224302799</v>
      </c>
      <c r="DZ47">
        <v>0.10956759334247999</v>
      </c>
      <c r="EA47">
        <v>0.65569198231706904</v>
      </c>
      <c r="EB47">
        <v>0.47390737831624302</v>
      </c>
      <c r="EC47">
        <v>1.0747844499343899</v>
      </c>
      <c r="ED47">
        <v>1.6136348801979301</v>
      </c>
      <c r="EE47">
        <v>24300</v>
      </c>
      <c r="EF47">
        <v>2913</v>
      </c>
      <c r="EG47">
        <v>5.71</v>
      </c>
      <c r="EH47">
        <v>5.14</v>
      </c>
      <c r="EI47">
        <v>4.6900000000000004</v>
      </c>
      <c r="EJ47">
        <v>5.67</v>
      </c>
      <c r="EK47">
        <v>6.26</v>
      </c>
      <c r="EL47">
        <v>5.94</v>
      </c>
      <c r="EM47">
        <v>5.85</v>
      </c>
      <c r="EN47">
        <v>5.9</v>
      </c>
      <c r="EO47">
        <v>5.75</v>
      </c>
      <c r="EP47">
        <v>5.59</v>
      </c>
      <c r="EQ47">
        <v>4.7</v>
      </c>
      <c r="ER47">
        <v>5.15</v>
      </c>
      <c r="ES47">
        <v>838</v>
      </c>
      <c r="ET47">
        <v>3732</v>
      </c>
      <c r="EU47">
        <v>7806</v>
      </c>
      <c r="EV47">
        <v>15232</v>
      </c>
      <c r="EW47">
        <v>20134</v>
      </c>
      <c r="EX47">
        <v>8985</v>
      </c>
      <c r="EY47">
        <v>694</v>
      </c>
      <c r="EZ47">
        <v>438</v>
      </c>
      <c r="FA47">
        <v>1200</v>
      </c>
      <c r="FB47">
        <v>5550</v>
      </c>
      <c r="FC47">
        <v>15728</v>
      </c>
      <c r="FD47">
        <v>23481</v>
      </c>
      <c r="FE47">
        <v>9814</v>
      </c>
      <c r="FF47">
        <v>1349</v>
      </c>
      <c r="FG47">
        <v>307</v>
      </c>
      <c r="FH47">
        <v>430</v>
      </c>
      <c r="FI47">
        <v>57859</v>
      </c>
      <c r="FJ47">
        <v>96.442918340473099</v>
      </c>
    </row>
    <row r="48" spans="1:166" x14ac:dyDescent="0.25">
      <c r="A48" t="s">
        <v>294</v>
      </c>
      <c r="B48" t="s">
        <v>295</v>
      </c>
      <c r="C48" s="31">
        <v>7264</v>
      </c>
      <c r="D48" s="31">
        <v>554</v>
      </c>
      <c r="E48" s="31">
        <v>382</v>
      </c>
      <c r="F48" s="31">
        <v>67</v>
      </c>
      <c r="G48" s="31">
        <v>0</v>
      </c>
      <c r="H48" s="31">
        <v>0</v>
      </c>
      <c r="I48" s="31">
        <v>8267</v>
      </c>
      <c r="J48" s="31">
        <v>0</v>
      </c>
      <c r="K48" s="31">
        <v>8267</v>
      </c>
      <c r="L48" s="35">
        <v>8.11</v>
      </c>
      <c r="M48" s="31">
        <v>868</v>
      </c>
      <c r="N48" s="31">
        <v>1594</v>
      </c>
      <c r="O48" s="31">
        <v>6673</v>
      </c>
      <c r="P48" s="31">
        <v>591</v>
      </c>
      <c r="Q48" s="31">
        <v>1870</v>
      </c>
      <c r="R48" s="31">
        <v>3027</v>
      </c>
      <c r="S48" s="31">
        <v>2278</v>
      </c>
      <c r="T48" s="31">
        <v>501</v>
      </c>
      <c r="U48" s="31">
        <v>704</v>
      </c>
      <c r="V48" s="31">
        <v>3505</v>
      </c>
      <c r="W48" s="31">
        <v>3888</v>
      </c>
      <c r="X48" s="31">
        <v>142</v>
      </c>
      <c r="Y48" s="31">
        <v>28</v>
      </c>
      <c r="Z48" s="31">
        <v>8265</v>
      </c>
      <c r="AA48" s="31">
        <v>8102</v>
      </c>
      <c r="AB48" s="31">
        <v>8086</v>
      </c>
      <c r="AC48" s="31">
        <v>8255</v>
      </c>
      <c r="AD48" s="31">
        <v>8118</v>
      </c>
      <c r="AE48" s="31">
        <v>8030</v>
      </c>
      <c r="AF48" s="31">
        <v>7973</v>
      </c>
      <c r="AG48" s="31">
        <v>7938</v>
      </c>
      <c r="AH48" s="34">
        <v>0.02</v>
      </c>
      <c r="AI48" s="34">
        <v>2.0099999999999998</v>
      </c>
      <c r="AJ48" s="34">
        <v>0.2</v>
      </c>
      <c r="AK48" s="34">
        <v>-2.0499999999999998</v>
      </c>
      <c r="AL48" s="34">
        <v>1.69</v>
      </c>
      <c r="AM48" s="34">
        <v>1.1000000000000001</v>
      </c>
      <c r="AN48" s="34">
        <v>0.71</v>
      </c>
      <c r="AO48" s="34">
        <v>0.44</v>
      </c>
      <c r="AP48" s="31">
        <v>32</v>
      </c>
      <c r="AQ48">
        <v>28</v>
      </c>
      <c r="AR48">
        <v>24</v>
      </c>
      <c r="AS48">
        <v>120</v>
      </c>
      <c r="AT48">
        <v>140</v>
      </c>
      <c r="AU48">
        <v>136</v>
      </c>
      <c r="AV48">
        <v>89</v>
      </c>
      <c r="AW48">
        <v>112</v>
      </c>
      <c r="AX48">
        <v>95</v>
      </c>
      <c r="AY48">
        <v>19</v>
      </c>
      <c r="AZ48">
        <v>0</v>
      </c>
      <c r="BA48">
        <v>0</v>
      </c>
      <c r="BB48">
        <v>13</v>
      </c>
      <c r="BC48">
        <v>15</v>
      </c>
      <c r="BD48">
        <v>0</v>
      </c>
      <c r="BE48">
        <v>14</v>
      </c>
      <c r="BF48">
        <v>0</v>
      </c>
      <c r="BG48">
        <v>1</v>
      </c>
      <c r="BH48">
        <v>1</v>
      </c>
      <c r="BI48">
        <v>0</v>
      </c>
      <c r="BJ48">
        <v>41.51</v>
      </c>
      <c r="BK48">
        <v>309</v>
      </c>
      <c r="BL48">
        <v>559</v>
      </c>
      <c r="BM48">
        <v>679</v>
      </c>
      <c r="BN48">
        <v>1980</v>
      </c>
      <c r="BO48">
        <v>3104</v>
      </c>
      <c r="BP48">
        <v>1636</v>
      </c>
      <c r="BQ48">
        <v>138</v>
      </c>
      <c r="BR48">
        <v>145</v>
      </c>
      <c r="BS48">
        <v>24</v>
      </c>
      <c r="BT48">
        <v>28</v>
      </c>
      <c r="BU48">
        <v>32</v>
      </c>
      <c r="BV48">
        <v>0</v>
      </c>
      <c r="BW48">
        <v>132</v>
      </c>
      <c r="BX48">
        <v>235</v>
      </c>
      <c r="BY48">
        <v>315</v>
      </c>
      <c r="BZ48">
        <v>54</v>
      </c>
      <c r="CA48">
        <v>99</v>
      </c>
      <c r="CB48">
        <v>146</v>
      </c>
      <c r="CC48">
        <v>64</v>
      </c>
      <c r="CD48">
        <v>4</v>
      </c>
      <c r="CE48">
        <v>10</v>
      </c>
      <c r="CF48">
        <v>72</v>
      </c>
      <c r="CG48">
        <v>218</v>
      </c>
      <c r="CH48">
        <v>66</v>
      </c>
      <c r="CI48">
        <v>11</v>
      </c>
      <c r="CJ48">
        <v>230</v>
      </c>
      <c r="CK48">
        <v>142</v>
      </c>
      <c r="CL48">
        <v>7818</v>
      </c>
      <c r="CM48">
        <v>7.0861999999999998</v>
      </c>
      <c r="CN48">
        <v>7.0517000000000003</v>
      </c>
      <c r="CO48">
        <v>7.7671000000000001</v>
      </c>
      <c r="CP48">
        <v>7.3307000000000002</v>
      </c>
      <c r="CQ48">
        <v>7.8658999999999999</v>
      </c>
      <c r="CR48">
        <v>9.8643000000000001</v>
      </c>
      <c r="CS48">
        <v>7.2302</v>
      </c>
      <c r="CT48">
        <v>6.8676000000000004</v>
      </c>
      <c r="CU48">
        <v>7.8097000000000003</v>
      </c>
      <c r="CV48">
        <v>4.7583000000000002</v>
      </c>
      <c r="CW48">
        <v>4.0092999999999996</v>
      </c>
      <c r="CX48">
        <v>5.2032999999999996</v>
      </c>
      <c r="CY48">
        <v>4.6500000000000004</v>
      </c>
      <c r="CZ48">
        <v>5.4564000000000004</v>
      </c>
      <c r="DA48">
        <v>6.0860000000000003</v>
      </c>
      <c r="DB48">
        <v>4.5644</v>
      </c>
      <c r="DC48">
        <v>3.673</v>
      </c>
      <c r="DD48">
        <v>4.7316000000000003</v>
      </c>
      <c r="DE48">
        <v>11.7904</v>
      </c>
      <c r="DF48">
        <v>12.044</v>
      </c>
      <c r="DG48">
        <v>17.228300000000001</v>
      </c>
      <c r="DH48">
        <v>13.624000000000001</v>
      </c>
      <c r="DI48">
        <v>12.7384</v>
      </c>
      <c r="DJ48">
        <v>12.609400000000001</v>
      </c>
      <c r="DK48">
        <v>11.8591</v>
      </c>
      <c r="DL48">
        <v>13.0184</v>
      </c>
      <c r="DM48">
        <v>12.939399999999999</v>
      </c>
      <c r="DN48">
        <v>5.26009416789051</v>
      </c>
      <c r="DO48">
        <v>5.2306151796584501</v>
      </c>
      <c r="DP48">
        <v>5.1379225450554804</v>
      </c>
      <c r="DQ48">
        <v>5.0494893820586997</v>
      </c>
      <c r="DR48">
        <v>5.0166275360710104</v>
      </c>
      <c r="DS48">
        <v>4.9846089981730604</v>
      </c>
      <c r="DT48">
        <v>4.9659810591126803</v>
      </c>
      <c r="DU48">
        <v>4.9331348576102796</v>
      </c>
      <c r="DV48">
        <v>4.8690390300011996</v>
      </c>
      <c r="DW48">
        <v>0.56358549079848397</v>
      </c>
      <c r="DX48">
        <v>1.8040878154572</v>
      </c>
      <c r="DY48">
        <v>1.75132882368251</v>
      </c>
      <c r="DZ48">
        <v>0.65505851792664305</v>
      </c>
      <c r="EA48">
        <v>0.642348033911748</v>
      </c>
      <c r="EB48">
        <v>0.37511095669994499</v>
      </c>
      <c r="EC48">
        <v>0.66582816911504294</v>
      </c>
      <c r="ED48">
        <v>1.3163958476025399</v>
      </c>
      <c r="EE48">
        <v>2809</v>
      </c>
      <c r="EF48">
        <v>378</v>
      </c>
      <c r="EG48">
        <v>6.32</v>
      </c>
      <c r="EH48">
        <v>4.99</v>
      </c>
      <c r="EI48">
        <v>4.8600000000000003</v>
      </c>
      <c r="EJ48">
        <v>5.57</v>
      </c>
      <c r="EK48">
        <v>7.19</v>
      </c>
      <c r="EL48">
        <v>6.21</v>
      </c>
      <c r="EM48">
        <v>6.43</v>
      </c>
      <c r="EN48">
        <v>5.69</v>
      </c>
      <c r="EO48">
        <v>5.69</v>
      </c>
      <c r="EP48">
        <v>5.43</v>
      </c>
      <c r="EQ48">
        <v>4.8600000000000003</v>
      </c>
      <c r="ER48">
        <v>5.2</v>
      </c>
      <c r="ES48">
        <v>500</v>
      </c>
      <c r="ET48">
        <v>158</v>
      </c>
      <c r="EU48">
        <v>548</v>
      </c>
      <c r="EV48">
        <v>2500</v>
      </c>
      <c r="EW48">
        <v>3323</v>
      </c>
      <c r="EX48">
        <v>336</v>
      </c>
      <c r="EY48">
        <v>159</v>
      </c>
      <c r="EZ48">
        <v>7</v>
      </c>
      <c r="FA48">
        <v>42</v>
      </c>
      <c r="FB48">
        <v>415</v>
      </c>
      <c r="FC48">
        <v>2329</v>
      </c>
      <c r="FD48">
        <v>2632</v>
      </c>
      <c r="FE48">
        <v>593</v>
      </c>
      <c r="FF48">
        <v>847</v>
      </c>
      <c r="FG48">
        <v>668</v>
      </c>
      <c r="FH48">
        <v>5</v>
      </c>
      <c r="FI48">
        <v>7531</v>
      </c>
      <c r="FJ48">
        <v>91.097133180113701</v>
      </c>
    </row>
    <row r="49" spans="1:166" x14ac:dyDescent="0.25">
      <c r="A49" t="s">
        <v>197</v>
      </c>
      <c r="B49" t="s">
        <v>296</v>
      </c>
      <c r="C49" s="31">
        <v>84016</v>
      </c>
      <c r="D49" s="31">
        <v>1507</v>
      </c>
      <c r="E49" s="31">
        <v>2079</v>
      </c>
      <c r="F49" s="31">
        <v>1549</v>
      </c>
      <c r="G49" s="31">
        <v>2997</v>
      </c>
      <c r="H49" s="31">
        <v>0</v>
      </c>
      <c r="I49" s="31">
        <v>92148</v>
      </c>
      <c r="J49" s="31">
        <v>246</v>
      </c>
      <c r="K49" s="31">
        <v>92394</v>
      </c>
      <c r="L49" s="35">
        <v>14.85</v>
      </c>
      <c r="M49" s="31">
        <v>26144</v>
      </c>
      <c r="N49" s="31">
        <v>15046</v>
      </c>
      <c r="O49" s="31">
        <v>77102</v>
      </c>
      <c r="P49" s="31">
        <v>5736</v>
      </c>
      <c r="Q49" s="31">
        <v>22342</v>
      </c>
      <c r="R49" s="31">
        <v>36384</v>
      </c>
      <c r="S49" s="31">
        <v>22345</v>
      </c>
      <c r="T49" s="31">
        <v>5341</v>
      </c>
      <c r="U49" s="31">
        <v>7348</v>
      </c>
      <c r="V49" s="31">
        <v>36485</v>
      </c>
      <c r="W49" s="31">
        <v>41747</v>
      </c>
      <c r="X49" s="31">
        <v>5117</v>
      </c>
      <c r="Y49" s="31">
        <v>1186</v>
      </c>
      <c r="Z49" s="31">
        <v>91132</v>
      </c>
      <c r="AA49" s="31">
        <v>88503</v>
      </c>
      <c r="AB49" s="31">
        <v>86380</v>
      </c>
      <c r="AC49" s="31">
        <v>83709</v>
      </c>
      <c r="AD49" s="31">
        <v>81414</v>
      </c>
      <c r="AE49" s="31">
        <v>78895</v>
      </c>
      <c r="AF49" s="31">
        <v>77345</v>
      </c>
      <c r="AG49" s="31">
        <v>75581</v>
      </c>
      <c r="AH49" s="34">
        <v>1.1100000000000001</v>
      </c>
      <c r="AI49" s="34">
        <v>2.97</v>
      </c>
      <c r="AJ49" s="34">
        <v>2.46</v>
      </c>
      <c r="AK49" s="34">
        <v>3.19</v>
      </c>
      <c r="AL49" s="34">
        <v>2.82</v>
      </c>
      <c r="AM49" s="34">
        <v>3.19</v>
      </c>
      <c r="AN49" s="34">
        <v>2</v>
      </c>
      <c r="AO49" s="34">
        <v>2.33</v>
      </c>
      <c r="AP49" s="31">
        <v>1494</v>
      </c>
      <c r="AQ49">
        <v>2546</v>
      </c>
      <c r="AR49">
        <v>2267</v>
      </c>
      <c r="AS49">
        <v>2729</v>
      </c>
      <c r="AT49">
        <v>2679</v>
      </c>
      <c r="AU49">
        <v>2842</v>
      </c>
      <c r="AV49">
        <v>2067</v>
      </c>
      <c r="AW49">
        <v>1998</v>
      </c>
      <c r="AX49">
        <v>2081</v>
      </c>
      <c r="AY49">
        <v>1072</v>
      </c>
      <c r="AZ49">
        <v>25</v>
      </c>
      <c r="BA49">
        <v>90</v>
      </c>
      <c r="BB49">
        <v>307</v>
      </c>
      <c r="BC49">
        <v>85</v>
      </c>
      <c r="BD49">
        <v>0</v>
      </c>
      <c r="BE49">
        <v>208</v>
      </c>
      <c r="BF49">
        <v>162</v>
      </c>
      <c r="BG49">
        <v>58</v>
      </c>
      <c r="BH49">
        <v>12</v>
      </c>
      <c r="BI49">
        <v>0</v>
      </c>
      <c r="BJ49">
        <v>32.369999999999997</v>
      </c>
      <c r="BK49">
        <v>9988</v>
      </c>
      <c r="BL49">
        <v>12483</v>
      </c>
      <c r="BM49">
        <v>9577</v>
      </c>
      <c r="BN49">
        <v>19772</v>
      </c>
      <c r="BO49">
        <v>32680</v>
      </c>
      <c r="BP49">
        <v>7648</v>
      </c>
      <c r="BQ49">
        <v>2594</v>
      </c>
      <c r="BR49">
        <v>3397</v>
      </c>
      <c r="BS49">
        <v>1864</v>
      </c>
      <c r="BT49">
        <v>3410</v>
      </c>
      <c r="BU49">
        <v>1530</v>
      </c>
      <c r="BV49">
        <v>3</v>
      </c>
      <c r="BW49">
        <v>1885</v>
      </c>
      <c r="BX49">
        <v>10913</v>
      </c>
      <c r="BY49">
        <v>11124</v>
      </c>
      <c r="BZ49">
        <v>566</v>
      </c>
      <c r="CA49">
        <v>4198</v>
      </c>
      <c r="CB49">
        <v>5052</v>
      </c>
      <c r="CC49">
        <v>2558</v>
      </c>
      <c r="CD49">
        <v>424</v>
      </c>
      <c r="CE49">
        <v>1204</v>
      </c>
      <c r="CF49">
        <v>3131</v>
      </c>
      <c r="CG49">
        <v>7502</v>
      </c>
      <c r="CH49">
        <v>1875</v>
      </c>
      <c r="CI49">
        <v>290</v>
      </c>
      <c r="CJ49">
        <v>11183</v>
      </c>
      <c r="CK49">
        <v>5286</v>
      </c>
      <c r="CL49">
        <v>85523</v>
      </c>
      <c r="CM49">
        <v>1.7621</v>
      </c>
      <c r="CN49">
        <v>2.1680999999999999</v>
      </c>
      <c r="CO49">
        <v>2.3001999999999998</v>
      </c>
      <c r="CP49">
        <v>2.4466000000000001</v>
      </c>
      <c r="CQ49">
        <v>2.6452</v>
      </c>
      <c r="CR49">
        <v>2.7841</v>
      </c>
      <c r="CS49">
        <v>2.6088</v>
      </c>
      <c r="CT49">
        <v>2.4009</v>
      </c>
      <c r="CU49">
        <v>2.4561999999999999</v>
      </c>
      <c r="CV49">
        <v>0.70860000000000001</v>
      </c>
      <c r="CW49">
        <v>0.96189999999999998</v>
      </c>
      <c r="CX49">
        <v>0.91700000000000004</v>
      </c>
      <c r="CY49">
        <v>1.0726</v>
      </c>
      <c r="CZ49">
        <v>1.0799000000000001</v>
      </c>
      <c r="DA49">
        <v>0.99229999999999996</v>
      </c>
      <c r="DB49">
        <v>1.155</v>
      </c>
      <c r="DC49">
        <v>1.0122</v>
      </c>
      <c r="DD49">
        <v>1.0605</v>
      </c>
      <c r="DE49">
        <v>7.7735000000000003</v>
      </c>
      <c r="DF49">
        <v>10.5222</v>
      </c>
      <c r="DG49">
        <v>9.7637</v>
      </c>
      <c r="DH49">
        <v>10.299799999999999</v>
      </c>
      <c r="DI49">
        <v>10.671099999999999</v>
      </c>
      <c r="DJ49">
        <v>10.8597</v>
      </c>
      <c r="DK49">
        <v>10.5509</v>
      </c>
      <c r="DL49">
        <v>10.912599999999999</v>
      </c>
      <c r="DM49">
        <v>10.973100000000001</v>
      </c>
      <c r="DN49">
        <v>5.8797467532973302</v>
      </c>
      <c r="DO49">
        <v>5.8277609723535804</v>
      </c>
      <c r="DP49">
        <v>5.7468514244036797</v>
      </c>
      <c r="DQ49">
        <v>5.6364011402214604</v>
      </c>
      <c r="DR49">
        <v>5.6042265303895498</v>
      </c>
      <c r="DS49">
        <v>5.5631151774752299</v>
      </c>
      <c r="DT49">
        <v>5.5341084463284202</v>
      </c>
      <c r="DU49">
        <v>5.4730366811785798</v>
      </c>
      <c r="DV49">
        <v>5.4009324295112302</v>
      </c>
      <c r="DW49">
        <v>0.89203694506967002</v>
      </c>
      <c r="DX49">
        <v>1.4078935050647701</v>
      </c>
      <c r="DY49">
        <v>1.95958877720836</v>
      </c>
      <c r="DZ49">
        <v>0.57411329926496202</v>
      </c>
      <c r="EA49">
        <v>0.73899877321935403</v>
      </c>
      <c r="EB49">
        <v>0.52414461024985304</v>
      </c>
      <c r="EC49">
        <v>1.1158661764475399</v>
      </c>
      <c r="ED49">
        <v>1.33503339670319</v>
      </c>
      <c r="EE49">
        <v>19994</v>
      </c>
      <c r="EF49">
        <v>18008</v>
      </c>
      <c r="EG49">
        <v>6.62</v>
      </c>
      <c r="EH49">
        <v>5.8</v>
      </c>
      <c r="EI49">
        <v>5</v>
      </c>
      <c r="EJ49">
        <v>6.39</v>
      </c>
      <c r="EK49">
        <v>8.11</v>
      </c>
      <c r="EL49">
        <v>7.69</v>
      </c>
      <c r="EM49">
        <v>6.65</v>
      </c>
      <c r="EN49">
        <v>6.55</v>
      </c>
      <c r="EO49">
        <v>6.49</v>
      </c>
      <c r="EP49">
        <v>6.42</v>
      </c>
      <c r="EQ49">
        <v>5.01</v>
      </c>
      <c r="ER49">
        <v>5.29</v>
      </c>
      <c r="ES49">
        <v>8427</v>
      </c>
      <c r="ET49">
        <v>14676</v>
      </c>
      <c r="EU49">
        <v>18759</v>
      </c>
      <c r="EV49">
        <v>37217</v>
      </c>
      <c r="EW49">
        <v>9742</v>
      </c>
      <c r="EX49">
        <v>657</v>
      </c>
      <c r="EY49">
        <v>69</v>
      </c>
      <c r="EZ49">
        <v>119</v>
      </c>
      <c r="FA49">
        <v>11274</v>
      </c>
      <c r="FB49">
        <v>17556</v>
      </c>
      <c r="FC49">
        <v>40422</v>
      </c>
      <c r="FD49">
        <v>16944</v>
      </c>
      <c r="FE49">
        <v>2908</v>
      </c>
      <c r="FF49">
        <v>386</v>
      </c>
      <c r="FG49">
        <v>151</v>
      </c>
      <c r="FH49">
        <v>25</v>
      </c>
      <c r="FI49">
        <v>89666</v>
      </c>
      <c r="FJ49">
        <v>97.306506923644605</v>
      </c>
    </row>
    <row r="50" spans="1:166" x14ac:dyDescent="0.25">
      <c r="A50" t="s">
        <v>297</v>
      </c>
      <c r="B50" t="s">
        <v>298</v>
      </c>
      <c r="C50" s="31">
        <v>47309</v>
      </c>
      <c r="D50" s="31">
        <v>1752</v>
      </c>
      <c r="E50" s="31">
        <v>1054</v>
      </c>
      <c r="F50" s="31">
        <v>518</v>
      </c>
      <c r="G50" s="31">
        <v>741</v>
      </c>
      <c r="H50" s="31">
        <v>0</v>
      </c>
      <c r="I50" s="31">
        <v>51374</v>
      </c>
      <c r="J50" s="31">
        <v>870</v>
      </c>
      <c r="K50" s="31">
        <v>52244</v>
      </c>
      <c r="L50" s="35">
        <v>17.309999999999999</v>
      </c>
      <c r="M50" s="31">
        <v>17180</v>
      </c>
      <c r="N50" s="31">
        <v>12747</v>
      </c>
      <c r="O50" s="31">
        <v>38627</v>
      </c>
      <c r="P50" s="31">
        <v>3202</v>
      </c>
      <c r="Q50" s="31">
        <v>9659</v>
      </c>
      <c r="R50" s="31">
        <v>20110</v>
      </c>
      <c r="S50" s="31">
        <v>14940</v>
      </c>
      <c r="T50" s="31">
        <v>3463</v>
      </c>
      <c r="U50" s="31">
        <v>2719</v>
      </c>
      <c r="V50" s="31">
        <v>22770</v>
      </c>
      <c r="W50" s="31">
        <v>21827</v>
      </c>
      <c r="X50" s="31">
        <v>1789</v>
      </c>
      <c r="Y50" s="31">
        <v>1625</v>
      </c>
      <c r="Z50" s="31">
        <v>51216</v>
      </c>
      <c r="AA50" s="31">
        <v>50770</v>
      </c>
      <c r="AB50" s="31">
        <v>50142</v>
      </c>
      <c r="AC50" s="31">
        <v>49744</v>
      </c>
      <c r="AD50" s="31">
        <v>49600</v>
      </c>
      <c r="AE50" s="31">
        <v>48840</v>
      </c>
      <c r="AF50" s="31">
        <v>48312</v>
      </c>
      <c r="AG50" s="31">
        <v>48421</v>
      </c>
      <c r="AH50" s="34">
        <v>0.31</v>
      </c>
      <c r="AI50" s="34">
        <v>0.88</v>
      </c>
      <c r="AJ50" s="34">
        <v>1.25</v>
      </c>
      <c r="AK50" s="34">
        <v>0.8</v>
      </c>
      <c r="AL50" s="34">
        <v>0.28999999999999998</v>
      </c>
      <c r="AM50" s="34">
        <v>1.56</v>
      </c>
      <c r="AN50" s="34">
        <v>1.0900000000000001</v>
      </c>
      <c r="AO50" s="34">
        <v>-0.23</v>
      </c>
      <c r="AP50" s="31">
        <v>324</v>
      </c>
      <c r="AQ50">
        <v>502</v>
      </c>
      <c r="AR50">
        <v>450</v>
      </c>
      <c r="AS50">
        <v>491</v>
      </c>
      <c r="AT50">
        <v>484</v>
      </c>
      <c r="AU50">
        <v>911</v>
      </c>
      <c r="AV50">
        <v>677</v>
      </c>
      <c r="AW50">
        <v>571</v>
      </c>
      <c r="AX50">
        <v>560</v>
      </c>
      <c r="AY50">
        <v>183</v>
      </c>
      <c r="AZ50">
        <v>22</v>
      </c>
      <c r="BA50">
        <v>17</v>
      </c>
      <c r="BB50">
        <v>102</v>
      </c>
      <c r="BC50">
        <v>26</v>
      </c>
      <c r="BD50">
        <v>37</v>
      </c>
      <c r="BE50">
        <v>123</v>
      </c>
      <c r="BF50">
        <v>150</v>
      </c>
      <c r="BG50">
        <v>5</v>
      </c>
      <c r="BH50">
        <v>4</v>
      </c>
      <c r="BI50">
        <v>0</v>
      </c>
      <c r="BJ50">
        <v>36.54</v>
      </c>
      <c r="BK50">
        <v>2160</v>
      </c>
      <c r="BL50">
        <v>3248</v>
      </c>
      <c r="BM50">
        <v>4698</v>
      </c>
      <c r="BN50">
        <v>16375</v>
      </c>
      <c r="BO50">
        <v>20754</v>
      </c>
      <c r="BP50">
        <v>4139</v>
      </c>
      <c r="BQ50">
        <v>508</v>
      </c>
      <c r="BR50">
        <v>504</v>
      </c>
      <c r="BS50">
        <v>450</v>
      </c>
      <c r="BT50">
        <v>502</v>
      </c>
      <c r="BU50">
        <v>321</v>
      </c>
      <c r="BV50">
        <v>3</v>
      </c>
      <c r="BW50">
        <v>934</v>
      </c>
      <c r="BX50">
        <v>1354</v>
      </c>
      <c r="BY50">
        <v>2148</v>
      </c>
      <c r="BZ50">
        <v>29</v>
      </c>
      <c r="CA50">
        <v>579</v>
      </c>
      <c r="CB50">
        <v>976</v>
      </c>
      <c r="CC50">
        <v>667</v>
      </c>
      <c r="CD50">
        <v>37</v>
      </c>
      <c r="CE50">
        <v>121</v>
      </c>
      <c r="CF50">
        <v>515</v>
      </c>
      <c r="CG50">
        <v>1436</v>
      </c>
      <c r="CH50">
        <v>231</v>
      </c>
      <c r="CI50">
        <v>106</v>
      </c>
      <c r="CJ50">
        <v>1555</v>
      </c>
      <c r="CK50">
        <v>206</v>
      </c>
      <c r="CL50">
        <v>49061</v>
      </c>
      <c r="CM50">
        <v>3.5710999999999999</v>
      </c>
      <c r="CN50">
        <v>2.8283999999999998</v>
      </c>
      <c r="CO50">
        <v>3.1122000000000001</v>
      </c>
      <c r="CP50">
        <v>3.1616</v>
      </c>
      <c r="CQ50">
        <v>3.4815</v>
      </c>
      <c r="CR50">
        <v>4.5186000000000002</v>
      </c>
      <c r="CS50">
        <v>3.9098999999999999</v>
      </c>
      <c r="CT50">
        <v>4.0941999999999998</v>
      </c>
      <c r="CU50">
        <v>4.6021999999999998</v>
      </c>
      <c r="CV50">
        <v>1.9220999999999999</v>
      </c>
      <c r="CW50">
        <v>1.0895999999999999</v>
      </c>
      <c r="CX50">
        <v>1.4894000000000001</v>
      </c>
      <c r="CY50">
        <v>1.4714</v>
      </c>
      <c r="CZ50">
        <v>1.8258000000000001</v>
      </c>
      <c r="DA50">
        <v>2.1417000000000002</v>
      </c>
      <c r="DB50">
        <v>2.1842999999999999</v>
      </c>
      <c r="DC50">
        <v>2.1194000000000002</v>
      </c>
      <c r="DD50">
        <v>2.4937</v>
      </c>
      <c r="DE50">
        <v>9.2483000000000004</v>
      </c>
      <c r="DF50">
        <v>11.0099</v>
      </c>
      <c r="DG50">
        <v>11.4194</v>
      </c>
      <c r="DH50">
        <v>12.2631</v>
      </c>
      <c r="DI50">
        <v>12.694699999999999</v>
      </c>
      <c r="DJ50">
        <v>11.972300000000001</v>
      </c>
      <c r="DK50">
        <v>12.272600000000001</v>
      </c>
      <c r="DL50">
        <v>12.300700000000001</v>
      </c>
      <c r="DM50">
        <v>11.912000000000001</v>
      </c>
      <c r="DN50">
        <v>5.7797676992074303</v>
      </c>
      <c r="DO50">
        <v>5.77821413223832</v>
      </c>
      <c r="DP50">
        <v>5.70325778766688</v>
      </c>
      <c r="DQ50">
        <v>5.6275066987333497</v>
      </c>
      <c r="DR50">
        <v>5.6137186937297701</v>
      </c>
      <c r="DS50">
        <v>5.6102774081611404</v>
      </c>
      <c r="DT50">
        <v>5.5858337164605203</v>
      </c>
      <c r="DU50">
        <v>5.5340742611770697</v>
      </c>
      <c r="DV50">
        <v>5.4690618122555801</v>
      </c>
      <c r="DW50">
        <v>2.6886628524981599E-2</v>
      </c>
      <c r="DX50">
        <v>1.31427242748051</v>
      </c>
      <c r="DY50">
        <v>1.34608616193355</v>
      </c>
      <c r="DZ50">
        <v>0.24561268128689701</v>
      </c>
      <c r="EA50">
        <v>6.1338955603707002E-2</v>
      </c>
      <c r="EB50">
        <v>0.43760149229975098</v>
      </c>
      <c r="EC50">
        <v>0.93528660514300699</v>
      </c>
      <c r="ED50">
        <v>1.18873128798425</v>
      </c>
      <c r="EE50">
        <v>11626</v>
      </c>
      <c r="EF50">
        <v>8229</v>
      </c>
      <c r="EG50">
        <v>6.35</v>
      </c>
      <c r="EH50">
        <v>5.52</v>
      </c>
      <c r="EI50">
        <v>5.08</v>
      </c>
      <c r="EJ50">
        <v>6.24</v>
      </c>
      <c r="EK50">
        <v>7.11</v>
      </c>
      <c r="EL50">
        <v>6.81</v>
      </c>
      <c r="EM50">
        <v>6.33</v>
      </c>
      <c r="EN50">
        <v>6.28</v>
      </c>
      <c r="EO50">
        <v>6.39</v>
      </c>
      <c r="EP50">
        <v>6.22</v>
      </c>
      <c r="EQ50">
        <v>5.18</v>
      </c>
      <c r="ER50">
        <v>5.47</v>
      </c>
      <c r="ES50">
        <v>803</v>
      </c>
      <c r="ET50">
        <v>2942</v>
      </c>
      <c r="EU50">
        <v>7962</v>
      </c>
      <c r="EV50">
        <v>16996</v>
      </c>
      <c r="EW50">
        <v>14440</v>
      </c>
      <c r="EX50">
        <v>4002</v>
      </c>
      <c r="EY50">
        <v>927</v>
      </c>
      <c r="EZ50">
        <v>3</v>
      </c>
      <c r="FA50">
        <v>550</v>
      </c>
      <c r="FB50">
        <v>3752</v>
      </c>
      <c r="FC50">
        <v>18893</v>
      </c>
      <c r="FD50">
        <v>15549</v>
      </c>
      <c r="FE50">
        <v>7611</v>
      </c>
      <c r="FF50">
        <v>1616</v>
      </c>
      <c r="FG50">
        <v>96</v>
      </c>
      <c r="FH50">
        <v>8</v>
      </c>
      <c r="FI50">
        <v>48075</v>
      </c>
      <c r="FJ50">
        <v>93.578463814380797</v>
      </c>
    </row>
    <row r="51" spans="1:166" x14ac:dyDescent="0.25">
      <c r="A51" t="s">
        <v>299</v>
      </c>
      <c r="B51" t="s">
        <v>300</v>
      </c>
      <c r="C51" s="31">
        <v>4765</v>
      </c>
      <c r="D51" s="31">
        <v>136</v>
      </c>
      <c r="E51" s="31">
        <v>142</v>
      </c>
      <c r="F51" s="31">
        <v>53</v>
      </c>
      <c r="G51" s="31">
        <v>166</v>
      </c>
      <c r="H51" s="31">
        <v>0</v>
      </c>
      <c r="I51" s="31">
        <v>5262</v>
      </c>
      <c r="J51" s="31">
        <v>3</v>
      </c>
      <c r="K51" s="31">
        <v>5265</v>
      </c>
      <c r="L51" s="35">
        <v>6.32</v>
      </c>
      <c r="M51" s="31">
        <v>460</v>
      </c>
      <c r="N51" s="31">
        <v>1769</v>
      </c>
      <c r="O51" s="31">
        <v>3493</v>
      </c>
      <c r="P51" s="31">
        <v>465</v>
      </c>
      <c r="Q51" s="31">
        <v>836</v>
      </c>
      <c r="R51" s="31">
        <v>1695</v>
      </c>
      <c r="S51" s="31">
        <v>1980</v>
      </c>
      <c r="T51" s="31">
        <v>286</v>
      </c>
      <c r="U51" s="31">
        <v>617</v>
      </c>
      <c r="V51" s="31">
        <v>1385</v>
      </c>
      <c r="W51" s="31">
        <v>3148</v>
      </c>
      <c r="X51" s="31">
        <v>42</v>
      </c>
      <c r="Y51" s="31">
        <v>67</v>
      </c>
      <c r="Z51" s="31">
        <v>5257</v>
      </c>
      <c r="AA51" s="31">
        <v>5167</v>
      </c>
      <c r="AB51" s="31">
        <v>5220</v>
      </c>
      <c r="AC51" s="31">
        <v>5209</v>
      </c>
      <c r="AD51" s="31">
        <v>5050</v>
      </c>
      <c r="AE51" s="31">
        <v>4946</v>
      </c>
      <c r="AF51" s="31">
        <v>4945</v>
      </c>
      <c r="AG51" s="31">
        <v>4842</v>
      </c>
      <c r="AH51" s="34">
        <v>0.1</v>
      </c>
      <c r="AI51" s="34">
        <v>1.74</v>
      </c>
      <c r="AJ51" s="34">
        <v>-1.02</v>
      </c>
      <c r="AK51" s="34">
        <v>0.21</v>
      </c>
      <c r="AL51" s="34">
        <v>3.15</v>
      </c>
      <c r="AM51" s="34">
        <v>2.1</v>
      </c>
      <c r="AN51" s="34">
        <v>0.02</v>
      </c>
      <c r="AO51" s="34">
        <v>2.13</v>
      </c>
      <c r="AP51" s="31">
        <v>25</v>
      </c>
      <c r="AQ51">
        <v>107</v>
      </c>
      <c r="AR51">
        <v>60</v>
      </c>
      <c r="AS51">
        <v>18</v>
      </c>
      <c r="AT51">
        <v>172</v>
      </c>
      <c r="AU51">
        <v>160</v>
      </c>
      <c r="AV51">
        <v>52</v>
      </c>
      <c r="AW51">
        <v>92</v>
      </c>
      <c r="AX51">
        <v>48</v>
      </c>
      <c r="AY51">
        <v>5</v>
      </c>
      <c r="AZ51">
        <v>20</v>
      </c>
      <c r="BA51">
        <v>0</v>
      </c>
      <c r="BB51">
        <v>0</v>
      </c>
      <c r="BC51">
        <v>2</v>
      </c>
      <c r="BD51">
        <v>0</v>
      </c>
      <c r="BE51">
        <v>3</v>
      </c>
      <c r="BF51">
        <v>7</v>
      </c>
      <c r="BG51">
        <v>0</v>
      </c>
      <c r="BH51">
        <v>0</v>
      </c>
      <c r="BI51">
        <v>14</v>
      </c>
      <c r="BJ51">
        <v>34.32</v>
      </c>
      <c r="BK51">
        <v>243</v>
      </c>
      <c r="BL51">
        <v>330</v>
      </c>
      <c r="BM51">
        <v>801</v>
      </c>
      <c r="BN51">
        <v>1960</v>
      </c>
      <c r="BO51">
        <v>1272</v>
      </c>
      <c r="BP51">
        <v>656</v>
      </c>
      <c r="BQ51">
        <v>153</v>
      </c>
      <c r="BR51">
        <v>14</v>
      </c>
      <c r="BS51">
        <v>65</v>
      </c>
      <c r="BT51">
        <v>119</v>
      </c>
      <c r="BU51">
        <v>25</v>
      </c>
      <c r="BV51">
        <v>0</v>
      </c>
      <c r="BW51">
        <v>51</v>
      </c>
      <c r="BX51">
        <v>325</v>
      </c>
      <c r="BY51">
        <v>257</v>
      </c>
      <c r="BZ51">
        <v>42</v>
      </c>
      <c r="CA51">
        <v>116</v>
      </c>
      <c r="CB51">
        <v>141</v>
      </c>
      <c r="CC51">
        <v>71</v>
      </c>
      <c r="CD51">
        <v>6</v>
      </c>
      <c r="CE51">
        <v>32</v>
      </c>
      <c r="CF51">
        <v>128</v>
      </c>
      <c r="CG51">
        <v>248</v>
      </c>
      <c r="CH51">
        <v>0</v>
      </c>
      <c r="CI51">
        <v>0</v>
      </c>
      <c r="CJ51">
        <v>92</v>
      </c>
      <c r="CK51">
        <v>71</v>
      </c>
      <c r="CL51">
        <v>4901</v>
      </c>
      <c r="CM51">
        <v>2.7749000000000001</v>
      </c>
      <c r="CN51">
        <v>4.0754999999999999</v>
      </c>
      <c r="CO51">
        <v>4.0674999999999999</v>
      </c>
      <c r="CP51">
        <v>4.8255999999999997</v>
      </c>
      <c r="CQ51">
        <v>4.3979999999999997</v>
      </c>
      <c r="CR51">
        <v>3.1839</v>
      </c>
      <c r="CS51">
        <v>3.8942000000000001</v>
      </c>
      <c r="CT51">
        <v>4.5445000000000002</v>
      </c>
      <c r="CU51">
        <v>7.0804</v>
      </c>
      <c r="CV51">
        <v>1.2038</v>
      </c>
      <c r="CW51">
        <v>1.6863999999999999</v>
      </c>
      <c r="CX51">
        <v>2.0743999999999998</v>
      </c>
      <c r="CY51">
        <v>2.4735999999999998</v>
      </c>
      <c r="CZ51">
        <v>2.2886000000000002</v>
      </c>
      <c r="DA51">
        <v>1.5290999999999999</v>
      </c>
      <c r="DB51">
        <v>2.6878000000000002</v>
      </c>
      <c r="DC51">
        <v>3.5933000000000002</v>
      </c>
      <c r="DD51">
        <v>6.2473999999999998</v>
      </c>
      <c r="DE51">
        <v>12.776899999999999</v>
      </c>
      <c r="DF51">
        <v>14.2799</v>
      </c>
      <c r="DG51">
        <v>20.115400000000001</v>
      </c>
      <c r="DH51">
        <v>12.413500000000001</v>
      </c>
      <c r="DI51">
        <v>14.4442</v>
      </c>
      <c r="DJ51">
        <v>16.117999999999999</v>
      </c>
      <c r="DK51">
        <v>16.616700000000002</v>
      </c>
      <c r="DL51">
        <v>16.681000000000001</v>
      </c>
      <c r="DM51">
        <v>16.424800000000001</v>
      </c>
      <c r="DN51">
        <v>5.3567473042093399</v>
      </c>
      <c r="DO51">
        <v>5.2938103277261304</v>
      </c>
      <c r="DP51">
        <v>5.2160225228648898</v>
      </c>
      <c r="DQ51">
        <v>5.1323901391997504</v>
      </c>
      <c r="DR51">
        <v>5.1444376910949403</v>
      </c>
      <c r="DS51">
        <v>5.11663198725853</v>
      </c>
      <c r="DT51">
        <v>5.0817168408090998</v>
      </c>
      <c r="DU51">
        <v>5.0428082191780801</v>
      </c>
      <c r="DV51">
        <v>4.9897104929624403</v>
      </c>
      <c r="DW51">
        <v>1.1888785692524999</v>
      </c>
      <c r="DX51">
        <v>1.49132417508263</v>
      </c>
      <c r="DY51">
        <v>1.6295016823911199</v>
      </c>
      <c r="DZ51">
        <v>-0.23418598141522601</v>
      </c>
      <c r="EA51">
        <v>0.54343763447618298</v>
      </c>
      <c r="EB51">
        <v>0.68707382845574605</v>
      </c>
      <c r="EC51">
        <v>0.77156655458455004</v>
      </c>
      <c r="ED51">
        <v>1.06414442863023</v>
      </c>
      <c r="EE51">
        <v>1558</v>
      </c>
      <c r="EF51">
        <v>493</v>
      </c>
      <c r="EG51">
        <v>5.81</v>
      </c>
      <c r="EH51">
        <v>5.01</v>
      </c>
      <c r="EI51">
        <v>4.3499999999999996</v>
      </c>
      <c r="EJ51">
        <v>5.83</v>
      </c>
      <c r="EK51">
        <v>7.22</v>
      </c>
      <c r="EL51">
        <v>4.41</v>
      </c>
      <c r="EM51">
        <v>5.9</v>
      </c>
      <c r="EN51">
        <v>5.62</v>
      </c>
      <c r="EO51">
        <v>5.58</v>
      </c>
      <c r="EP51">
        <v>5.86</v>
      </c>
      <c r="EQ51">
        <v>4.37</v>
      </c>
      <c r="ER51">
        <v>5.19</v>
      </c>
      <c r="ES51">
        <v>73</v>
      </c>
      <c r="ET51">
        <v>373</v>
      </c>
      <c r="EU51">
        <v>620</v>
      </c>
      <c r="EV51">
        <v>1468</v>
      </c>
      <c r="EW51">
        <v>1539</v>
      </c>
      <c r="EX51">
        <v>235</v>
      </c>
      <c r="EY51">
        <v>16</v>
      </c>
      <c r="EZ51">
        <v>1</v>
      </c>
      <c r="FA51">
        <v>125</v>
      </c>
      <c r="FB51">
        <v>284</v>
      </c>
      <c r="FC51">
        <v>1323</v>
      </c>
      <c r="FD51">
        <v>1857</v>
      </c>
      <c r="FE51">
        <v>522</v>
      </c>
      <c r="FF51">
        <v>191</v>
      </c>
      <c r="FG51">
        <v>23</v>
      </c>
      <c r="FH51">
        <v>0</v>
      </c>
      <c r="FI51">
        <v>4325</v>
      </c>
      <c r="FJ51">
        <v>82.1930824781452</v>
      </c>
    </row>
    <row r="52" spans="1:166" x14ac:dyDescent="0.25">
      <c r="A52" t="s">
        <v>301</v>
      </c>
      <c r="B52" t="s">
        <v>302</v>
      </c>
      <c r="C52" s="31">
        <v>9701</v>
      </c>
      <c r="D52" s="31">
        <v>254</v>
      </c>
      <c r="E52" s="31">
        <v>100</v>
      </c>
      <c r="F52" s="31">
        <v>1167</v>
      </c>
      <c r="G52" s="31">
        <v>75</v>
      </c>
      <c r="H52" s="31">
        <v>0</v>
      </c>
      <c r="I52" s="31">
        <v>11297</v>
      </c>
      <c r="J52" s="31">
        <v>50</v>
      </c>
      <c r="K52" s="31">
        <v>11347</v>
      </c>
      <c r="L52" s="35">
        <v>7.4</v>
      </c>
      <c r="M52" s="31">
        <v>1939</v>
      </c>
      <c r="N52" s="31">
        <v>3349</v>
      </c>
      <c r="O52" s="31">
        <v>7948</v>
      </c>
      <c r="P52" s="31">
        <v>1435</v>
      </c>
      <c r="Q52" s="31">
        <v>1566</v>
      </c>
      <c r="R52" s="31">
        <v>4402</v>
      </c>
      <c r="S52" s="31">
        <v>3070</v>
      </c>
      <c r="T52" s="31">
        <v>824</v>
      </c>
      <c r="U52" s="31">
        <v>991</v>
      </c>
      <c r="V52" s="31">
        <v>3543</v>
      </c>
      <c r="W52" s="31">
        <v>6416</v>
      </c>
      <c r="X52" s="31">
        <v>208</v>
      </c>
      <c r="Y52" s="31">
        <v>139</v>
      </c>
      <c r="Z52" s="31">
        <v>11276</v>
      </c>
      <c r="AA52" s="31">
        <v>11222</v>
      </c>
      <c r="AB52" s="31">
        <v>10337</v>
      </c>
      <c r="AC52" s="31">
        <v>10092</v>
      </c>
      <c r="AD52" s="31">
        <v>10067</v>
      </c>
      <c r="AE52" s="31">
        <v>9956</v>
      </c>
      <c r="AF52" s="31">
        <v>9818</v>
      </c>
      <c r="AG52" s="31">
        <v>9741</v>
      </c>
      <c r="AH52" s="34">
        <v>0.19</v>
      </c>
      <c r="AI52" s="34">
        <v>0.48</v>
      </c>
      <c r="AJ52" s="34">
        <v>8.56</v>
      </c>
      <c r="AK52" s="34">
        <v>2.4300000000000002</v>
      </c>
      <c r="AL52" s="34">
        <v>0.25</v>
      </c>
      <c r="AM52" s="34">
        <v>1.1100000000000001</v>
      </c>
      <c r="AN52" s="34">
        <v>1.41</v>
      </c>
      <c r="AO52" s="34">
        <v>0.79</v>
      </c>
      <c r="AP52" s="31">
        <v>133</v>
      </c>
      <c r="AQ52">
        <v>138</v>
      </c>
      <c r="AR52">
        <v>96</v>
      </c>
      <c r="AS52">
        <v>168</v>
      </c>
      <c r="AT52">
        <v>89</v>
      </c>
      <c r="AU52">
        <v>109</v>
      </c>
      <c r="AV52">
        <v>199</v>
      </c>
      <c r="AW52">
        <v>74</v>
      </c>
      <c r="AX52">
        <v>107</v>
      </c>
      <c r="AY52">
        <v>133</v>
      </c>
      <c r="AZ52">
        <v>0</v>
      </c>
      <c r="BA52">
        <v>0</v>
      </c>
      <c r="BB52">
        <v>0</v>
      </c>
      <c r="BC52">
        <v>26</v>
      </c>
      <c r="BD52">
        <v>0</v>
      </c>
      <c r="BE52">
        <v>21</v>
      </c>
      <c r="BF52">
        <v>22</v>
      </c>
      <c r="BG52">
        <v>13</v>
      </c>
      <c r="BH52">
        <v>0</v>
      </c>
      <c r="BI52">
        <v>0</v>
      </c>
      <c r="BJ52">
        <v>33.81</v>
      </c>
      <c r="BK52">
        <v>582</v>
      </c>
      <c r="BL52">
        <v>840</v>
      </c>
      <c r="BM52">
        <v>1695</v>
      </c>
      <c r="BN52">
        <v>4012</v>
      </c>
      <c r="BO52">
        <v>3105</v>
      </c>
      <c r="BP52">
        <v>1063</v>
      </c>
      <c r="BQ52">
        <v>150</v>
      </c>
      <c r="BR52">
        <v>178</v>
      </c>
      <c r="BS52">
        <v>94</v>
      </c>
      <c r="BT52">
        <v>148</v>
      </c>
      <c r="BU52">
        <v>133</v>
      </c>
      <c r="BV52">
        <v>0</v>
      </c>
      <c r="BW52">
        <v>451</v>
      </c>
      <c r="BX52">
        <v>252</v>
      </c>
      <c r="BY52">
        <v>441</v>
      </c>
      <c r="BZ52">
        <v>0</v>
      </c>
      <c r="CA52">
        <v>82</v>
      </c>
      <c r="CB52">
        <v>390</v>
      </c>
      <c r="CC52">
        <v>219</v>
      </c>
      <c r="CD52">
        <v>12</v>
      </c>
      <c r="CE52">
        <v>11</v>
      </c>
      <c r="CF52">
        <v>189</v>
      </c>
      <c r="CG52">
        <v>504</v>
      </c>
      <c r="CH52">
        <v>8</v>
      </c>
      <c r="CI52">
        <v>2</v>
      </c>
      <c r="CJ52">
        <v>292</v>
      </c>
      <c r="CK52">
        <v>145</v>
      </c>
      <c r="CL52">
        <v>9955</v>
      </c>
      <c r="CM52">
        <v>2.5514999999999999</v>
      </c>
      <c r="CN52">
        <v>1.9590000000000001</v>
      </c>
      <c r="CO52">
        <v>2.5709</v>
      </c>
      <c r="CP52">
        <v>3.1688999999999998</v>
      </c>
      <c r="CQ52">
        <v>3.5625</v>
      </c>
      <c r="CR52">
        <v>3.1076000000000001</v>
      </c>
      <c r="CS52">
        <v>3.8607</v>
      </c>
      <c r="CT52">
        <v>3.6307</v>
      </c>
      <c r="CU52">
        <v>3.5546000000000002</v>
      </c>
      <c r="CV52">
        <v>1.0648</v>
      </c>
      <c r="CW52">
        <v>0.69020000000000004</v>
      </c>
      <c r="CX52">
        <v>1.4023000000000001</v>
      </c>
      <c r="CY52">
        <v>1.5488</v>
      </c>
      <c r="CZ52">
        <v>2.0461</v>
      </c>
      <c r="DA52">
        <v>1.6902999999999999</v>
      </c>
      <c r="DB52">
        <v>2.6857000000000002</v>
      </c>
      <c r="DC52">
        <v>3.2368000000000001</v>
      </c>
      <c r="DD52">
        <v>2.6953999999999998</v>
      </c>
      <c r="DE52">
        <v>9.5489999999999995</v>
      </c>
      <c r="DF52">
        <v>10.8847</v>
      </c>
      <c r="DG52">
        <v>10.548999999999999</v>
      </c>
      <c r="DH52">
        <v>11.547599999999999</v>
      </c>
      <c r="DI52">
        <v>11.521100000000001</v>
      </c>
      <c r="DJ52">
        <v>10.981299999999999</v>
      </c>
      <c r="DK52">
        <v>11.4359</v>
      </c>
      <c r="DL52">
        <v>7.0937999999999999</v>
      </c>
      <c r="DM52">
        <v>11.771100000000001</v>
      </c>
      <c r="DN52">
        <v>5.2386734765751504</v>
      </c>
      <c r="DO52">
        <v>5.1914371507160997</v>
      </c>
      <c r="DP52">
        <v>5.1203090540444398</v>
      </c>
      <c r="DQ52">
        <v>5.0479414999820698</v>
      </c>
      <c r="DR52">
        <v>5.0213834879355197</v>
      </c>
      <c r="DS52">
        <v>5.0079024634830196</v>
      </c>
      <c r="DT52">
        <v>4.9908213788549096</v>
      </c>
      <c r="DU52">
        <v>4.9331019684847801</v>
      </c>
      <c r="DV52">
        <v>4.9084174732878401</v>
      </c>
      <c r="DW52">
        <v>0.909889198071684</v>
      </c>
      <c r="DX52">
        <v>1.38913678687969</v>
      </c>
      <c r="DY52">
        <v>1.4336052440906999</v>
      </c>
      <c r="DZ52">
        <v>0.52889830283542405</v>
      </c>
      <c r="EA52">
        <v>0.269195028273782</v>
      </c>
      <c r="EB52">
        <v>0.34224996912286298</v>
      </c>
      <c r="EC52">
        <v>1.1700429210438701</v>
      </c>
      <c r="ED52">
        <v>0.50290129825507701</v>
      </c>
      <c r="EE52">
        <v>3938</v>
      </c>
      <c r="EF52">
        <v>575</v>
      </c>
      <c r="EG52">
        <v>5.84</v>
      </c>
      <c r="EH52">
        <v>5.0599999999999996</v>
      </c>
      <c r="EI52">
        <v>4.4400000000000004</v>
      </c>
      <c r="EJ52">
        <v>5.72</v>
      </c>
      <c r="EK52">
        <v>7.23</v>
      </c>
      <c r="EL52">
        <v>5.54</v>
      </c>
      <c r="EM52">
        <v>5.87</v>
      </c>
      <c r="EN52">
        <v>5.84</v>
      </c>
      <c r="EO52">
        <v>5.78</v>
      </c>
      <c r="EP52">
        <v>5.59</v>
      </c>
      <c r="EQ52">
        <v>4.49</v>
      </c>
      <c r="ER52">
        <v>4.75</v>
      </c>
      <c r="ES52">
        <v>22</v>
      </c>
      <c r="ET52">
        <v>429</v>
      </c>
      <c r="EU52">
        <v>1027</v>
      </c>
      <c r="EV52">
        <v>2327</v>
      </c>
      <c r="EW52">
        <v>763</v>
      </c>
      <c r="EX52">
        <v>80</v>
      </c>
      <c r="EY52">
        <v>21</v>
      </c>
      <c r="EZ52">
        <v>41</v>
      </c>
      <c r="FA52">
        <v>309</v>
      </c>
      <c r="FB52">
        <v>576</v>
      </c>
      <c r="FC52">
        <v>2203</v>
      </c>
      <c r="FD52">
        <v>1139</v>
      </c>
      <c r="FE52">
        <v>398</v>
      </c>
      <c r="FF52">
        <v>68</v>
      </c>
      <c r="FG52">
        <v>17</v>
      </c>
      <c r="FH52">
        <v>0</v>
      </c>
      <c r="FI52">
        <v>4710</v>
      </c>
      <c r="FJ52">
        <v>41.692484730459398</v>
      </c>
    </row>
    <row r="53" spans="1:166" x14ac:dyDescent="0.25">
      <c r="A53" t="s">
        <v>303</v>
      </c>
      <c r="B53" t="s">
        <v>304</v>
      </c>
      <c r="C53" s="31">
        <v>2595</v>
      </c>
      <c r="D53" s="31">
        <v>189</v>
      </c>
      <c r="E53" s="31">
        <v>55</v>
      </c>
      <c r="F53" s="31">
        <v>43</v>
      </c>
      <c r="G53" s="31">
        <v>9</v>
      </c>
      <c r="H53" s="31">
        <v>0</v>
      </c>
      <c r="I53" s="31">
        <v>2891</v>
      </c>
      <c r="J53" s="31">
        <v>0</v>
      </c>
      <c r="K53" s="31">
        <v>2891</v>
      </c>
      <c r="L53" s="35">
        <v>8.26</v>
      </c>
      <c r="M53" s="31">
        <v>0</v>
      </c>
      <c r="N53" s="31">
        <v>467</v>
      </c>
      <c r="O53" s="31">
        <v>2424</v>
      </c>
      <c r="P53" s="31">
        <v>239</v>
      </c>
      <c r="Q53" s="31">
        <v>428</v>
      </c>
      <c r="R53" s="31">
        <v>841</v>
      </c>
      <c r="S53" s="31">
        <v>1106</v>
      </c>
      <c r="T53" s="31">
        <v>277</v>
      </c>
      <c r="U53" s="31">
        <v>202</v>
      </c>
      <c r="V53" s="31">
        <v>1241</v>
      </c>
      <c r="W53" s="31">
        <v>1419</v>
      </c>
      <c r="X53" s="31">
        <v>28</v>
      </c>
      <c r="Y53" s="31">
        <v>1</v>
      </c>
      <c r="Z53" s="31">
        <v>2893</v>
      </c>
      <c r="AA53" s="31">
        <v>2882</v>
      </c>
      <c r="AB53" s="31">
        <v>2856</v>
      </c>
      <c r="AC53" s="31">
        <v>2815</v>
      </c>
      <c r="AD53" s="31">
        <v>2807</v>
      </c>
      <c r="AE53" s="31">
        <v>2764</v>
      </c>
      <c r="AF53" s="31">
        <v>2690</v>
      </c>
      <c r="AG53" s="31">
        <v>2716</v>
      </c>
      <c r="AH53" s="34">
        <v>-7.0000000000000007E-2</v>
      </c>
      <c r="AI53" s="34">
        <v>0.38</v>
      </c>
      <c r="AJ53" s="34">
        <v>0.91</v>
      </c>
      <c r="AK53" s="34">
        <v>1.46</v>
      </c>
      <c r="AL53" s="34">
        <v>0.28999999999999998</v>
      </c>
      <c r="AM53" s="34">
        <v>1.56</v>
      </c>
      <c r="AN53" s="34">
        <v>2.75</v>
      </c>
      <c r="AO53" s="34">
        <v>-0.96</v>
      </c>
      <c r="AP53" s="31">
        <v>8</v>
      </c>
      <c r="AQ53">
        <v>25</v>
      </c>
      <c r="AR53">
        <v>30</v>
      </c>
      <c r="AS53">
        <v>47</v>
      </c>
      <c r="AT53">
        <v>22</v>
      </c>
      <c r="AU53">
        <v>48</v>
      </c>
      <c r="AV53">
        <v>76</v>
      </c>
      <c r="AW53">
        <v>25</v>
      </c>
      <c r="AX53">
        <v>35</v>
      </c>
      <c r="AY53">
        <v>8</v>
      </c>
      <c r="AZ53">
        <v>0</v>
      </c>
      <c r="BA53">
        <v>0</v>
      </c>
      <c r="BB53">
        <v>0</v>
      </c>
      <c r="BC53">
        <v>1</v>
      </c>
      <c r="BD53">
        <v>0</v>
      </c>
      <c r="BE53">
        <v>0</v>
      </c>
      <c r="BF53">
        <v>4</v>
      </c>
      <c r="BG53">
        <v>0</v>
      </c>
      <c r="BH53">
        <v>0</v>
      </c>
      <c r="BI53">
        <v>0</v>
      </c>
      <c r="BJ53">
        <v>38.270000000000003</v>
      </c>
      <c r="BK53">
        <v>111</v>
      </c>
      <c r="BL53">
        <v>181</v>
      </c>
      <c r="BM53">
        <v>203</v>
      </c>
      <c r="BN53">
        <v>842</v>
      </c>
      <c r="BO53">
        <v>1278</v>
      </c>
      <c r="BP53">
        <v>276</v>
      </c>
      <c r="BQ53">
        <v>9</v>
      </c>
      <c r="BR53">
        <v>63</v>
      </c>
      <c r="BS53">
        <v>30</v>
      </c>
      <c r="BT53">
        <v>22</v>
      </c>
      <c r="BU53">
        <v>11</v>
      </c>
      <c r="BV53">
        <v>0</v>
      </c>
      <c r="BW53">
        <v>54</v>
      </c>
      <c r="BX53">
        <v>81</v>
      </c>
      <c r="BY53">
        <v>135</v>
      </c>
      <c r="BZ53">
        <v>5</v>
      </c>
      <c r="CA53">
        <v>46</v>
      </c>
      <c r="CB53">
        <v>32</v>
      </c>
      <c r="CC53">
        <v>51</v>
      </c>
      <c r="CD53">
        <v>1</v>
      </c>
      <c r="CE53">
        <v>0</v>
      </c>
      <c r="CF53">
        <v>30</v>
      </c>
      <c r="CG53">
        <v>102</v>
      </c>
      <c r="CH53">
        <v>3</v>
      </c>
      <c r="CI53">
        <v>0</v>
      </c>
      <c r="CJ53">
        <v>66</v>
      </c>
      <c r="CK53">
        <v>85</v>
      </c>
      <c r="CL53">
        <v>2784</v>
      </c>
      <c r="CM53">
        <v>6.7888000000000002</v>
      </c>
      <c r="CN53">
        <v>7.3967999999999998</v>
      </c>
      <c r="CO53">
        <v>6.7484999999999999</v>
      </c>
      <c r="CP53">
        <v>6.5358999999999998</v>
      </c>
      <c r="CQ53">
        <v>6.3277000000000001</v>
      </c>
      <c r="CR53">
        <v>6.3118999999999996</v>
      </c>
      <c r="CS53">
        <v>7.4981</v>
      </c>
      <c r="CT53">
        <v>7.0726000000000004</v>
      </c>
      <c r="CU53">
        <v>8.1547999999999998</v>
      </c>
      <c r="CV53">
        <v>4.4539999999999997</v>
      </c>
      <c r="CW53">
        <v>4.9192</v>
      </c>
      <c r="CX53">
        <v>4.5831999999999997</v>
      </c>
      <c r="CY53">
        <v>4.2847</v>
      </c>
      <c r="CZ53">
        <v>3.8771</v>
      </c>
      <c r="DA53">
        <v>4.3303000000000003</v>
      </c>
      <c r="DB53">
        <v>4.8254999999999999</v>
      </c>
      <c r="DC53">
        <v>4.6898999999999997</v>
      </c>
      <c r="DD53">
        <v>5.4866999999999999</v>
      </c>
      <c r="DE53">
        <v>14.3887</v>
      </c>
      <c r="DF53">
        <v>14.347799999999999</v>
      </c>
      <c r="DG53">
        <v>14.264900000000001</v>
      </c>
      <c r="DH53">
        <v>14.753500000000001</v>
      </c>
      <c r="DI53">
        <v>14.823</v>
      </c>
      <c r="DJ53">
        <v>16.5669</v>
      </c>
      <c r="DK53">
        <v>15.6226</v>
      </c>
      <c r="DL53">
        <v>15.0459</v>
      </c>
      <c r="DM53">
        <v>16.603200000000001</v>
      </c>
      <c r="DN53">
        <v>5.1986434954734699</v>
      </c>
      <c r="DO53">
        <v>5.1572317819406397</v>
      </c>
      <c r="DP53">
        <v>5.0605411900581601</v>
      </c>
      <c r="DQ53">
        <v>4.9811548115187199</v>
      </c>
      <c r="DR53">
        <v>4.9767326498795299</v>
      </c>
      <c r="DS53">
        <v>4.9912308398019798</v>
      </c>
      <c r="DT53">
        <v>4.95839377796199</v>
      </c>
      <c r="DU53">
        <v>4.9038337880272902</v>
      </c>
      <c r="DV53">
        <v>4.7270461494032796</v>
      </c>
      <c r="DW53">
        <v>0.80298336944717597</v>
      </c>
      <c r="DX53">
        <v>1.9106769068976199</v>
      </c>
      <c r="DY53">
        <v>1.5937344158799001</v>
      </c>
      <c r="DZ53">
        <v>8.8856724889618793E-2</v>
      </c>
      <c r="EA53">
        <v>-0.290473239723472</v>
      </c>
      <c r="EB53">
        <v>0.662251997530653</v>
      </c>
      <c r="EC53">
        <v>1.1125986787705699</v>
      </c>
      <c r="ED53">
        <v>3.7399177633654399</v>
      </c>
      <c r="EE53">
        <v>1169</v>
      </c>
      <c r="EF53">
        <v>169</v>
      </c>
      <c r="EG53">
        <v>5.56</v>
      </c>
      <c r="EH53">
        <v>4.99</v>
      </c>
      <c r="EI53">
        <v>4.68</v>
      </c>
      <c r="EJ53">
        <v>5.64</v>
      </c>
      <c r="EK53">
        <v>5.98</v>
      </c>
      <c r="EL53">
        <v>5.49</v>
      </c>
      <c r="EM53">
        <v>5.53</v>
      </c>
      <c r="EN53">
        <v>5.64</v>
      </c>
      <c r="EO53">
        <v>5.41</v>
      </c>
      <c r="EP53">
        <v>5.9</v>
      </c>
      <c r="EQ53">
        <v>4.63</v>
      </c>
      <c r="ER53">
        <v>5.21</v>
      </c>
      <c r="ES53">
        <v>295</v>
      </c>
      <c r="ET53">
        <v>89</v>
      </c>
      <c r="EU53">
        <v>769</v>
      </c>
      <c r="EV53">
        <v>369</v>
      </c>
      <c r="EW53">
        <v>384</v>
      </c>
      <c r="EX53">
        <v>769</v>
      </c>
      <c r="EY53">
        <v>135</v>
      </c>
      <c r="EZ53">
        <v>0</v>
      </c>
      <c r="FA53">
        <v>266</v>
      </c>
      <c r="FB53">
        <v>191</v>
      </c>
      <c r="FC53">
        <v>107</v>
      </c>
      <c r="FD53">
        <v>1137</v>
      </c>
      <c r="FE53">
        <v>718</v>
      </c>
      <c r="FF53">
        <v>350</v>
      </c>
      <c r="FG53">
        <v>41</v>
      </c>
      <c r="FH53">
        <v>0</v>
      </c>
      <c r="FI53">
        <v>2810</v>
      </c>
      <c r="FJ53">
        <v>97.198201314424097</v>
      </c>
    </row>
    <row r="54" spans="1:166" x14ac:dyDescent="0.25">
      <c r="A54" t="s">
        <v>305</v>
      </c>
      <c r="B54" t="s">
        <v>306</v>
      </c>
      <c r="C54" s="31">
        <v>61598</v>
      </c>
      <c r="D54" s="31">
        <v>1267</v>
      </c>
      <c r="E54" s="31">
        <v>1264</v>
      </c>
      <c r="F54" s="31">
        <v>1741</v>
      </c>
      <c r="G54" s="31">
        <v>515</v>
      </c>
      <c r="H54" s="31">
        <v>0</v>
      </c>
      <c r="I54" s="31">
        <v>66385</v>
      </c>
      <c r="J54" s="31">
        <v>223</v>
      </c>
      <c r="K54" s="31">
        <v>66608</v>
      </c>
      <c r="L54" s="35">
        <v>18.7</v>
      </c>
      <c r="M54" s="31">
        <v>18567</v>
      </c>
      <c r="N54" s="31">
        <v>21524</v>
      </c>
      <c r="O54" s="31">
        <v>44861</v>
      </c>
      <c r="P54" s="31">
        <v>5050</v>
      </c>
      <c r="Q54" s="31">
        <v>11537</v>
      </c>
      <c r="R54" s="31">
        <v>24844</v>
      </c>
      <c r="S54" s="31">
        <v>18636</v>
      </c>
      <c r="T54" s="31">
        <v>6318</v>
      </c>
      <c r="U54" s="31">
        <v>4204</v>
      </c>
      <c r="V54" s="31">
        <v>30402</v>
      </c>
      <c r="W54" s="31">
        <v>27328</v>
      </c>
      <c r="X54" s="31">
        <v>3463</v>
      </c>
      <c r="Y54" s="31">
        <v>548</v>
      </c>
      <c r="Z54" s="31">
        <v>66463</v>
      </c>
      <c r="AA54" s="31">
        <v>65987</v>
      </c>
      <c r="AB54" s="31">
        <v>65596</v>
      </c>
      <c r="AC54" s="31">
        <v>64126</v>
      </c>
      <c r="AD54" s="31">
        <v>63416</v>
      </c>
      <c r="AE54" s="31">
        <v>62488</v>
      </c>
      <c r="AF54" s="31">
        <v>61661</v>
      </c>
      <c r="AG54" s="31">
        <v>60720</v>
      </c>
      <c r="AH54" s="34">
        <v>-0.12</v>
      </c>
      <c r="AI54" s="34">
        <v>0.72</v>
      </c>
      <c r="AJ54" s="34">
        <v>0.6</v>
      </c>
      <c r="AK54" s="34">
        <v>2.29</v>
      </c>
      <c r="AL54" s="34">
        <v>1.1200000000000001</v>
      </c>
      <c r="AM54" s="34">
        <v>1.49</v>
      </c>
      <c r="AN54" s="34">
        <v>1.34</v>
      </c>
      <c r="AO54" s="34">
        <v>1.55</v>
      </c>
      <c r="AP54" s="31">
        <v>543</v>
      </c>
      <c r="AQ54">
        <v>629</v>
      </c>
      <c r="AR54">
        <v>891</v>
      </c>
      <c r="AS54">
        <v>989</v>
      </c>
      <c r="AT54">
        <v>1074</v>
      </c>
      <c r="AU54">
        <v>1215</v>
      </c>
      <c r="AV54">
        <v>1452</v>
      </c>
      <c r="AW54">
        <v>1310</v>
      </c>
      <c r="AX54">
        <v>1590</v>
      </c>
      <c r="AY54">
        <v>474</v>
      </c>
      <c r="AZ54">
        <v>12</v>
      </c>
      <c r="BA54">
        <v>1</v>
      </c>
      <c r="BB54">
        <v>56</v>
      </c>
      <c r="BC54">
        <v>107</v>
      </c>
      <c r="BD54">
        <v>27</v>
      </c>
      <c r="BE54">
        <v>234</v>
      </c>
      <c r="BF54">
        <v>235</v>
      </c>
      <c r="BG54">
        <v>17</v>
      </c>
      <c r="BH54">
        <v>1</v>
      </c>
      <c r="BI54">
        <v>0</v>
      </c>
      <c r="BJ54">
        <v>35.56</v>
      </c>
      <c r="BK54">
        <v>3645</v>
      </c>
      <c r="BL54">
        <v>5650</v>
      </c>
      <c r="BM54">
        <v>7704</v>
      </c>
      <c r="BN54">
        <v>16642</v>
      </c>
      <c r="BO54">
        <v>27181</v>
      </c>
      <c r="BP54">
        <v>5563</v>
      </c>
      <c r="BQ54">
        <v>1198</v>
      </c>
      <c r="BR54">
        <v>992</v>
      </c>
      <c r="BS54">
        <v>982</v>
      </c>
      <c r="BT54">
        <v>646</v>
      </c>
      <c r="BU54">
        <v>543</v>
      </c>
      <c r="BV54">
        <v>0</v>
      </c>
      <c r="BW54">
        <v>1224</v>
      </c>
      <c r="BX54">
        <v>3137</v>
      </c>
      <c r="BY54">
        <v>3953</v>
      </c>
      <c r="BZ54">
        <v>426</v>
      </c>
      <c r="CA54">
        <v>1020</v>
      </c>
      <c r="CB54">
        <v>1991</v>
      </c>
      <c r="CC54">
        <v>785</v>
      </c>
      <c r="CD54">
        <v>139</v>
      </c>
      <c r="CE54">
        <v>242</v>
      </c>
      <c r="CF54">
        <v>1174</v>
      </c>
      <c r="CG54">
        <v>2742</v>
      </c>
      <c r="CH54">
        <v>441</v>
      </c>
      <c r="CI54">
        <v>1</v>
      </c>
      <c r="CJ54">
        <v>3299</v>
      </c>
      <c r="CK54">
        <v>1851</v>
      </c>
      <c r="CL54">
        <v>62865</v>
      </c>
      <c r="CM54">
        <v>2.0154000000000001</v>
      </c>
      <c r="CN54">
        <v>1.9874000000000001</v>
      </c>
      <c r="CO54">
        <v>2.6276999999999999</v>
      </c>
      <c r="CP54">
        <v>2.8938999999999999</v>
      </c>
      <c r="CQ54">
        <v>3.2682000000000002</v>
      </c>
      <c r="CR54">
        <v>4.2281000000000004</v>
      </c>
      <c r="CS54">
        <v>4.4325000000000001</v>
      </c>
      <c r="CT54">
        <v>3.6903999999999999</v>
      </c>
      <c r="CU54">
        <v>3.1501000000000001</v>
      </c>
      <c r="CV54">
        <v>0.84470000000000001</v>
      </c>
      <c r="CW54">
        <v>0.83840000000000003</v>
      </c>
      <c r="CX54">
        <v>1.0829</v>
      </c>
      <c r="CY54">
        <v>1.3915</v>
      </c>
      <c r="CZ54">
        <v>1.6133999999999999</v>
      </c>
      <c r="DA54">
        <v>2.4725000000000001</v>
      </c>
      <c r="DB54">
        <v>2.4722</v>
      </c>
      <c r="DC54">
        <v>1.5567</v>
      </c>
      <c r="DD54">
        <v>1.4244000000000001</v>
      </c>
      <c r="DE54">
        <v>9.0559999999999992</v>
      </c>
      <c r="DF54">
        <v>10.955399999999999</v>
      </c>
      <c r="DG54">
        <v>11.581099999999999</v>
      </c>
      <c r="DH54">
        <v>12.127700000000001</v>
      </c>
      <c r="DI54">
        <v>12.6394</v>
      </c>
      <c r="DJ54">
        <v>12.665900000000001</v>
      </c>
      <c r="DK54">
        <v>13.145200000000001</v>
      </c>
      <c r="DL54">
        <v>13.105600000000001</v>
      </c>
      <c r="DM54">
        <v>13.2523</v>
      </c>
      <c r="DN54">
        <v>5.4073307263719999</v>
      </c>
      <c r="DO54">
        <v>5.3634403180138603</v>
      </c>
      <c r="DP54">
        <v>5.2707398125247904</v>
      </c>
      <c r="DQ54">
        <v>5.1905375171825403</v>
      </c>
      <c r="DR54">
        <v>5.1777624399352904</v>
      </c>
      <c r="DS54">
        <v>5.1617936620612603</v>
      </c>
      <c r="DT54">
        <v>5.1342527006414702</v>
      </c>
      <c r="DU54">
        <v>5.0854894831335304</v>
      </c>
      <c r="DV54">
        <v>5.0147489983265698</v>
      </c>
      <c r="DW54">
        <v>0.81832565957190495</v>
      </c>
      <c r="DX54">
        <v>1.7587759742719</v>
      </c>
      <c r="DY54">
        <v>1.5451635803952499</v>
      </c>
      <c r="DZ54">
        <v>0.24672969058442701</v>
      </c>
      <c r="EA54">
        <v>0.30936490141789502</v>
      </c>
      <c r="EB54">
        <v>0.536416164641627</v>
      </c>
      <c r="EC54">
        <v>0.95886969523112697</v>
      </c>
      <c r="ED54">
        <v>1.4106485654729399</v>
      </c>
      <c r="EE54">
        <v>22087</v>
      </c>
      <c r="EF54">
        <v>6569</v>
      </c>
      <c r="EG54">
        <v>6.43</v>
      </c>
      <c r="EH54">
        <v>5.34</v>
      </c>
      <c r="EI54">
        <v>4.8</v>
      </c>
      <c r="EJ54">
        <v>5.9</v>
      </c>
      <c r="EK54">
        <v>6.87</v>
      </c>
      <c r="EL54">
        <v>6.29</v>
      </c>
      <c r="EM54">
        <v>6.45</v>
      </c>
      <c r="EN54">
        <v>6.28</v>
      </c>
      <c r="EO54">
        <v>5.71</v>
      </c>
      <c r="EP54">
        <v>5.82</v>
      </c>
      <c r="EQ54">
        <v>4.82</v>
      </c>
      <c r="ER54">
        <v>5.0199999999999996</v>
      </c>
      <c r="ES54">
        <v>5224</v>
      </c>
      <c r="ET54">
        <v>7415</v>
      </c>
      <c r="EU54">
        <v>13763</v>
      </c>
      <c r="EV54">
        <v>20828</v>
      </c>
      <c r="EW54">
        <v>11726</v>
      </c>
      <c r="EX54">
        <v>1927</v>
      </c>
      <c r="EY54">
        <v>460</v>
      </c>
      <c r="EZ54">
        <v>21</v>
      </c>
      <c r="FA54">
        <v>4401</v>
      </c>
      <c r="FB54">
        <v>6814</v>
      </c>
      <c r="FC54">
        <v>24426</v>
      </c>
      <c r="FD54">
        <v>17101</v>
      </c>
      <c r="FE54">
        <v>7415</v>
      </c>
      <c r="FF54">
        <v>1108</v>
      </c>
      <c r="FG54">
        <v>78</v>
      </c>
      <c r="FH54">
        <v>21</v>
      </c>
      <c r="FI54">
        <v>61364</v>
      </c>
      <c r="FJ54">
        <v>92.436544400090398</v>
      </c>
    </row>
    <row r="55" spans="1:166" x14ac:dyDescent="0.25">
      <c r="A55" t="s">
        <v>307</v>
      </c>
      <c r="B55" t="s">
        <v>308</v>
      </c>
      <c r="C55" s="31">
        <v>35550</v>
      </c>
      <c r="D55" s="31">
        <v>1092</v>
      </c>
      <c r="E55" s="31">
        <v>341</v>
      </c>
      <c r="F55" s="31">
        <v>479</v>
      </c>
      <c r="G55" s="31">
        <v>404</v>
      </c>
      <c r="H55" s="31">
        <v>0</v>
      </c>
      <c r="I55" s="31">
        <v>37866</v>
      </c>
      <c r="J55" s="31">
        <v>80</v>
      </c>
      <c r="K55" s="31">
        <v>37946</v>
      </c>
      <c r="L55" s="35">
        <v>16.63</v>
      </c>
      <c r="M55" s="31">
        <v>8992</v>
      </c>
      <c r="N55" s="31">
        <v>15239</v>
      </c>
      <c r="O55" s="31">
        <v>22627</v>
      </c>
      <c r="P55" s="31">
        <v>1454</v>
      </c>
      <c r="Q55" s="31">
        <v>5318</v>
      </c>
      <c r="R55" s="31">
        <v>13973</v>
      </c>
      <c r="S55" s="31">
        <v>13368</v>
      </c>
      <c r="T55" s="31">
        <v>3753</v>
      </c>
      <c r="U55" s="31">
        <v>735</v>
      </c>
      <c r="V55" s="31">
        <v>22840</v>
      </c>
      <c r="W55" s="31">
        <v>13662</v>
      </c>
      <c r="X55" s="31">
        <v>405</v>
      </c>
      <c r="Y55" s="31">
        <v>204</v>
      </c>
      <c r="Z55" s="31">
        <v>37820</v>
      </c>
      <c r="AA55" s="31">
        <v>37763</v>
      </c>
      <c r="AB55" s="31">
        <v>37718</v>
      </c>
      <c r="AC55" s="31">
        <v>37659</v>
      </c>
      <c r="AD55" s="31">
        <v>37329</v>
      </c>
      <c r="AE55" s="31">
        <v>37162</v>
      </c>
      <c r="AF55" s="31">
        <v>37075</v>
      </c>
      <c r="AG55" s="31">
        <v>37001</v>
      </c>
      <c r="AH55" s="34">
        <v>0.12</v>
      </c>
      <c r="AI55" s="34">
        <v>0.15</v>
      </c>
      <c r="AJ55" s="34">
        <v>0.12</v>
      </c>
      <c r="AK55" s="34">
        <v>0.16</v>
      </c>
      <c r="AL55" s="34">
        <v>0.88</v>
      </c>
      <c r="AM55" s="34">
        <v>0.45</v>
      </c>
      <c r="AN55" s="34">
        <v>0.23</v>
      </c>
      <c r="AO55" s="34">
        <v>0.2</v>
      </c>
      <c r="AP55" s="31">
        <v>51</v>
      </c>
      <c r="AQ55">
        <v>62</v>
      </c>
      <c r="AR55">
        <v>125</v>
      </c>
      <c r="AS55">
        <v>83</v>
      </c>
      <c r="AT55">
        <v>364</v>
      </c>
      <c r="AU55">
        <v>234</v>
      </c>
      <c r="AV55">
        <v>123</v>
      </c>
      <c r="AW55">
        <v>256</v>
      </c>
      <c r="AX55">
        <v>269</v>
      </c>
      <c r="AY55">
        <v>51</v>
      </c>
      <c r="AZ55">
        <v>0</v>
      </c>
      <c r="BA55">
        <v>0</v>
      </c>
      <c r="BB55">
        <v>0</v>
      </c>
      <c r="BC55">
        <v>2</v>
      </c>
      <c r="BD55">
        <v>0</v>
      </c>
      <c r="BE55">
        <v>5</v>
      </c>
      <c r="BF55">
        <v>0</v>
      </c>
      <c r="BG55">
        <v>2</v>
      </c>
      <c r="BH55">
        <v>0</v>
      </c>
      <c r="BI55">
        <v>0</v>
      </c>
      <c r="BJ55">
        <v>43.21</v>
      </c>
      <c r="BK55">
        <v>558</v>
      </c>
      <c r="BL55">
        <v>1185</v>
      </c>
      <c r="BM55">
        <v>1977</v>
      </c>
      <c r="BN55">
        <v>10143</v>
      </c>
      <c r="BO55">
        <v>19475</v>
      </c>
      <c r="BP55">
        <v>4528</v>
      </c>
      <c r="BQ55">
        <v>337</v>
      </c>
      <c r="BR55">
        <v>127</v>
      </c>
      <c r="BS55">
        <v>140</v>
      </c>
      <c r="BT55">
        <v>62</v>
      </c>
      <c r="BU55">
        <v>51</v>
      </c>
      <c r="BV55">
        <v>0</v>
      </c>
      <c r="BW55">
        <v>292</v>
      </c>
      <c r="BX55">
        <v>425</v>
      </c>
      <c r="BY55">
        <v>659</v>
      </c>
      <c r="BZ55">
        <v>19</v>
      </c>
      <c r="CA55">
        <v>122</v>
      </c>
      <c r="CB55">
        <v>340</v>
      </c>
      <c r="CC55">
        <v>212</v>
      </c>
      <c r="CD55">
        <v>24</v>
      </c>
      <c r="CE55">
        <v>16</v>
      </c>
      <c r="CF55">
        <v>113</v>
      </c>
      <c r="CG55">
        <v>450</v>
      </c>
      <c r="CH55">
        <v>21</v>
      </c>
      <c r="CI55">
        <v>133</v>
      </c>
      <c r="CJ55">
        <v>546</v>
      </c>
      <c r="CK55">
        <v>301</v>
      </c>
      <c r="CL55">
        <v>36642</v>
      </c>
      <c r="CM55">
        <v>2.9802</v>
      </c>
      <c r="CN55">
        <v>3.1957</v>
      </c>
      <c r="CO55">
        <v>3.4695</v>
      </c>
      <c r="CP55">
        <v>4.0189000000000004</v>
      </c>
      <c r="CQ55">
        <v>4.1707000000000001</v>
      </c>
      <c r="CR55">
        <v>4.2516999999999996</v>
      </c>
      <c r="CS55">
        <v>4.609</v>
      </c>
      <c r="CT55">
        <v>4.4810999999999996</v>
      </c>
      <c r="CU55">
        <v>4.1978</v>
      </c>
      <c r="CV55">
        <v>1.3372999999999999</v>
      </c>
      <c r="CW55">
        <v>1.5001</v>
      </c>
      <c r="CX55">
        <v>1.762</v>
      </c>
      <c r="CY55">
        <v>2.1558000000000002</v>
      </c>
      <c r="CZ55">
        <v>2.2437999999999998</v>
      </c>
      <c r="DA55">
        <v>2.3269000000000002</v>
      </c>
      <c r="DB55">
        <v>2.6775000000000002</v>
      </c>
      <c r="DC55">
        <v>2.5392999999999999</v>
      </c>
      <c r="DD55">
        <v>2.0489000000000002</v>
      </c>
      <c r="DE55">
        <v>9.9259000000000004</v>
      </c>
      <c r="DF55">
        <v>11.405799999999999</v>
      </c>
      <c r="DG55">
        <v>11.5723</v>
      </c>
      <c r="DH55">
        <v>11.662000000000001</v>
      </c>
      <c r="DI55">
        <v>12.033099999999999</v>
      </c>
      <c r="DJ55">
        <v>12.634399999999999</v>
      </c>
      <c r="DK55">
        <v>11.806100000000001</v>
      </c>
      <c r="DL55">
        <v>11.9229</v>
      </c>
      <c r="DM55">
        <v>12.313000000000001</v>
      </c>
      <c r="DN55">
        <v>4.7548793762350501</v>
      </c>
      <c r="DO55">
        <v>4.7285278312159198</v>
      </c>
      <c r="DP55">
        <v>4.65438267604417</v>
      </c>
      <c r="DQ55">
        <v>4.58810970487185</v>
      </c>
      <c r="DR55">
        <v>4.58510540941987</v>
      </c>
      <c r="DS55">
        <v>4.5662298224517803</v>
      </c>
      <c r="DT55">
        <v>4.5524509649261198</v>
      </c>
      <c r="DU55">
        <v>4.5242311221919103</v>
      </c>
      <c r="DV55">
        <v>4.4721792610338698</v>
      </c>
      <c r="DW55">
        <v>0.55728856759959</v>
      </c>
      <c r="DX55">
        <v>1.59301802907975</v>
      </c>
      <c r="DY55">
        <v>1.44445044768555</v>
      </c>
      <c r="DZ55">
        <v>6.5522930962615605E-2</v>
      </c>
      <c r="EA55">
        <v>0.413373564231859</v>
      </c>
      <c r="EB55">
        <v>0.30266899373151102</v>
      </c>
      <c r="EC55">
        <v>0.62374891936409105</v>
      </c>
      <c r="ED55">
        <v>1.1639037283584699</v>
      </c>
      <c r="EE55">
        <v>22905</v>
      </c>
      <c r="EF55">
        <v>597</v>
      </c>
      <c r="EG55">
        <v>5.76</v>
      </c>
      <c r="EH55">
        <v>4.8099999999999996</v>
      </c>
      <c r="EI55">
        <v>4.25</v>
      </c>
      <c r="EJ55">
        <v>5.41</v>
      </c>
      <c r="EK55">
        <v>7</v>
      </c>
      <c r="EL55">
        <v>6.38</v>
      </c>
      <c r="EM55">
        <v>5.82</v>
      </c>
      <c r="EN55">
        <v>5.6</v>
      </c>
      <c r="EO55">
        <v>5.22</v>
      </c>
      <c r="EP55">
        <v>5.4</v>
      </c>
      <c r="EQ55">
        <v>4.24</v>
      </c>
      <c r="ER55">
        <v>4.6500000000000004</v>
      </c>
      <c r="ES55">
        <v>1085</v>
      </c>
      <c r="ET55">
        <v>3504</v>
      </c>
      <c r="EU55">
        <v>8753</v>
      </c>
      <c r="EV55">
        <v>11131</v>
      </c>
      <c r="EW55">
        <v>9977</v>
      </c>
      <c r="EX55">
        <v>2950</v>
      </c>
      <c r="EY55">
        <v>235</v>
      </c>
      <c r="EZ55">
        <v>6</v>
      </c>
      <c r="FA55">
        <v>491</v>
      </c>
      <c r="FB55">
        <v>1242</v>
      </c>
      <c r="FC55">
        <v>11732</v>
      </c>
      <c r="FD55">
        <v>11653</v>
      </c>
      <c r="FE55">
        <v>8717</v>
      </c>
      <c r="FF55">
        <v>3399</v>
      </c>
      <c r="FG55">
        <v>402</v>
      </c>
      <c r="FH55">
        <v>5</v>
      </c>
      <c r="FI55">
        <v>37641</v>
      </c>
      <c r="FJ55">
        <v>99.405799397876706</v>
      </c>
    </row>
    <row r="56" spans="1:166" x14ac:dyDescent="0.25">
      <c r="A56" t="s">
        <v>309</v>
      </c>
      <c r="B56" t="s">
        <v>310</v>
      </c>
      <c r="C56" s="31">
        <v>66284</v>
      </c>
      <c r="D56" s="31">
        <v>2746</v>
      </c>
      <c r="E56" s="31">
        <v>2993</v>
      </c>
      <c r="F56" s="31">
        <v>119</v>
      </c>
      <c r="G56" s="31">
        <v>1529</v>
      </c>
      <c r="H56" s="31">
        <v>0</v>
      </c>
      <c r="I56" s="31">
        <v>73671</v>
      </c>
      <c r="J56" s="31">
        <v>460</v>
      </c>
      <c r="K56" s="31">
        <v>74131</v>
      </c>
      <c r="L56" s="35">
        <v>28.36</v>
      </c>
      <c r="M56" s="31">
        <v>21816</v>
      </c>
      <c r="N56" s="31">
        <v>13051</v>
      </c>
      <c r="O56" s="31">
        <v>60620</v>
      </c>
      <c r="P56" s="31">
        <v>4733</v>
      </c>
      <c r="Q56" s="31">
        <v>11961</v>
      </c>
      <c r="R56" s="31">
        <v>24927</v>
      </c>
      <c r="S56" s="31">
        <v>21172</v>
      </c>
      <c r="T56" s="31">
        <v>10878</v>
      </c>
      <c r="U56" s="31">
        <v>2663</v>
      </c>
      <c r="V56" s="31">
        <v>42683</v>
      </c>
      <c r="W56" s="31">
        <v>19743</v>
      </c>
      <c r="X56" s="31">
        <v>3991</v>
      </c>
      <c r="Y56" s="31">
        <v>4296</v>
      </c>
      <c r="Z56" s="31">
        <v>73839</v>
      </c>
      <c r="AA56" s="31">
        <v>73610</v>
      </c>
      <c r="AB56" s="31">
        <v>72768</v>
      </c>
      <c r="AC56" s="31">
        <v>71803</v>
      </c>
      <c r="AD56" s="31">
        <v>71944</v>
      </c>
      <c r="AE56" s="31">
        <v>71809</v>
      </c>
      <c r="AF56" s="31">
        <v>71347</v>
      </c>
      <c r="AG56" s="31">
        <v>70557</v>
      </c>
      <c r="AH56" s="34">
        <v>-0.23</v>
      </c>
      <c r="AI56" s="34">
        <v>0.31</v>
      </c>
      <c r="AJ56" s="34">
        <v>1.1599999999999999</v>
      </c>
      <c r="AK56" s="34">
        <v>1.34</v>
      </c>
      <c r="AL56" s="34">
        <v>-0.2</v>
      </c>
      <c r="AM56" s="34">
        <v>0.19</v>
      </c>
      <c r="AN56" s="34">
        <v>0.65</v>
      </c>
      <c r="AO56" s="34">
        <v>1.1200000000000001</v>
      </c>
      <c r="AP56" s="31">
        <v>482</v>
      </c>
      <c r="AQ56">
        <v>704</v>
      </c>
      <c r="AR56">
        <v>749</v>
      </c>
      <c r="AS56">
        <v>514</v>
      </c>
      <c r="AT56">
        <v>407</v>
      </c>
      <c r="AU56">
        <v>557</v>
      </c>
      <c r="AV56">
        <v>1069</v>
      </c>
      <c r="AW56">
        <v>874</v>
      </c>
      <c r="AX56">
        <v>964</v>
      </c>
      <c r="AY56">
        <v>430</v>
      </c>
      <c r="AZ56">
        <v>9</v>
      </c>
      <c r="BA56">
        <v>33</v>
      </c>
      <c r="BB56">
        <v>10</v>
      </c>
      <c r="BC56">
        <v>50</v>
      </c>
      <c r="BD56">
        <v>728</v>
      </c>
      <c r="BE56">
        <v>297</v>
      </c>
      <c r="BF56">
        <v>224</v>
      </c>
      <c r="BG56">
        <v>1</v>
      </c>
      <c r="BH56">
        <v>7</v>
      </c>
      <c r="BI56">
        <v>1</v>
      </c>
      <c r="BJ56">
        <v>40.450000000000003</v>
      </c>
      <c r="BK56">
        <v>2691</v>
      </c>
      <c r="BL56">
        <v>5312</v>
      </c>
      <c r="BM56">
        <v>5984</v>
      </c>
      <c r="BN56">
        <v>14006</v>
      </c>
      <c r="BO56">
        <v>37325</v>
      </c>
      <c r="BP56">
        <v>8353</v>
      </c>
      <c r="BQ56">
        <v>562</v>
      </c>
      <c r="BR56">
        <v>541</v>
      </c>
      <c r="BS56">
        <v>691</v>
      </c>
      <c r="BT56">
        <v>713</v>
      </c>
      <c r="BU56">
        <v>482</v>
      </c>
      <c r="BV56">
        <v>0</v>
      </c>
      <c r="BW56">
        <v>587</v>
      </c>
      <c r="BX56">
        <v>2402</v>
      </c>
      <c r="BY56">
        <v>2714</v>
      </c>
      <c r="BZ56">
        <v>339</v>
      </c>
      <c r="CA56">
        <v>657</v>
      </c>
      <c r="CB56">
        <v>944</v>
      </c>
      <c r="CC56">
        <v>764</v>
      </c>
      <c r="CD56">
        <v>285</v>
      </c>
      <c r="CE56">
        <v>344</v>
      </c>
      <c r="CF56">
        <v>581</v>
      </c>
      <c r="CG56">
        <v>1239</v>
      </c>
      <c r="CH56">
        <v>662</v>
      </c>
      <c r="CI56">
        <v>506</v>
      </c>
      <c r="CJ56">
        <v>2167</v>
      </c>
      <c r="CK56">
        <v>593</v>
      </c>
      <c r="CL56">
        <v>69030</v>
      </c>
      <c r="CM56">
        <v>3.9780000000000002</v>
      </c>
      <c r="CN56">
        <v>4.7845000000000004</v>
      </c>
      <c r="CO56">
        <v>4.5080999999999998</v>
      </c>
      <c r="CP56">
        <v>4.4017999999999997</v>
      </c>
      <c r="CQ56">
        <v>4.4158999999999997</v>
      </c>
      <c r="CR56">
        <v>4.7491000000000003</v>
      </c>
      <c r="CS56">
        <v>5.5731000000000002</v>
      </c>
      <c r="CT56">
        <v>5.2988999999999997</v>
      </c>
      <c r="CU56">
        <v>5.2129000000000003</v>
      </c>
      <c r="CV56">
        <v>2.0817000000000001</v>
      </c>
      <c r="CW56">
        <v>2.2231999999999998</v>
      </c>
      <c r="CX56">
        <v>2.2181000000000002</v>
      </c>
      <c r="CY56">
        <v>2.2886000000000002</v>
      </c>
      <c r="CZ56">
        <v>2.3351999999999999</v>
      </c>
      <c r="DA56">
        <v>2.0062000000000002</v>
      </c>
      <c r="DB56">
        <v>2.6974999999999998</v>
      </c>
      <c r="DC56">
        <v>3.3401000000000001</v>
      </c>
      <c r="DD56">
        <v>3.4317000000000002</v>
      </c>
      <c r="DE56">
        <v>9.9390000000000001</v>
      </c>
      <c r="DF56">
        <v>11.243399999999999</v>
      </c>
      <c r="DG56">
        <v>11.5517</v>
      </c>
      <c r="DH56">
        <v>11.462199999999999</v>
      </c>
      <c r="DI56">
        <v>11.7874</v>
      </c>
      <c r="DJ56">
        <v>10.7774</v>
      </c>
      <c r="DK56">
        <v>11.9095</v>
      </c>
      <c r="DL56">
        <v>10.6852</v>
      </c>
      <c r="DM56">
        <v>12.182700000000001</v>
      </c>
      <c r="DN56">
        <v>5.4172886652196697</v>
      </c>
      <c r="DO56">
        <v>5.3640134775658597</v>
      </c>
      <c r="DP56">
        <v>5.2667901134840802</v>
      </c>
      <c r="DQ56">
        <v>5.2046472910218204</v>
      </c>
      <c r="DR56">
        <v>5.2100782147068401</v>
      </c>
      <c r="DS56">
        <v>5.1893757590879197</v>
      </c>
      <c r="DT56">
        <v>5.1715312137360101</v>
      </c>
      <c r="DU56">
        <v>5.1176662216708904</v>
      </c>
      <c r="DV56">
        <v>5.0471195359371501</v>
      </c>
      <c r="DW56">
        <v>0.99319637947647899</v>
      </c>
      <c r="DX56">
        <v>1.8459699738720301</v>
      </c>
      <c r="DY56">
        <v>1.1939872000445</v>
      </c>
      <c r="DZ56">
        <v>-0.10423881295467501</v>
      </c>
      <c r="EA56">
        <v>0.39893922853172498</v>
      </c>
      <c r="EB56">
        <v>0.34505342062938199</v>
      </c>
      <c r="EC56">
        <v>1.0525303865465101</v>
      </c>
      <c r="ED56">
        <v>1.3977613415222301</v>
      </c>
      <c r="EE56">
        <v>27747</v>
      </c>
      <c r="EF56">
        <v>8805</v>
      </c>
      <c r="EG56">
        <v>6.48</v>
      </c>
      <c r="EH56">
        <v>5.35</v>
      </c>
      <c r="EI56">
        <v>4.7699999999999996</v>
      </c>
      <c r="EJ56">
        <v>5.9</v>
      </c>
      <c r="EK56">
        <v>7.41</v>
      </c>
      <c r="EL56">
        <v>6.91</v>
      </c>
      <c r="EM56">
        <v>6.33</v>
      </c>
      <c r="EN56">
        <v>6.4</v>
      </c>
      <c r="EO56">
        <v>6.23</v>
      </c>
      <c r="EP56">
        <v>6.09</v>
      </c>
      <c r="EQ56">
        <v>4.82</v>
      </c>
      <c r="ER56">
        <v>4.92</v>
      </c>
      <c r="ES56">
        <v>1962</v>
      </c>
      <c r="ET56">
        <v>2574</v>
      </c>
      <c r="EU56">
        <v>9180</v>
      </c>
      <c r="EV56">
        <v>10938</v>
      </c>
      <c r="EW56">
        <v>13278</v>
      </c>
      <c r="EX56">
        <v>8935</v>
      </c>
      <c r="EY56">
        <v>372</v>
      </c>
      <c r="EZ56">
        <v>32</v>
      </c>
      <c r="FA56">
        <v>454</v>
      </c>
      <c r="FB56">
        <v>5833</v>
      </c>
      <c r="FC56">
        <v>11111</v>
      </c>
      <c r="FD56">
        <v>15798</v>
      </c>
      <c r="FE56">
        <v>13071</v>
      </c>
      <c r="FF56">
        <v>884</v>
      </c>
      <c r="FG56">
        <v>120</v>
      </c>
      <c r="FH56">
        <v>0</v>
      </c>
      <c r="FI56">
        <v>47271</v>
      </c>
      <c r="FJ56">
        <v>64.165003868550698</v>
      </c>
    </row>
    <row r="57" spans="1:166" x14ac:dyDescent="0.25">
      <c r="A57" t="s">
        <v>199</v>
      </c>
      <c r="B57" t="s">
        <v>311</v>
      </c>
      <c r="C57" s="31">
        <v>13658</v>
      </c>
      <c r="D57" s="31">
        <v>1588</v>
      </c>
      <c r="E57" s="31">
        <v>420</v>
      </c>
      <c r="F57" s="31">
        <v>69</v>
      </c>
      <c r="G57" s="31">
        <v>130</v>
      </c>
      <c r="H57" s="31">
        <v>0</v>
      </c>
      <c r="I57" s="31">
        <v>15865</v>
      </c>
      <c r="J57" s="31">
        <v>0</v>
      </c>
      <c r="K57" s="31">
        <v>15865</v>
      </c>
      <c r="L57" s="35">
        <v>19.510000000000002</v>
      </c>
      <c r="M57" s="31">
        <v>5713</v>
      </c>
      <c r="N57" s="31">
        <v>2958</v>
      </c>
      <c r="O57" s="31">
        <v>12907</v>
      </c>
      <c r="P57" s="31">
        <v>853</v>
      </c>
      <c r="Q57" s="31">
        <v>3062</v>
      </c>
      <c r="R57" s="31">
        <v>5715</v>
      </c>
      <c r="S57" s="31">
        <v>4657</v>
      </c>
      <c r="T57" s="31">
        <v>1578</v>
      </c>
      <c r="U57" s="31">
        <v>409</v>
      </c>
      <c r="V57" s="31">
        <v>10076</v>
      </c>
      <c r="W57" s="31">
        <v>4699</v>
      </c>
      <c r="X57" s="31">
        <v>302</v>
      </c>
      <c r="Y57" s="31">
        <v>379</v>
      </c>
      <c r="Z57" s="31">
        <v>15936</v>
      </c>
      <c r="AA57" s="31">
        <v>16066</v>
      </c>
      <c r="AB57" s="31">
        <v>16056</v>
      </c>
      <c r="AC57" s="31">
        <v>16286</v>
      </c>
      <c r="AD57" s="31">
        <v>16231</v>
      </c>
      <c r="AE57" s="31">
        <v>16353</v>
      </c>
      <c r="AF57" s="31">
        <v>16377</v>
      </c>
      <c r="AG57" s="31">
        <v>16676</v>
      </c>
      <c r="AH57" s="34">
        <v>-0.45</v>
      </c>
      <c r="AI57" s="34">
        <v>-0.81</v>
      </c>
      <c r="AJ57" s="34">
        <v>0.06</v>
      </c>
      <c r="AK57" s="34">
        <v>-1.41</v>
      </c>
      <c r="AL57" s="34">
        <v>0.34</v>
      </c>
      <c r="AM57" s="34">
        <v>-0.75</v>
      </c>
      <c r="AN57" s="34">
        <v>-0.15</v>
      </c>
      <c r="AO57" s="34">
        <v>-1.79</v>
      </c>
      <c r="AP57" s="31">
        <v>35</v>
      </c>
      <c r="AQ57">
        <v>49</v>
      </c>
      <c r="AR57">
        <v>107</v>
      </c>
      <c r="AS57">
        <v>61</v>
      </c>
      <c r="AT57">
        <v>76</v>
      </c>
      <c r="AU57">
        <v>83</v>
      </c>
      <c r="AV57">
        <v>241</v>
      </c>
      <c r="AW57">
        <v>61</v>
      </c>
      <c r="AX57">
        <v>132</v>
      </c>
      <c r="AY57">
        <v>9</v>
      </c>
      <c r="AZ57">
        <v>24</v>
      </c>
      <c r="BA57">
        <v>2</v>
      </c>
      <c r="BB57">
        <v>0</v>
      </c>
      <c r="BC57">
        <v>13</v>
      </c>
      <c r="BD57">
        <v>20</v>
      </c>
      <c r="BE57">
        <v>19</v>
      </c>
      <c r="BF57">
        <v>71</v>
      </c>
      <c r="BG57">
        <v>0</v>
      </c>
      <c r="BH57">
        <v>5</v>
      </c>
      <c r="BI57">
        <v>0</v>
      </c>
      <c r="BJ57">
        <v>46.02</v>
      </c>
      <c r="BK57">
        <v>248</v>
      </c>
      <c r="BL57">
        <v>725</v>
      </c>
      <c r="BM57">
        <v>840</v>
      </c>
      <c r="BN57">
        <v>2390</v>
      </c>
      <c r="BO57">
        <v>8031</v>
      </c>
      <c r="BP57">
        <v>3631</v>
      </c>
      <c r="BQ57">
        <v>199</v>
      </c>
      <c r="BR57">
        <v>82</v>
      </c>
      <c r="BS57">
        <v>103</v>
      </c>
      <c r="BT57">
        <v>53</v>
      </c>
      <c r="BU57">
        <v>29</v>
      </c>
      <c r="BV57">
        <v>6</v>
      </c>
      <c r="BW57">
        <v>124</v>
      </c>
      <c r="BX57">
        <v>348</v>
      </c>
      <c r="BY57">
        <v>277</v>
      </c>
      <c r="BZ57">
        <v>27</v>
      </c>
      <c r="CA57">
        <v>113</v>
      </c>
      <c r="CB57">
        <v>188</v>
      </c>
      <c r="CC57">
        <v>88</v>
      </c>
      <c r="CD57">
        <v>56</v>
      </c>
      <c r="CE57">
        <v>115</v>
      </c>
      <c r="CF57">
        <v>78</v>
      </c>
      <c r="CG57">
        <v>244</v>
      </c>
      <c r="CH57">
        <v>16</v>
      </c>
      <c r="CI57">
        <v>134</v>
      </c>
      <c r="CJ57">
        <v>186</v>
      </c>
      <c r="CK57">
        <v>75</v>
      </c>
      <c r="CL57">
        <v>15246</v>
      </c>
      <c r="CM57">
        <v>10.415800000000001</v>
      </c>
      <c r="CN57">
        <v>9.4718</v>
      </c>
      <c r="CO57">
        <v>7.6818</v>
      </c>
      <c r="CP57">
        <v>7.0696000000000003</v>
      </c>
      <c r="CQ57">
        <v>7.8323999999999998</v>
      </c>
      <c r="CR57">
        <v>8.1777999999999995</v>
      </c>
      <c r="CS57">
        <v>9.4219000000000008</v>
      </c>
      <c r="CT57">
        <v>8.0068000000000001</v>
      </c>
      <c r="CU57">
        <v>9.2088999999999999</v>
      </c>
      <c r="CV57">
        <v>7.9431000000000003</v>
      </c>
      <c r="CW57">
        <v>5.7817999999999996</v>
      </c>
      <c r="CX57">
        <v>4.9866999999999999</v>
      </c>
      <c r="CY57">
        <v>4.5797999999999996</v>
      </c>
      <c r="CZ57">
        <v>5.5743999999999998</v>
      </c>
      <c r="DA57">
        <v>5.6506999999999996</v>
      </c>
      <c r="DB57">
        <v>6.8231999999999999</v>
      </c>
      <c r="DC57">
        <v>5.8451000000000004</v>
      </c>
      <c r="DD57">
        <v>6.7622999999999998</v>
      </c>
      <c r="DE57">
        <v>10.209</v>
      </c>
      <c r="DF57">
        <v>11.635</v>
      </c>
      <c r="DG57">
        <v>12.318099999999999</v>
      </c>
      <c r="DH57">
        <v>13.292299999999999</v>
      </c>
      <c r="DI57">
        <v>14.0227</v>
      </c>
      <c r="DJ57">
        <v>13.751300000000001</v>
      </c>
      <c r="DK57">
        <v>14.1692</v>
      </c>
      <c r="DL57">
        <v>12.9627</v>
      </c>
      <c r="DM57">
        <v>14.3108</v>
      </c>
      <c r="DN57">
        <v>5.0417146895147296</v>
      </c>
      <c r="DO57">
        <v>5.0034455302624004</v>
      </c>
      <c r="DP57">
        <v>4.8668701062942201</v>
      </c>
      <c r="DQ57">
        <v>4.8436351761312997</v>
      </c>
      <c r="DR57">
        <v>4.8377001865107898</v>
      </c>
      <c r="DS57">
        <v>4.80098166210818</v>
      </c>
      <c r="DT57">
        <v>4.7714345064680801</v>
      </c>
      <c r="DU57">
        <v>4.7170941759603497</v>
      </c>
      <c r="DV57">
        <v>4.6271724981989699</v>
      </c>
      <c r="DW57">
        <v>0.76485611806634901</v>
      </c>
      <c r="DX57">
        <v>2.8062270203503301</v>
      </c>
      <c r="DY57">
        <v>0.47970025235209901</v>
      </c>
      <c r="DZ57">
        <v>0.12268204708218</v>
      </c>
      <c r="EA57">
        <v>0.76481284426503904</v>
      </c>
      <c r="EB57">
        <v>0.61925099464413902</v>
      </c>
      <c r="EC57">
        <v>1.15198739903619</v>
      </c>
      <c r="ED57">
        <v>1.9433396484868899</v>
      </c>
      <c r="EE57">
        <v>7113</v>
      </c>
      <c r="EF57">
        <v>596</v>
      </c>
      <c r="EG57">
        <v>5.63</v>
      </c>
      <c r="EH57">
        <v>4.6900000000000004</v>
      </c>
      <c r="EI57">
        <v>4.67</v>
      </c>
      <c r="EJ57">
        <v>5.53</v>
      </c>
      <c r="EK57">
        <v>6.95</v>
      </c>
      <c r="EL57">
        <v>5.71</v>
      </c>
      <c r="EM57">
        <v>5.73</v>
      </c>
      <c r="EN57">
        <v>5.32</v>
      </c>
      <c r="EO57">
        <v>5.63</v>
      </c>
      <c r="EP57">
        <v>5.59</v>
      </c>
      <c r="EQ57">
        <v>4.8099999999999996</v>
      </c>
      <c r="ER57">
        <v>4.82</v>
      </c>
      <c r="ES57">
        <v>281</v>
      </c>
      <c r="ET57">
        <v>338</v>
      </c>
      <c r="EU57">
        <v>2146</v>
      </c>
      <c r="EV57">
        <v>3429</v>
      </c>
      <c r="EW57">
        <v>5732</v>
      </c>
      <c r="EX57">
        <v>1612</v>
      </c>
      <c r="EY57">
        <v>214</v>
      </c>
      <c r="EZ57">
        <v>29</v>
      </c>
      <c r="FA57">
        <v>202</v>
      </c>
      <c r="FB57">
        <v>1198</v>
      </c>
      <c r="FC57">
        <v>2791</v>
      </c>
      <c r="FD57">
        <v>6527</v>
      </c>
      <c r="FE57">
        <v>2214</v>
      </c>
      <c r="FF57">
        <v>712</v>
      </c>
      <c r="FG57">
        <v>108</v>
      </c>
      <c r="FH57">
        <v>29</v>
      </c>
      <c r="FI57">
        <v>13781</v>
      </c>
      <c r="FJ57">
        <v>86.864166404033995</v>
      </c>
    </row>
    <row r="58" spans="1:166" x14ac:dyDescent="0.25">
      <c r="A58" t="s">
        <v>201</v>
      </c>
      <c r="B58" t="s">
        <v>312</v>
      </c>
      <c r="C58" s="31">
        <v>14309</v>
      </c>
      <c r="D58" s="31">
        <v>614</v>
      </c>
      <c r="E58" s="31">
        <v>609</v>
      </c>
      <c r="F58" s="31">
        <v>136</v>
      </c>
      <c r="G58" s="31">
        <v>265</v>
      </c>
      <c r="H58" s="31">
        <v>0</v>
      </c>
      <c r="I58" s="31">
        <v>15933</v>
      </c>
      <c r="J58" s="31">
        <v>0</v>
      </c>
      <c r="K58" s="31">
        <v>15933</v>
      </c>
      <c r="L58" s="35">
        <v>11.88</v>
      </c>
      <c r="M58" s="31">
        <v>2843</v>
      </c>
      <c r="N58" s="31">
        <v>5008</v>
      </c>
      <c r="O58" s="31">
        <v>10925</v>
      </c>
      <c r="P58" s="31">
        <v>798</v>
      </c>
      <c r="Q58" s="31">
        <v>2515</v>
      </c>
      <c r="R58" s="31">
        <v>5918</v>
      </c>
      <c r="S58" s="31">
        <v>5336</v>
      </c>
      <c r="T58" s="31">
        <v>1366</v>
      </c>
      <c r="U58" s="31">
        <v>686</v>
      </c>
      <c r="V58" s="31">
        <v>7996</v>
      </c>
      <c r="W58" s="31">
        <v>6707</v>
      </c>
      <c r="X58" s="31">
        <v>252</v>
      </c>
      <c r="Y58" s="31">
        <v>282</v>
      </c>
      <c r="Z58" s="31">
        <v>16069</v>
      </c>
      <c r="AA58" s="31">
        <v>16026</v>
      </c>
      <c r="AB58" s="31">
        <v>15651</v>
      </c>
      <c r="AC58" s="31">
        <v>15659</v>
      </c>
      <c r="AD58" s="31">
        <v>15546</v>
      </c>
      <c r="AE58" s="31">
        <v>15580</v>
      </c>
      <c r="AF58" s="31">
        <v>15633</v>
      </c>
      <c r="AG58" s="31">
        <v>15655</v>
      </c>
      <c r="AH58" s="34">
        <v>-0.85</v>
      </c>
      <c r="AI58" s="34">
        <v>0.27</v>
      </c>
      <c r="AJ58" s="34">
        <v>2.4</v>
      </c>
      <c r="AK58" s="34">
        <v>-0.05</v>
      </c>
      <c r="AL58" s="34">
        <v>0.73</v>
      </c>
      <c r="AM58" s="34">
        <v>-0.22</v>
      </c>
      <c r="AN58" s="34">
        <v>-0.34</v>
      </c>
      <c r="AO58" s="34">
        <v>-0.14000000000000001</v>
      </c>
      <c r="AP58" s="31">
        <v>111</v>
      </c>
      <c r="AQ58">
        <v>150</v>
      </c>
      <c r="AR58">
        <v>213</v>
      </c>
      <c r="AS58">
        <v>118</v>
      </c>
      <c r="AT58">
        <v>198</v>
      </c>
      <c r="AU58">
        <v>108</v>
      </c>
      <c r="AV58">
        <v>142</v>
      </c>
      <c r="AW58">
        <v>107</v>
      </c>
      <c r="AX58">
        <v>152</v>
      </c>
      <c r="AY58">
        <v>97</v>
      </c>
      <c r="AZ58">
        <v>0</v>
      </c>
      <c r="BA58">
        <v>0</v>
      </c>
      <c r="BB58">
        <v>14</v>
      </c>
      <c r="BC58">
        <v>35</v>
      </c>
      <c r="BD58">
        <v>0</v>
      </c>
      <c r="BE58">
        <v>56</v>
      </c>
      <c r="BF58">
        <v>0</v>
      </c>
      <c r="BG58">
        <v>0</v>
      </c>
      <c r="BH58">
        <v>3</v>
      </c>
      <c r="BI58">
        <v>0</v>
      </c>
      <c r="BJ58">
        <v>37.950000000000003</v>
      </c>
      <c r="BK58">
        <v>727</v>
      </c>
      <c r="BL58">
        <v>461</v>
      </c>
      <c r="BM58">
        <v>1786</v>
      </c>
      <c r="BN58">
        <v>4401</v>
      </c>
      <c r="BO58">
        <v>7287</v>
      </c>
      <c r="BP58">
        <v>1271</v>
      </c>
      <c r="BQ58">
        <v>210</v>
      </c>
      <c r="BR58">
        <v>118</v>
      </c>
      <c r="BS58">
        <v>181</v>
      </c>
      <c r="BT58">
        <v>152</v>
      </c>
      <c r="BU58">
        <v>111</v>
      </c>
      <c r="BV58">
        <v>0</v>
      </c>
      <c r="BW58">
        <v>388</v>
      </c>
      <c r="BX58">
        <v>384</v>
      </c>
      <c r="BY58">
        <v>772</v>
      </c>
      <c r="BZ58">
        <v>0</v>
      </c>
      <c r="CA58">
        <v>114</v>
      </c>
      <c r="CB58">
        <v>395</v>
      </c>
      <c r="CC58">
        <v>249</v>
      </c>
      <c r="CD58">
        <v>14</v>
      </c>
      <c r="CE58">
        <v>68</v>
      </c>
      <c r="CF58">
        <v>195</v>
      </c>
      <c r="CG58">
        <v>470</v>
      </c>
      <c r="CH58">
        <v>104</v>
      </c>
      <c r="CI58">
        <v>3</v>
      </c>
      <c r="CJ58">
        <v>689</v>
      </c>
      <c r="CK58">
        <v>466</v>
      </c>
      <c r="CL58">
        <v>14923</v>
      </c>
      <c r="CM58">
        <v>4.1144999999999996</v>
      </c>
      <c r="CN58">
        <v>4.2877000000000001</v>
      </c>
      <c r="CO58">
        <v>3.8635000000000002</v>
      </c>
      <c r="CP58">
        <v>4.2644000000000002</v>
      </c>
      <c r="CQ58">
        <v>4.3521000000000001</v>
      </c>
      <c r="CR58">
        <v>3.8155000000000001</v>
      </c>
      <c r="CS58">
        <v>3.9984000000000002</v>
      </c>
      <c r="CT58">
        <v>3.5600999999999998</v>
      </c>
      <c r="CU58">
        <v>4.2355999999999998</v>
      </c>
      <c r="CV58">
        <v>1.7825</v>
      </c>
      <c r="CW58">
        <v>1.6729000000000001</v>
      </c>
      <c r="CX58">
        <v>2.4971999999999999</v>
      </c>
      <c r="CY58">
        <v>2.0960999999999999</v>
      </c>
      <c r="CZ58">
        <v>2.1562999999999999</v>
      </c>
      <c r="DA58">
        <v>2.0969000000000002</v>
      </c>
      <c r="DB58">
        <v>2.3208000000000002</v>
      </c>
      <c r="DC58">
        <v>2.0579999999999998</v>
      </c>
      <c r="DD58">
        <v>2.6349</v>
      </c>
      <c r="DE58">
        <v>10.9506</v>
      </c>
      <c r="DF58">
        <v>12.871700000000001</v>
      </c>
      <c r="DG58">
        <v>7.1069000000000004</v>
      </c>
      <c r="DH58">
        <v>13.1713</v>
      </c>
      <c r="DI58">
        <v>13.596299999999999</v>
      </c>
      <c r="DJ58">
        <v>13.7959</v>
      </c>
      <c r="DK58">
        <v>14.1806</v>
      </c>
      <c r="DL58">
        <v>14.815099999999999</v>
      </c>
      <c r="DM58">
        <v>14.485300000000001</v>
      </c>
      <c r="DN58">
        <v>5.0033265345126301</v>
      </c>
      <c r="DO58">
        <v>4.93006261777637</v>
      </c>
      <c r="DP58">
        <v>4.7824557464166801</v>
      </c>
      <c r="DQ58">
        <v>4.6713287895115698</v>
      </c>
      <c r="DR58">
        <v>4.6886327561183299</v>
      </c>
      <c r="DS58">
        <v>4.6347817636828497</v>
      </c>
      <c r="DT58">
        <v>4.6230866146148397</v>
      </c>
      <c r="DU58">
        <v>4.6032286511687204</v>
      </c>
      <c r="DV58">
        <v>4.5631602413400003</v>
      </c>
      <c r="DW58">
        <v>1.48606462871483</v>
      </c>
      <c r="DX58">
        <v>3.0864241968216302</v>
      </c>
      <c r="DY58">
        <v>2.37891533463928</v>
      </c>
      <c r="DZ58">
        <v>-0.36906210204215101</v>
      </c>
      <c r="EA58">
        <v>1.1618884163532699</v>
      </c>
      <c r="EB58">
        <v>0.25297274403290398</v>
      </c>
      <c r="EC58">
        <v>0.43139207175990002</v>
      </c>
      <c r="ED58">
        <v>0.87808465426480098</v>
      </c>
      <c r="EE58">
        <v>7422</v>
      </c>
      <c r="EF58">
        <v>658</v>
      </c>
      <c r="EG58">
        <v>6</v>
      </c>
      <c r="EH58">
        <v>4.92</v>
      </c>
      <c r="EI58">
        <v>4.45</v>
      </c>
      <c r="EJ58">
        <v>5.53</v>
      </c>
      <c r="EK58">
        <v>6.44</v>
      </c>
      <c r="EL58">
        <v>6.61</v>
      </c>
      <c r="EM58">
        <v>6</v>
      </c>
      <c r="EN58">
        <v>5.41</v>
      </c>
      <c r="EO58">
        <v>5.28</v>
      </c>
      <c r="EP58">
        <v>5.57</v>
      </c>
      <c r="EQ58">
        <v>4.43</v>
      </c>
      <c r="ER58">
        <v>4.9800000000000004</v>
      </c>
      <c r="ES58">
        <v>829</v>
      </c>
      <c r="ET58">
        <v>1916</v>
      </c>
      <c r="EU58">
        <v>4406</v>
      </c>
      <c r="EV58">
        <v>5312</v>
      </c>
      <c r="EW58">
        <v>2819</v>
      </c>
      <c r="EX58">
        <v>293</v>
      </c>
      <c r="EY58">
        <v>23</v>
      </c>
      <c r="EZ58">
        <v>0</v>
      </c>
      <c r="FA58">
        <v>1268</v>
      </c>
      <c r="FB58">
        <v>1202</v>
      </c>
      <c r="FC58">
        <v>5801</v>
      </c>
      <c r="FD58">
        <v>4269</v>
      </c>
      <c r="FE58">
        <v>2893</v>
      </c>
      <c r="FF58">
        <v>150</v>
      </c>
      <c r="FG58">
        <v>15</v>
      </c>
      <c r="FH58">
        <v>0</v>
      </c>
      <c r="FI58">
        <v>15598</v>
      </c>
      <c r="FJ58">
        <v>97.8974455532543</v>
      </c>
    </row>
    <row r="59" spans="1:166" x14ac:dyDescent="0.25">
      <c r="A59" t="s">
        <v>313</v>
      </c>
      <c r="B59" t="s">
        <v>314</v>
      </c>
      <c r="C59" s="31">
        <v>46588</v>
      </c>
      <c r="D59" s="31">
        <v>1241</v>
      </c>
      <c r="E59" s="31">
        <v>3070</v>
      </c>
      <c r="F59" s="31">
        <v>495</v>
      </c>
      <c r="G59" s="31">
        <v>2233</v>
      </c>
      <c r="H59" s="31">
        <v>2</v>
      </c>
      <c r="I59" s="31">
        <v>53629</v>
      </c>
      <c r="J59" s="31">
        <v>59</v>
      </c>
      <c r="K59" s="31">
        <v>53688</v>
      </c>
      <c r="L59" s="35">
        <v>16.100000000000001</v>
      </c>
      <c r="M59" s="31">
        <v>17752</v>
      </c>
      <c r="N59" s="31">
        <v>6003</v>
      </c>
      <c r="O59" s="31">
        <v>47626</v>
      </c>
      <c r="P59" s="31">
        <v>5078</v>
      </c>
      <c r="Q59" s="31">
        <v>9000</v>
      </c>
      <c r="R59" s="31">
        <v>18486</v>
      </c>
      <c r="S59" s="31">
        <v>15463</v>
      </c>
      <c r="T59" s="31">
        <v>5602</v>
      </c>
      <c r="U59" s="31">
        <v>2380</v>
      </c>
      <c r="V59" s="31">
        <v>26162</v>
      </c>
      <c r="W59" s="31">
        <v>21240</v>
      </c>
      <c r="X59" s="31">
        <v>1878</v>
      </c>
      <c r="Y59" s="31">
        <v>1258</v>
      </c>
      <c r="Z59" s="31">
        <v>53153</v>
      </c>
      <c r="AA59" s="31">
        <v>53263</v>
      </c>
      <c r="AB59" s="31">
        <v>53159</v>
      </c>
      <c r="AC59" s="31">
        <v>52130</v>
      </c>
      <c r="AD59" s="31">
        <v>51263</v>
      </c>
      <c r="AE59" s="31">
        <v>51062</v>
      </c>
      <c r="AF59" s="31">
        <v>50483</v>
      </c>
      <c r="AG59" s="31">
        <v>50001</v>
      </c>
      <c r="AH59" s="34">
        <v>0.9</v>
      </c>
      <c r="AI59" s="34">
        <v>-0.21</v>
      </c>
      <c r="AJ59" s="34">
        <v>0.2</v>
      </c>
      <c r="AK59" s="34">
        <v>1.97</v>
      </c>
      <c r="AL59" s="34">
        <v>1.69</v>
      </c>
      <c r="AM59" s="34">
        <v>0.39</v>
      </c>
      <c r="AN59" s="34">
        <v>1.1499999999999999</v>
      </c>
      <c r="AO59" s="34">
        <v>0.96</v>
      </c>
      <c r="AP59" s="31">
        <v>538</v>
      </c>
      <c r="AQ59">
        <v>574</v>
      </c>
      <c r="AR59">
        <v>377</v>
      </c>
      <c r="AS59">
        <v>231</v>
      </c>
      <c r="AT59">
        <v>930</v>
      </c>
      <c r="AU59">
        <v>447</v>
      </c>
      <c r="AV59">
        <v>1264</v>
      </c>
      <c r="AW59">
        <v>1033</v>
      </c>
      <c r="AX59">
        <v>894</v>
      </c>
      <c r="AY59">
        <v>293</v>
      </c>
      <c r="AZ59">
        <v>15</v>
      </c>
      <c r="BA59">
        <v>0</v>
      </c>
      <c r="BB59">
        <v>230</v>
      </c>
      <c r="BC59">
        <v>55</v>
      </c>
      <c r="BD59">
        <v>382</v>
      </c>
      <c r="BE59">
        <v>187</v>
      </c>
      <c r="BF59">
        <v>16</v>
      </c>
      <c r="BG59">
        <v>1</v>
      </c>
      <c r="BH59">
        <v>0</v>
      </c>
      <c r="BI59">
        <v>0</v>
      </c>
      <c r="BJ59">
        <v>41.77</v>
      </c>
      <c r="BK59">
        <v>2417</v>
      </c>
      <c r="BL59">
        <v>4277</v>
      </c>
      <c r="BM59">
        <v>4887</v>
      </c>
      <c r="BN59">
        <v>10141</v>
      </c>
      <c r="BO59">
        <v>23463</v>
      </c>
      <c r="BP59">
        <v>8444</v>
      </c>
      <c r="BQ59">
        <v>990</v>
      </c>
      <c r="BR59">
        <v>259</v>
      </c>
      <c r="BS59">
        <v>968</v>
      </c>
      <c r="BT59">
        <v>640</v>
      </c>
      <c r="BU59">
        <v>538</v>
      </c>
      <c r="BV59">
        <v>0</v>
      </c>
      <c r="BW59">
        <v>597</v>
      </c>
      <c r="BX59">
        <v>2798</v>
      </c>
      <c r="BY59">
        <v>2494</v>
      </c>
      <c r="BZ59">
        <v>501</v>
      </c>
      <c r="CA59">
        <v>807</v>
      </c>
      <c r="CB59">
        <v>1214</v>
      </c>
      <c r="CC59">
        <v>718</v>
      </c>
      <c r="CD59">
        <v>155</v>
      </c>
      <c r="CE59">
        <v>320</v>
      </c>
      <c r="CF59">
        <v>675</v>
      </c>
      <c r="CG59">
        <v>2321</v>
      </c>
      <c r="CH59">
        <v>350</v>
      </c>
      <c r="CI59">
        <v>49</v>
      </c>
      <c r="CJ59">
        <v>1523</v>
      </c>
      <c r="CK59">
        <v>336</v>
      </c>
      <c r="CL59">
        <v>47829</v>
      </c>
      <c r="CM59">
        <v>2.5947</v>
      </c>
      <c r="CN59">
        <v>3.1495000000000002</v>
      </c>
      <c r="CO59">
        <v>3.1949000000000001</v>
      </c>
      <c r="CP59">
        <v>3.0874000000000001</v>
      </c>
      <c r="CQ59">
        <v>3.0407999999999999</v>
      </c>
      <c r="CR59">
        <v>3.2120000000000002</v>
      </c>
      <c r="CS59">
        <v>3.9439000000000002</v>
      </c>
      <c r="CT59">
        <v>3.6637</v>
      </c>
      <c r="CU59">
        <v>3.5213999999999999</v>
      </c>
      <c r="CV59">
        <v>1.5137</v>
      </c>
      <c r="CW59">
        <v>1.3646</v>
      </c>
      <c r="CX59">
        <v>1.5210999999999999</v>
      </c>
      <c r="CY59">
        <v>1.6080000000000001</v>
      </c>
      <c r="CZ59">
        <v>1.6438999999999999</v>
      </c>
      <c r="DA59">
        <v>1.5382</v>
      </c>
      <c r="DB59">
        <v>2.2513000000000001</v>
      </c>
      <c r="DC59">
        <v>1.9019999999999999</v>
      </c>
      <c r="DD59">
        <v>1.8592</v>
      </c>
      <c r="DE59">
        <v>8.8466000000000005</v>
      </c>
      <c r="DF59">
        <v>9.9995999999999992</v>
      </c>
      <c r="DG59">
        <v>10.8081</v>
      </c>
      <c r="DH59">
        <v>11.219799999999999</v>
      </c>
      <c r="DI59">
        <v>11.8986</v>
      </c>
      <c r="DJ59">
        <v>11.825100000000001</v>
      </c>
      <c r="DK59">
        <v>12.075100000000001</v>
      </c>
      <c r="DL59">
        <v>11.478899999999999</v>
      </c>
      <c r="DM59">
        <v>11.6904</v>
      </c>
      <c r="DN59">
        <v>5.5849859968801399</v>
      </c>
      <c r="DO59">
        <v>5.5472529882106496</v>
      </c>
      <c r="DP59">
        <v>5.4630375878895601</v>
      </c>
      <c r="DQ59">
        <v>5.3808883499601299</v>
      </c>
      <c r="DR59">
        <v>5.3804184896281404</v>
      </c>
      <c r="DS59">
        <v>5.3547343762519999</v>
      </c>
      <c r="DT59">
        <v>5.3316767153157603</v>
      </c>
      <c r="DU59">
        <v>5.2809429987415797</v>
      </c>
      <c r="DV59">
        <v>5.2464510769724999</v>
      </c>
      <c r="DW59">
        <v>0.680210705184775</v>
      </c>
      <c r="DX59">
        <v>1.54154898197623</v>
      </c>
      <c r="DY59">
        <v>1.52668542044802</v>
      </c>
      <c r="DZ59">
        <v>8.7327841299604404E-3</v>
      </c>
      <c r="EA59">
        <v>0.47965242664612101</v>
      </c>
      <c r="EB59">
        <v>0.432465473197299</v>
      </c>
      <c r="EC59">
        <v>0.96069426589654205</v>
      </c>
      <c r="ED59">
        <v>0.657433401418139</v>
      </c>
      <c r="EE59">
        <v>14645</v>
      </c>
      <c r="EF59">
        <v>6270</v>
      </c>
      <c r="EG59">
        <v>6.31</v>
      </c>
      <c r="EH59">
        <v>5.45</v>
      </c>
      <c r="EI59">
        <v>5.01</v>
      </c>
      <c r="EJ59">
        <v>6.07</v>
      </c>
      <c r="EK59">
        <v>8.2100000000000009</v>
      </c>
      <c r="EL59">
        <v>5.6</v>
      </c>
      <c r="EM59">
        <v>6.52</v>
      </c>
      <c r="EN59">
        <v>6.36</v>
      </c>
      <c r="EO59">
        <v>6.26</v>
      </c>
      <c r="EP59">
        <v>6.19</v>
      </c>
      <c r="EQ59">
        <v>5.0199999999999996</v>
      </c>
      <c r="ER59">
        <v>5.25</v>
      </c>
      <c r="ES59">
        <v>711</v>
      </c>
      <c r="ET59">
        <v>1701</v>
      </c>
      <c r="EU59">
        <v>6579</v>
      </c>
      <c r="EV59">
        <v>15243</v>
      </c>
      <c r="EW59">
        <v>15603</v>
      </c>
      <c r="EX59">
        <v>6491</v>
      </c>
      <c r="EY59">
        <v>1175</v>
      </c>
      <c r="EZ59">
        <v>53</v>
      </c>
      <c r="FA59">
        <v>702</v>
      </c>
      <c r="FB59">
        <v>4241</v>
      </c>
      <c r="FC59">
        <v>14039</v>
      </c>
      <c r="FD59">
        <v>18315</v>
      </c>
      <c r="FE59">
        <v>6568</v>
      </c>
      <c r="FF59">
        <v>3035</v>
      </c>
      <c r="FG59">
        <v>651</v>
      </c>
      <c r="FH59">
        <v>5</v>
      </c>
      <c r="FI59">
        <v>47556</v>
      </c>
      <c r="FJ59">
        <v>88.675902962949195</v>
      </c>
    </row>
    <row r="60" spans="1:166" x14ac:dyDescent="0.25">
      <c r="A60" t="s">
        <v>315</v>
      </c>
      <c r="B60" t="s">
        <v>316</v>
      </c>
      <c r="C60" s="31">
        <v>8633</v>
      </c>
      <c r="D60" s="31">
        <v>790</v>
      </c>
      <c r="E60" s="31">
        <v>451</v>
      </c>
      <c r="F60" s="31">
        <v>196</v>
      </c>
      <c r="G60" s="31">
        <v>52</v>
      </c>
      <c r="H60" s="31">
        <v>0</v>
      </c>
      <c r="I60" s="31">
        <v>10122</v>
      </c>
      <c r="J60" s="31">
        <v>124</v>
      </c>
      <c r="K60" s="31">
        <v>10246</v>
      </c>
      <c r="L60" s="35">
        <v>12.11</v>
      </c>
      <c r="M60" s="31">
        <v>2796</v>
      </c>
      <c r="N60" s="31">
        <v>2553</v>
      </c>
      <c r="O60" s="31">
        <v>7569</v>
      </c>
      <c r="P60" s="31">
        <v>481</v>
      </c>
      <c r="Q60" s="31">
        <v>1661</v>
      </c>
      <c r="R60" s="31">
        <v>3026</v>
      </c>
      <c r="S60" s="31">
        <v>3476</v>
      </c>
      <c r="T60" s="31">
        <v>1478</v>
      </c>
      <c r="U60" s="31">
        <v>576</v>
      </c>
      <c r="V60" s="31">
        <v>6131</v>
      </c>
      <c r="W60" s="31">
        <v>3190</v>
      </c>
      <c r="X60" s="31">
        <v>108</v>
      </c>
      <c r="Y60" s="31">
        <v>117</v>
      </c>
      <c r="Z60" s="31">
        <v>10134</v>
      </c>
      <c r="AA60" s="31">
        <v>10292</v>
      </c>
      <c r="AB60" s="31">
        <v>10399</v>
      </c>
      <c r="AC60" s="31">
        <v>10425</v>
      </c>
      <c r="AD60" s="31">
        <v>10451</v>
      </c>
      <c r="AE60" s="31">
        <v>10408</v>
      </c>
      <c r="AF60" s="31">
        <v>10548</v>
      </c>
      <c r="AG60" s="31">
        <v>10762</v>
      </c>
      <c r="AH60" s="34">
        <v>-0.12</v>
      </c>
      <c r="AI60" s="34">
        <v>-1.54</v>
      </c>
      <c r="AJ60" s="34">
        <v>-1.03</v>
      </c>
      <c r="AK60" s="34">
        <v>-0.25</v>
      </c>
      <c r="AL60" s="34">
        <v>-0.25</v>
      </c>
      <c r="AM60" s="34">
        <v>0.41</v>
      </c>
      <c r="AN60" s="34">
        <v>-1.33</v>
      </c>
      <c r="AO60" s="34">
        <v>-1.99</v>
      </c>
      <c r="AP60" s="31">
        <v>0</v>
      </c>
      <c r="AQ60">
        <v>42</v>
      </c>
      <c r="AR60">
        <v>2</v>
      </c>
      <c r="AS60">
        <v>17</v>
      </c>
      <c r="AT60">
        <v>39</v>
      </c>
      <c r="AU60">
        <v>165</v>
      </c>
      <c r="AV60">
        <v>48</v>
      </c>
      <c r="AW60">
        <v>35</v>
      </c>
      <c r="AX60">
        <v>56</v>
      </c>
      <c r="AY60">
        <v>0</v>
      </c>
      <c r="AZ60">
        <v>0</v>
      </c>
      <c r="BA60">
        <v>0</v>
      </c>
      <c r="BB60">
        <v>0</v>
      </c>
      <c r="BC60">
        <v>0</v>
      </c>
      <c r="BD60">
        <v>0</v>
      </c>
      <c r="BE60">
        <v>13</v>
      </c>
      <c r="BF60">
        <v>0</v>
      </c>
      <c r="BG60">
        <v>0</v>
      </c>
      <c r="BH60">
        <v>0</v>
      </c>
      <c r="BI60">
        <v>0</v>
      </c>
      <c r="BJ60">
        <v>43.97</v>
      </c>
      <c r="BK60">
        <v>96</v>
      </c>
      <c r="BL60">
        <v>291</v>
      </c>
      <c r="BM60">
        <v>964</v>
      </c>
      <c r="BN60">
        <v>2189</v>
      </c>
      <c r="BO60">
        <v>5391</v>
      </c>
      <c r="BP60">
        <v>1191</v>
      </c>
      <c r="BQ60">
        <v>39</v>
      </c>
      <c r="BR60">
        <v>17</v>
      </c>
      <c r="BS60">
        <v>2</v>
      </c>
      <c r="BT60">
        <v>42</v>
      </c>
      <c r="BU60">
        <v>0</v>
      </c>
      <c r="BV60">
        <v>0</v>
      </c>
      <c r="BW60">
        <v>18</v>
      </c>
      <c r="BX60">
        <v>82</v>
      </c>
      <c r="BY60">
        <v>86</v>
      </c>
      <c r="BZ60">
        <v>0</v>
      </c>
      <c r="CA60">
        <v>8</v>
      </c>
      <c r="CB60">
        <v>57</v>
      </c>
      <c r="CC60">
        <v>34</v>
      </c>
      <c r="CD60">
        <v>1</v>
      </c>
      <c r="CE60">
        <v>59</v>
      </c>
      <c r="CF60">
        <v>13</v>
      </c>
      <c r="CG60">
        <v>87</v>
      </c>
      <c r="CH60">
        <v>0</v>
      </c>
      <c r="CI60">
        <v>0</v>
      </c>
      <c r="CJ60">
        <v>73</v>
      </c>
      <c r="CK60">
        <v>2</v>
      </c>
      <c r="CL60">
        <v>9423</v>
      </c>
      <c r="CM60">
        <v>8.3836999999999993</v>
      </c>
      <c r="CN60">
        <v>8.4359999999999999</v>
      </c>
      <c r="CO60">
        <v>6.8669000000000002</v>
      </c>
      <c r="CP60">
        <v>11.7858</v>
      </c>
      <c r="CQ60">
        <v>11.4673</v>
      </c>
      <c r="CR60">
        <v>10.4016</v>
      </c>
      <c r="CS60">
        <v>11.2966</v>
      </c>
      <c r="CT60">
        <v>9.9969999999999999</v>
      </c>
      <c r="CU60">
        <v>9.7728999999999999</v>
      </c>
      <c r="CV60">
        <v>5.7519</v>
      </c>
      <c r="CW60">
        <v>4.6340000000000003</v>
      </c>
      <c r="CX60">
        <v>5.0587</v>
      </c>
      <c r="CY60">
        <v>9.1075999999999997</v>
      </c>
      <c r="CZ60">
        <v>8.8643000000000001</v>
      </c>
      <c r="DA60">
        <v>7.6104000000000003</v>
      </c>
      <c r="DB60">
        <v>8.8473000000000006</v>
      </c>
      <c r="DC60">
        <v>7.6763000000000003</v>
      </c>
      <c r="DD60">
        <v>7.6280999999999999</v>
      </c>
      <c r="DE60">
        <v>10.5168</v>
      </c>
      <c r="DF60">
        <v>11.9962</v>
      </c>
      <c r="DG60">
        <v>12.434100000000001</v>
      </c>
      <c r="DH60">
        <v>11.181699999999999</v>
      </c>
      <c r="DI60">
        <v>10.3521</v>
      </c>
      <c r="DJ60">
        <v>11.3017</v>
      </c>
      <c r="DK60">
        <v>11.3712</v>
      </c>
      <c r="DL60">
        <v>11.5943</v>
      </c>
      <c r="DM60">
        <v>11.612</v>
      </c>
      <c r="DN60">
        <v>5.0799343000171104</v>
      </c>
      <c r="DO60">
        <v>5.0506881068795701</v>
      </c>
      <c r="DP60">
        <v>4.9752323716495903</v>
      </c>
      <c r="DQ60">
        <v>4.8666015264559297</v>
      </c>
      <c r="DR60">
        <v>4.8570699979018404</v>
      </c>
      <c r="DS60">
        <v>4.7775177396423896</v>
      </c>
      <c r="DT60">
        <v>4.6903478749489196</v>
      </c>
      <c r="DU60">
        <v>4.5984270265717999</v>
      </c>
      <c r="DV60">
        <v>4.4930512732497601</v>
      </c>
      <c r="DW60">
        <v>0.57905363623037398</v>
      </c>
      <c r="DX60">
        <v>1.5166273571451501</v>
      </c>
      <c r="DY60">
        <v>2.2321705322104699</v>
      </c>
      <c r="DZ60">
        <v>0.196240296273517</v>
      </c>
      <c r="EA60">
        <v>1.66513789366701</v>
      </c>
      <c r="EB60">
        <v>1.85849465791324</v>
      </c>
      <c r="EC60">
        <v>1.99896285938546</v>
      </c>
      <c r="ED60">
        <v>2.3453049367458099</v>
      </c>
      <c r="EE60">
        <v>4450</v>
      </c>
      <c r="EF60">
        <v>350</v>
      </c>
      <c r="EG60">
        <v>5.39</v>
      </c>
      <c r="EH60">
        <v>5.14</v>
      </c>
      <c r="EI60">
        <v>4.6500000000000004</v>
      </c>
      <c r="EJ60">
        <v>5.65</v>
      </c>
      <c r="EK60">
        <v>6.53</v>
      </c>
      <c r="EL60">
        <v>5.64</v>
      </c>
      <c r="EM60">
        <v>5.42</v>
      </c>
      <c r="EN60">
        <v>5.43</v>
      </c>
      <c r="EO60">
        <v>5.64</v>
      </c>
      <c r="EP60">
        <v>5.64</v>
      </c>
      <c r="EQ60">
        <v>4.6500000000000004</v>
      </c>
      <c r="ER60">
        <v>5.04</v>
      </c>
      <c r="ES60">
        <v>102</v>
      </c>
      <c r="ET60">
        <v>134</v>
      </c>
      <c r="EU60">
        <v>808</v>
      </c>
      <c r="EV60">
        <v>3349</v>
      </c>
      <c r="EW60">
        <v>3082</v>
      </c>
      <c r="EX60">
        <v>619</v>
      </c>
      <c r="EY60">
        <v>84</v>
      </c>
      <c r="EZ60">
        <v>19</v>
      </c>
      <c r="FA60">
        <v>0</v>
      </c>
      <c r="FB60">
        <v>312</v>
      </c>
      <c r="FC60">
        <v>2938</v>
      </c>
      <c r="FD60">
        <v>3203</v>
      </c>
      <c r="FE60">
        <v>1355</v>
      </c>
      <c r="FF60">
        <v>341</v>
      </c>
      <c r="FG60">
        <v>29</v>
      </c>
      <c r="FH60">
        <v>19</v>
      </c>
      <c r="FI60">
        <v>8197</v>
      </c>
      <c r="FJ60">
        <v>80.982019363762106</v>
      </c>
    </row>
    <row r="61" spans="1:166" x14ac:dyDescent="0.25">
      <c r="A61" t="s">
        <v>317</v>
      </c>
      <c r="B61" t="s">
        <v>318</v>
      </c>
      <c r="C61" s="31">
        <v>33676</v>
      </c>
      <c r="D61" s="31">
        <v>1053</v>
      </c>
      <c r="E61" s="31">
        <v>580</v>
      </c>
      <c r="F61" s="31">
        <v>2369</v>
      </c>
      <c r="G61" s="31">
        <v>250</v>
      </c>
      <c r="H61" s="31">
        <v>0</v>
      </c>
      <c r="I61" s="31">
        <v>37928</v>
      </c>
      <c r="J61" s="31">
        <v>462</v>
      </c>
      <c r="K61" s="31">
        <v>38390</v>
      </c>
      <c r="L61" s="35">
        <v>10.95</v>
      </c>
      <c r="M61" s="31">
        <v>7437</v>
      </c>
      <c r="N61" s="31">
        <v>7760</v>
      </c>
      <c r="O61" s="31">
        <v>30168</v>
      </c>
      <c r="P61" s="31">
        <v>2461</v>
      </c>
      <c r="Q61" s="31">
        <v>9338</v>
      </c>
      <c r="R61" s="31">
        <v>13935</v>
      </c>
      <c r="S61" s="31">
        <v>9454</v>
      </c>
      <c r="T61" s="31">
        <v>2740</v>
      </c>
      <c r="U61" s="31">
        <v>3400</v>
      </c>
      <c r="V61" s="31">
        <v>13502</v>
      </c>
      <c r="W61" s="31">
        <v>19420</v>
      </c>
      <c r="X61" s="31">
        <v>1267</v>
      </c>
      <c r="Y61" s="31">
        <v>235</v>
      </c>
      <c r="Z61" s="31">
        <v>37612</v>
      </c>
      <c r="AA61" s="31">
        <v>37301</v>
      </c>
      <c r="AB61" s="31">
        <v>36683</v>
      </c>
      <c r="AC61" s="31">
        <v>36184</v>
      </c>
      <c r="AD61" s="31">
        <v>35536</v>
      </c>
      <c r="AE61" s="31">
        <v>34778</v>
      </c>
      <c r="AF61" s="31">
        <v>34019</v>
      </c>
      <c r="AG61" s="31">
        <v>33777</v>
      </c>
      <c r="AH61" s="34">
        <v>0.84</v>
      </c>
      <c r="AI61" s="34">
        <v>0.83</v>
      </c>
      <c r="AJ61" s="34">
        <v>1.68</v>
      </c>
      <c r="AK61" s="34">
        <v>1.38</v>
      </c>
      <c r="AL61" s="34">
        <v>1.82</v>
      </c>
      <c r="AM61" s="34">
        <v>2.1800000000000002</v>
      </c>
      <c r="AN61" s="34">
        <v>2.23</v>
      </c>
      <c r="AO61" s="34">
        <v>0.72</v>
      </c>
      <c r="AP61" s="31">
        <v>410</v>
      </c>
      <c r="AQ61">
        <v>459</v>
      </c>
      <c r="AR61">
        <v>525</v>
      </c>
      <c r="AS61">
        <v>568</v>
      </c>
      <c r="AT61">
        <v>735</v>
      </c>
      <c r="AU61">
        <v>711</v>
      </c>
      <c r="AV61">
        <v>815</v>
      </c>
      <c r="AW61">
        <v>531</v>
      </c>
      <c r="AX61">
        <v>981</v>
      </c>
      <c r="AY61">
        <v>380</v>
      </c>
      <c r="AZ61">
        <v>8</v>
      </c>
      <c r="BA61">
        <v>0</v>
      </c>
      <c r="BB61">
        <v>22</v>
      </c>
      <c r="BC61">
        <v>13</v>
      </c>
      <c r="BD61">
        <v>0</v>
      </c>
      <c r="BE61">
        <v>69</v>
      </c>
      <c r="BF61">
        <v>20</v>
      </c>
      <c r="BG61">
        <v>6</v>
      </c>
      <c r="BH61">
        <v>0</v>
      </c>
      <c r="BI61">
        <v>0</v>
      </c>
      <c r="BJ61">
        <v>30.99</v>
      </c>
      <c r="BK61">
        <v>2635</v>
      </c>
      <c r="BL61">
        <v>4308</v>
      </c>
      <c r="BM61">
        <v>5734</v>
      </c>
      <c r="BN61">
        <v>10736</v>
      </c>
      <c r="BO61">
        <v>12094</v>
      </c>
      <c r="BP61">
        <v>2421</v>
      </c>
      <c r="BQ61">
        <v>817</v>
      </c>
      <c r="BR61">
        <v>615</v>
      </c>
      <c r="BS61">
        <v>653</v>
      </c>
      <c r="BT61">
        <v>467</v>
      </c>
      <c r="BU61">
        <v>410</v>
      </c>
      <c r="BV61">
        <v>0</v>
      </c>
      <c r="BW61">
        <v>665</v>
      </c>
      <c r="BX61">
        <v>2297</v>
      </c>
      <c r="BY61">
        <v>2809</v>
      </c>
      <c r="BZ61">
        <v>82</v>
      </c>
      <c r="CA61">
        <v>1006</v>
      </c>
      <c r="CB61">
        <v>1239</v>
      </c>
      <c r="CC61">
        <v>547</v>
      </c>
      <c r="CD61">
        <v>88</v>
      </c>
      <c r="CE61">
        <v>49</v>
      </c>
      <c r="CF61">
        <v>938</v>
      </c>
      <c r="CG61">
        <v>1954</v>
      </c>
      <c r="CH61">
        <v>70</v>
      </c>
      <c r="CI61">
        <v>0</v>
      </c>
      <c r="CJ61">
        <v>1679</v>
      </c>
      <c r="CK61">
        <v>761</v>
      </c>
      <c r="CL61">
        <v>34729</v>
      </c>
      <c r="CM61">
        <v>3.032</v>
      </c>
      <c r="CN61">
        <v>2.6926999999999999</v>
      </c>
      <c r="CO61">
        <v>2.9489000000000001</v>
      </c>
      <c r="CP61">
        <v>2.6562999999999999</v>
      </c>
      <c r="CQ61">
        <v>3.0581</v>
      </c>
      <c r="CR61">
        <v>3.0918999999999999</v>
      </c>
      <c r="CS61">
        <v>3.2517</v>
      </c>
      <c r="CT61">
        <v>2.9832999999999998</v>
      </c>
      <c r="CU61">
        <v>3.3231999999999999</v>
      </c>
      <c r="CV61">
        <v>1.7737000000000001</v>
      </c>
      <c r="CW61">
        <v>1.4476</v>
      </c>
      <c r="CX61">
        <v>1.8599000000000001</v>
      </c>
      <c r="CY61">
        <v>1.2403</v>
      </c>
      <c r="CZ61">
        <v>1.2881</v>
      </c>
      <c r="DA61">
        <v>1.2725</v>
      </c>
      <c r="DB61">
        <v>1.2301</v>
      </c>
      <c r="DC61">
        <v>1.2222</v>
      </c>
      <c r="DD61">
        <v>1.2496</v>
      </c>
      <c r="DE61">
        <v>8.7405000000000008</v>
      </c>
      <c r="DF61">
        <v>9.4943000000000008</v>
      </c>
      <c r="DG61">
        <v>10.744199999999999</v>
      </c>
      <c r="DH61">
        <v>11.456200000000001</v>
      </c>
      <c r="DI61">
        <v>12.3043</v>
      </c>
      <c r="DJ61">
        <v>12.461399999999999</v>
      </c>
      <c r="DK61">
        <v>12.111599999999999</v>
      </c>
      <c r="DL61">
        <v>12.3536</v>
      </c>
      <c r="DM61">
        <v>13.157500000000001</v>
      </c>
      <c r="DN61">
        <v>5.3943140984509697</v>
      </c>
      <c r="DO61">
        <v>5.3688328269793102</v>
      </c>
      <c r="DP61">
        <v>5.2842458172196096</v>
      </c>
      <c r="DQ61">
        <v>5.2031492003592996</v>
      </c>
      <c r="DR61">
        <v>5.1840038067115497</v>
      </c>
      <c r="DS61">
        <v>5.16742165689781</v>
      </c>
      <c r="DT61">
        <v>5.1412477817043802</v>
      </c>
      <c r="DU61">
        <v>5.0980866718548601</v>
      </c>
      <c r="DV61">
        <v>5.0374181267417697</v>
      </c>
      <c r="DW61">
        <v>0.47461473085192601</v>
      </c>
      <c r="DX61">
        <v>1.60073949406468</v>
      </c>
      <c r="DY61">
        <v>1.5586064081097299</v>
      </c>
      <c r="DZ61">
        <v>0.36931673589751302</v>
      </c>
      <c r="EA61">
        <v>0.32089794320558601</v>
      </c>
      <c r="EB61">
        <v>0.50909577411469698</v>
      </c>
      <c r="EC61">
        <v>0.84661388924208503</v>
      </c>
      <c r="ED61">
        <v>1.2043579386636001</v>
      </c>
      <c r="EE61">
        <v>11583</v>
      </c>
      <c r="EF61">
        <v>2784</v>
      </c>
      <c r="EG61">
        <v>6.05</v>
      </c>
      <c r="EH61">
        <v>5.31</v>
      </c>
      <c r="EI61">
        <v>4.5599999999999996</v>
      </c>
      <c r="EJ61">
        <v>5.89</v>
      </c>
      <c r="EK61">
        <v>7.09</v>
      </c>
      <c r="EL61">
        <v>6.61</v>
      </c>
      <c r="EM61">
        <v>6.05</v>
      </c>
      <c r="EN61">
        <v>5.97</v>
      </c>
      <c r="EO61">
        <v>5.81</v>
      </c>
      <c r="EP61">
        <v>5.83</v>
      </c>
      <c r="EQ61">
        <v>4.6100000000000003</v>
      </c>
      <c r="ER61">
        <v>4.88</v>
      </c>
      <c r="ES61">
        <v>1505</v>
      </c>
      <c r="ET61">
        <v>4980</v>
      </c>
      <c r="EU61">
        <v>9583</v>
      </c>
      <c r="EV61">
        <v>14735</v>
      </c>
      <c r="EW61">
        <v>4414</v>
      </c>
      <c r="EX61">
        <v>590</v>
      </c>
      <c r="EY61">
        <v>18</v>
      </c>
      <c r="EZ61">
        <v>38</v>
      </c>
      <c r="FA61">
        <v>2312</v>
      </c>
      <c r="FB61">
        <v>3763</v>
      </c>
      <c r="FC61">
        <v>14233</v>
      </c>
      <c r="FD61">
        <v>9184</v>
      </c>
      <c r="FE61">
        <v>5308</v>
      </c>
      <c r="FF61">
        <v>987</v>
      </c>
      <c r="FG61">
        <v>39</v>
      </c>
      <c r="FH61">
        <v>37</v>
      </c>
      <c r="FI61">
        <v>35863</v>
      </c>
      <c r="FJ61">
        <v>94.555473528791396</v>
      </c>
    </row>
    <row r="62" spans="1:166" x14ac:dyDescent="0.25">
      <c r="A62" t="s">
        <v>319</v>
      </c>
      <c r="B62" t="s">
        <v>320</v>
      </c>
      <c r="C62" s="31">
        <v>63672</v>
      </c>
      <c r="D62" s="31">
        <v>3274</v>
      </c>
      <c r="E62" s="31">
        <v>2522</v>
      </c>
      <c r="F62" s="31">
        <v>340</v>
      </c>
      <c r="G62" s="31">
        <v>8635</v>
      </c>
      <c r="H62" s="31">
        <v>56</v>
      </c>
      <c r="I62" s="31">
        <v>78499</v>
      </c>
      <c r="J62" s="31">
        <v>358</v>
      </c>
      <c r="K62" s="31">
        <v>78857</v>
      </c>
      <c r="L62" s="35">
        <v>17.170000000000002</v>
      </c>
      <c r="M62" s="31">
        <v>22665</v>
      </c>
      <c r="N62" s="31">
        <v>9655</v>
      </c>
      <c r="O62" s="31">
        <v>68844</v>
      </c>
      <c r="P62" s="31">
        <v>5010</v>
      </c>
      <c r="Q62" s="31">
        <v>10693</v>
      </c>
      <c r="R62" s="31">
        <v>26554</v>
      </c>
      <c r="S62" s="31">
        <v>26176</v>
      </c>
      <c r="T62" s="31">
        <v>10066</v>
      </c>
      <c r="U62" s="31">
        <v>3719</v>
      </c>
      <c r="V62" s="31">
        <v>33882</v>
      </c>
      <c r="W62" s="31">
        <v>31935</v>
      </c>
      <c r="X62" s="31">
        <v>2186</v>
      </c>
      <c r="Y62" s="31">
        <v>6576</v>
      </c>
      <c r="Z62" s="31">
        <v>78412</v>
      </c>
      <c r="AA62" s="31">
        <v>78255</v>
      </c>
      <c r="AB62" s="31">
        <v>77971</v>
      </c>
      <c r="AC62" s="31">
        <v>75052</v>
      </c>
      <c r="AD62" s="31">
        <v>74531</v>
      </c>
      <c r="AE62" s="31">
        <v>74017</v>
      </c>
      <c r="AF62" s="31">
        <v>73546</v>
      </c>
      <c r="AG62" s="31">
        <v>73293</v>
      </c>
      <c r="AH62" s="34">
        <v>0.11</v>
      </c>
      <c r="AI62" s="34">
        <v>0.2</v>
      </c>
      <c r="AJ62" s="34">
        <v>0.36</v>
      </c>
      <c r="AK62" s="34">
        <v>3.89</v>
      </c>
      <c r="AL62" s="34">
        <v>0.7</v>
      </c>
      <c r="AM62" s="34">
        <v>0.69</v>
      </c>
      <c r="AN62" s="34">
        <v>0.64</v>
      </c>
      <c r="AO62" s="34">
        <v>0.35</v>
      </c>
      <c r="AP62" s="31">
        <v>664</v>
      </c>
      <c r="AQ62">
        <v>670</v>
      </c>
      <c r="AR62">
        <v>935</v>
      </c>
      <c r="AS62">
        <v>1197</v>
      </c>
      <c r="AT62">
        <v>985</v>
      </c>
      <c r="AU62">
        <v>910</v>
      </c>
      <c r="AV62">
        <v>1149</v>
      </c>
      <c r="AW62">
        <v>697</v>
      </c>
      <c r="AX62">
        <v>788</v>
      </c>
      <c r="AY62">
        <v>260</v>
      </c>
      <c r="AZ62">
        <v>42</v>
      </c>
      <c r="BA62">
        <v>14</v>
      </c>
      <c r="BB62">
        <v>348</v>
      </c>
      <c r="BC62">
        <v>126</v>
      </c>
      <c r="BD62">
        <v>133</v>
      </c>
      <c r="BE62">
        <v>153</v>
      </c>
      <c r="BF62">
        <v>68</v>
      </c>
      <c r="BG62">
        <v>237</v>
      </c>
      <c r="BH62">
        <v>12</v>
      </c>
      <c r="BI62">
        <v>0</v>
      </c>
      <c r="BJ62">
        <v>47.16</v>
      </c>
      <c r="BK62">
        <v>3592</v>
      </c>
      <c r="BL62">
        <v>3804</v>
      </c>
      <c r="BM62">
        <v>4403</v>
      </c>
      <c r="BN62">
        <v>14815</v>
      </c>
      <c r="BO62">
        <v>29118</v>
      </c>
      <c r="BP62">
        <v>22767</v>
      </c>
      <c r="BQ62">
        <v>825</v>
      </c>
      <c r="BR62">
        <v>1463</v>
      </c>
      <c r="BS62">
        <v>937</v>
      </c>
      <c r="BT62">
        <v>676</v>
      </c>
      <c r="BU62">
        <v>635</v>
      </c>
      <c r="BV62">
        <v>29</v>
      </c>
      <c r="BW62">
        <v>675</v>
      </c>
      <c r="BX62">
        <v>3890</v>
      </c>
      <c r="BY62">
        <v>3749</v>
      </c>
      <c r="BZ62">
        <v>157</v>
      </c>
      <c r="CA62">
        <v>1342</v>
      </c>
      <c r="CB62">
        <v>1891</v>
      </c>
      <c r="CC62">
        <v>949</v>
      </c>
      <c r="CD62">
        <v>226</v>
      </c>
      <c r="CE62">
        <v>260</v>
      </c>
      <c r="CF62">
        <v>1184</v>
      </c>
      <c r="CG62">
        <v>2486</v>
      </c>
      <c r="CH62">
        <v>614</v>
      </c>
      <c r="CI62">
        <v>281</v>
      </c>
      <c r="CJ62">
        <v>1619</v>
      </c>
      <c r="CK62">
        <v>439</v>
      </c>
      <c r="CL62">
        <v>66946</v>
      </c>
      <c r="CM62">
        <v>4.8905000000000003</v>
      </c>
      <c r="CN62">
        <v>4.9238</v>
      </c>
      <c r="CO62">
        <v>5.0254000000000003</v>
      </c>
      <c r="CP62">
        <v>4.3164999999999996</v>
      </c>
      <c r="CQ62">
        <v>4.1138000000000003</v>
      </c>
      <c r="CR62">
        <v>4.4606000000000003</v>
      </c>
      <c r="CS62">
        <v>4.0495999999999999</v>
      </c>
      <c r="CT62">
        <v>3.9931000000000001</v>
      </c>
      <c r="CU62">
        <v>3.7846000000000002</v>
      </c>
      <c r="CV62">
        <v>3.4460999999999999</v>
      </c>
      <c r="CW62">
        <v>3.1673</v>
      </c>
      <c r="CX62">
        <v>3.0718999999999999</v>
      </c>
      <c r="CY62">
        <v>2.5790000000000002</v>
      </c>
      <c r="CZ62">
        <v>2.4073000000000002</v>
      </c>
      <c r="DA62">
        <v>2.5384000000000002</v>
      </c>
      <c r="DB62">
        <v>2.3704999999999998</v>
      </c>
      <c r="DC62">
        <v>2.3140000000000001</v>
      </c>
      <c r="DD62">
        <v>2.4685000000000001</v>
      </c>
      <c r="DE62">
        <v>8.2086000000000006</v>
      </c>
      <c r="DF62">
        <v>9.1648999999999994</v>
      </c>
      <c r="DG62">
        <v>8.5159000000000002</v>
      </c>
      <c r="DH62">
        <v>9.5295000000000005</v>
      </c>
      <c r="DI62">
        <v>10.068099999999999</v>
      </c>
      <c r="DJ62">
        <v>10.475899999999999</v>
      </c>
      <c r="DK62">
        <v>10.859500000000001</v>
      </c>
      <c r="DL62">
        <v>10.646800000000001</v>
      </c>
      <c r="DM62">
        <v>11.0566</v>
      </c>
      <c r="DN62">
        <v>5.5254885102438704</v>
      </c>
      <c r="DO62">
        <v>5.4769189145702297</v>
      </c>
      <c r="DP62">
        <v>5.3361978884598802</v>
      </c>
      <c r="DQ62">
        <v>5.2865117819925702</v>
      </c>
      <c r="DR62">
        <v>5.25311468236288</v>
      </c>
      <c r="DS62">
        <v>5.2327024627575298</v>
      </c>
      <c r="DT62">
        <v>5.2061607167432804</v>
      </c>
      <c r="DU62">
        <v>5.1173482957754199</v>
      </c>
      <c r="DV62">
        <v>5.0690133687704497</v>
      </c>
      <c r="DW62">
        <v>0.88680508934367897</v>
      </c>
      <c r="DX62">
        <v>2.6371028408575401</v>
      </c>
      <c r="DY62">
        <v>0.93986561491362197</v>
      </c>
      <c r="DZ62">
        <v>0.63575805306167998</v>
      </c>
      <c r="EA62">
        <v>0.39008943754469499</v>
      </c>
      <c r="EB62">
        <v>0.50981418858026795</v>
      </c>
      <c r="EC62">
        <v>1.73551644005115</v>
      </c>
      <c r="ED62">
        <v>0.95353717752560496</v>
      </c>
      <c r="EE62">
        <v>21626</v>
      </c>
      <c r="EF62">
        <v>8086</v>
      </c>
      <c r="EG62">
        <v>6.58</v>
      </c>
      <c r="EH62">
        <v>5.24</v>
      </c>
      <c r="EI62">
        <v>4.87</v>
      </c>
      <c r="EJ62">
        <v>6.02</v>
      </c>
      <c r="EK62">
        <v>7.73</v>
      </c>
      <c r="EL62">
        <v>6.58</v>
      </c>
      <c r="EM62">
        <v>6.53</v>
      </c>
      <c r="EN62">
        <v>6.4</v>
      </c>
      <c r="EO62">
        <v>6.48</v>
      </c>
      <c r="EP62">
        <v>5.97</v>
      </c>
      <c r="EQ62">
        <v>4.8499999999999996</v>
      </c>
      <c r="ER62">
        <v>5.56</v>
      </c>
      <c r="ES62">
        <v>1210</v>
      </c>
      <c r="ET62">
        <v>1815</v>
      </c>
      <c r="EU62">
        <v>6468</v>
      </c>
      <c r="EV62">
        <v>25533</v>
      </c>
      <c r="EW62">
        <v>22708</v>
      </c>
      <c r="EX62">
        <v>7449</v>
      </c>
      <c r="EY62">
        <v>2188</v>
      </c>
      <c r="EZ62">
        <v>642</v>
      </c>
      <c r="FA62">
        <v>694</v>
      </c>
      <c r="FB62">
        <v>4107</v>
      </c>
      <c r="FC62">
        <v>22628</v>
      </c>
      <c r="FD62">
        <v>26710</v>
      </c>
      <c r="FE62">
        <v>9311</v>
      </c>
      <c r="FF62">
        <v>3112</v>
      </c>
      <c r="FG62">
        <v>840</v>
      </c>
      <c r="FH62">
        <v>611</v>
      </c>
      <c r="FI62">
        <v>68013</v>
      </c>
      <c r="FJ62">
        <v>86.641868049274507</v>
      </c>
    </row>
    <row r="63" spans="1:166" x14ac:dyDescent="0.25">
      <c r="A63" t="s">
        <v>321</v>
      </c>
      <c r="B63" t="s">
        <v>322</v>
      </c>
      <c r="C63" s="31">
        <v>10525</v>
      </c>
      <c r="D63" s="31">
        <v>1616</v>
      </c>
      <c r="E63" s="31">
        <v>791</v>
      </c>
      <c r="F63" s="31">
        <v>262</v>
      </c>
      <c r="G63" s="31">
        <v>148</v>
      </c>
      <c r="H63" s="31">
        <v>6</v>
      </c>
      <c r="I63" s="31">
        <v>13348</v>
      </c>
      <c r="J63" s="31">
        <v>24</v>
      </c>
      <c r="K63" s="31">
        <v>13372</v>
      </c>
      <c r="L63" s="35">
        <v>13.22</v>
      </c>
      <c r="M63" s="31">
        <v>4602</v>
      </c>
      <c r="N63" s="31">
        <v>2206</v>
      </c>
      <c r="O63" s="31">
        <v>11142</v>
      </c>
      <c r="P63" s="31">
        <v>785</v>
      </c>
      <c r="Q63" s="31">
        <v>2406</v>
      </c>
      <c r="R63" s="31">
        <v>5502</v>
      </c>
      <c r="S63" s="31">
        <v>3787</v>
      </c>
      <c r="T63" s="31">
        <v>868</v>
      </c>
      <c r="U63" s="31">
        <v>454</v>
      </c>
      <c r="V63" s="31">
        <v>6861</v>
      </c>
      <c r="W63" s="31">
        <v>5749</v>
      </c>
      <c r="X63" s="31">
        <v>100</v>
      </c>
      <c r="Y63" s="31">
        <v>184</v>
      </c>
      <c r="Z63" s="31">
        <v>13538</v>
      </c>
      <c r="AA63" s="31">
        <v>13467</v>
      </c>
      <c r="AB63" s="31">
        <v>13673</v>
      </c>
      <c r="AC63" s="31">
        <v>13677</v>
      </c>
      <c r="AD63" s="31">
        <v>13698</v>
      </c>
      <c r="AE63" s="31">
        <v>13776</v>
      </c>
      <c r="AF63" s="31">
        <v>13793</v>
      </c>
      <c r="AG63" s="31">
        <v>13780</v>
      </c>
      <c r="AH63" s="34">
        <v>-1.4</v>
      </c>
      <c r="AI63" s="34">
        <v>0.53</v>
      </c>
      <c r="AJ63" s="34">
        <v>-1.51</v>
      </c>
      <c r="AK63" s="34">
        <v>-0.03</v>
      </c>
      <c r="AL63" s="34">
        <v>-0.15</v>
      </c>
      <c r="AM63" s="34">
        <v>-0.56999999999999995</v>
      </c>
      <c r="AN63" s="34">
        <v>-0.12</v>
      </c>
      <c r="AO63" s="34">
        <v>0.09</v>
      </c>
      <c r="AP63" s="31">
        <v>8</v>
      </c>
      <c r="AQ63">
        <v>37</v>
      </c>
      <c r="AR63">
        <v>73</v>
      </c>
      <c r="AS63">
        <v>67</v>
      </c>
      <c r="AT63">
        <v>91</v>
      </c>
      <c r="AU63">
        <v>35</v>
      </c>
      <c r="AV63">
        <v>92</v>
      </c>
      <c r="AW63">
        <v>159</v>
      </c>
      <c r="AX63">
        <v>61</v>
      </c>
      <c r="AY63">
        <v>8</v>
      </c>
      <c r="AZ63">
        <v>0</v>
      </c>
      <c r="BA63">
        <v>0</v>
      </c>
      <c r="BB63">
        <v>0</v>
      </c>
      <c r="BC63">
        <v>3</v>
      </c>
      <c r="BD63">
        <v>1</v>
      </c>
      <c r="BE63">
        <v>27</v>
      </c>
      <c r="BF63">
        <v>165</v>
      </c>
      <c r="BG63">
        <v>3</v>
      </c>
      <c r="BH63">
        <v>0</v>
      </c>
      <c r="BI63">
        <v>0</v>
      </c>
      <c r="BJ63">
        <v>45.2</v>
      </c>
      <c r="BK63">
        <v>218</v>
      </c>
      <c r="BL63">
        <v>406</v>
      </c>
      <c r="BM63">
        <v>782</v>
      </c>
      <c r="BN63">
        <v>2816</v>
      </c>
      <c r="BO63">
        <v>6925</v>
      </c>
      <c r="BP63">
        <v>2201</v>
      </c>
      <c r="BQ63">
        <v>77</v>
      </c>
      <c r="BR63">
        <v>67</v>
      </c>
      <c r="BS63">
        <v>73</v>
      </c>
      <c r="BT63">
        <v>37</v>
      </c>
      <c r="BU63">
        <v>8</v>
      </c>
      <c r="BV63">
        <v>0</v>
      </c>
      <c r="BW63">
        <v>123</v>
      </c>
      <c r="BX63">
        <v>139</v>
      </c>
      <c r="BY63">
        <v>260</v>
      </c>
      <c r="BZ63">
        <v>0</v>
      </c>
      <c r="CA63">
        <v>73</v>
      </c>
      <c r="CB63">
        <v>133</v>
      </c>
      <c r="CC63">
        <v>51</v>
      </c>
      <c r="CD63">
        <v>5</v>
      </c>
      <c r="CE63">
        <v>41</v>
      </c>
      <c r="CF63">
        <v>57</v>
      </c>
      <c r="CG63">
        <v>182</v>
      </c>
      <c r="CH63">
        <v>15</v>
      </c>
      <c r="CI63">
        <v>8</v>
      </c>
      <c r="CJ63">
        <v>164</v>
      </c>
      <c r="CK63">
        <v>110</v>
      </c>
      <c r="CL63">
        <v>12141</v>
      </c>
      <c r="CM63">
        <v>13.3103</v>
      </c>
      <c r="CN63">
        <v>11.4542</v>
      </c>
      <c r="CO63">
        <v>14.390499999999999</v>
      </c>
      <c r="CP63">
        <v>15.9444</v>
      </c>
      <c r="CQ63">
        <v>12.1104</v>
      </c>
      <c r="CR63">
        <v>14.5261</v>
      </c>
      <c r="CS63">
        <v>12.444000000000001</v>
      </c>
      <c r="CT63">
        <v>11.6629</v>
      </c>
      <c r="CU63">
        <v>10.673299999999999</v>
      </c>
      <c r="CV63">
        <v>11.086399999999999</v>
      </c>
      <c r="CW63">
        <v>8.7110000000000003</v>
      </c>
      <c r="CX63">
        <v>13.093500000000001</v>
      </c>
      <c r="CY63">
        <v>15.0083</v>
      </c>
      <c r="CZ63">
        <v>11.2631</v>
      </c>
      <c r="DA63">
        <v>13.2041</v>
      </c>
      <c r="DB63">
        <v>9.1889000000000003</v>
      </c>
      <c r="DC63">
        <v>9.0084</v>
      </c>
      <c r="DD63">
        <v>6.9931000000000001</v>
      </c>
      <c r="DE63">
        <v>10.541499999999999</v>
      </c>
      <c r="DF63">
        <v>11.8504</v>
      </c>
      <c r="DG63">
        <v>12.0497</v>
      </c>
      <c r="DH63">
        <v>11.6777</v>
      </c>
      <c r="DI63">
        <v>12.407999999999999</v>
      </c>
      <c r="DJ63">
        <v>11.680099999999999</v>
      </c>
      <c r="DK63">
        <v>12.1953</v>
      </c>
      <c r="DL63">
        <v>11.7597</v>
      </c>
      <c r="DM63">
        <v>12.476000000000001</v>
      </c>
      <c r="DN63">
        <v>5.1509105832661701</v>
      </c>
      <c r="DO63">
        <v>5.1392716108810097</v>
      </c>
      <c r="DP63">
        <v>5.08385352106413</v>
      </c>
      <c r="DQ63">
        <v>4.9859322090166698</v>
      </c>
      <c r="DR63">
        <v>4.9793734051601897</v>
      </c>
      <c r="DS63">
        <v>4.96807507922321</v>
      </c>
      <c r="DT63">
        <v>4.9483793693148197</v>
      </c>
      <c r="DU63">
        <v>4.9110355105497296</v>
      </c>
      <c r="DV63">
        <v>4.8529810485909497</v>
      </c>
      <c r="DW63">
        <v>0.226471244689986</v>
      </c>
      <c r="DX63">
        <v>1.09008038070466</v>
      </c>
      <c r="DY63">
        <v>1.96395193401107</v>
      </c>
      <c r="DZ63">
        <v>0.131719461924168</v>
      </c>
      <c r="EA63">
        <v>0.22741858278746699</v>
      </c>
      <c r="EB63">
        <v>0.398023442392547</v>
      </c>
      <c r="EC63">
        <v>0.76040701975909397</v>
      </c>
      <c r="ED63">
        <v>1.19626393298275</v>
      </c>
      <c r="EE63">
        <v>5310</v>
      </c>
      <c r="EF63">
        <v>500</v>
      </c>
      <c r="EG63">
        <v>5.8</v>
      </c>
      <c r="EH63">
        <v>4.96</v>
      </c>
      <c r="EI63">
        <v>4.6900000000000004</v>
      </c>
      <c r="EJ63">
        <v>5.62</v>
      </c>
      <c r="EK63">
        <v>7.43</v>
      </c>
      <c r="EL63">
        <v>5.13</v>
      </c>
      <c r="EM63">
        <v>5.77</v>
      </c>
      <c r="EN63">
        <v>5.86</v>
      </c>
      <c r="EO63">
        <v>5.86</v>
      </c>
      <c r="EP63">
        <v>5.82</v>
      </c>
      <c r="EQ63">
        <v>4.63</v>
      </c>
      <c r="ER63">
        <v>5.21</v>
      </c>
      <c r="ES63">
        <v>160</v>
      </c>
      <c r="ET63">
        <v>148</v>
      </c>
      <c r="EU63">
        <v>1504</v>
      </c>
      <c r="EV63">
        <v>1009</v>
      </c>
      <c r="EW63">
        <v>1339</v>
      </c>
      <c r="EX63">
        <v>910</v>
      </c>
      <c r="EY63">
        <v>164</v>
      </c>
      <c r="EZ63">
        <v>6</v>
      </c>
      <c r="FA63">
        <v>53</v>
      </c>
      <c r="FB63">
        <v>433</v>
      </c>
      <c r="FC63">
        <v>515</v>
      </c>
      <c r="FD63">
        <v>1661</v>
      </c>
      <c r="FE63">
        <v>2195</v>
      </c>
      <c r="FF63">
        <v>296</v>
      </c>
      <c r="FG63">
        <v>80</v>
      </c>
      <c r="FH63">
        <v>7</v>
      </c>
      <c r="FI63">
        <v>5240</v>
      </c>
      <c r="FJ63">
        <v>39.2568175007492</v>
      </c>
    </row>
    <row r="64" spans="1:166" x14ac:dyDescent="0.25">
      <c r="A64" t="s">
        <v>323</v>
      </c>
      <c r="B64" t="s">
        <v>324</v>
      </c>
      <c r="C64" s="31">
        <v>252205</v>
      </c>
      <c r="D64" s="31">
        <v>3276</v>
      </c>
      <c r="E64" s="31">
        <v>8120</v>
      </c>
      <c r="F64" s="31">
        <v>2268</v>
      </c>
      <c r="G64" s="31">
        <v>9369</v>
      </c>
      <c r="H64" s="31">
        <v>35</v>
      </c>
      <c r="I64" s="31">
        <v>275273</v>
      </c>
      <c r="J64" s="31">
        <v>589</v>
      </c>
      <c r="K64" s="31">
        <v>275862</v>
      </c>
      <c r="L64" s="35">
        <v>24.97</v>
      </c>
      <c r="M64" s="31">
        <v>99468</v>
      </c>
      <c r="N64" s="31">
        <v>97177</v>
      </c>
      <c r="O64" s="31">
        <v>178096</v>
      </c>
      <c r="P64" s="31">
        <v>16409</v>
      </c>
      <c r="Q64" s="31">
        <v>59414</v>
      </c>
      <c r="R64" s="31">
        <v>92739</v>
      </c>
      <c r="S64" s="31">
        <v>78802</v>
      </c>
      <c r="T64" s="31">
        <v>27909</v>
      </c>
      <c r="U64" s="31">
        <v>14770</v>
      </c>
      <c r="V64" s="31">
        <v>113733</v>
      </c>
      <c r="W64" s="31">
        <v>126055</v>
      </c>
      <c r="X64" s="31">
        <v>12465</v>
      </c>
      <c r="Y64" s="31">
        <v>7491</v>
      </c>
      <c r="Z64" s="31">
        <v>271808</v>
      </c>
      <c r="AA64" s="31">
        <v>269382</v>
      </c>
      <c r="AB64" s="31">
        <v>268042</v>
      </c>
      <c r="AC64" s="31">
        <v>263368</v>
      </c>
      <c r="AD64" s="31">
        <v>260811</v>
      </c>
      <c r="AE64" s="31">
        <v>258151</v>
      </c>
      <c r="AF64" s="31">
        <v>255499</v>
      </c>
      <c r="AG64" s="31">
        <v>252975</v>
      </c>
      <c r="AH64" s="34">
        <v>1.27</v>
      </c>
      <c r="AI64" s="34">
        <v>0.9</v>
      </c>
      <c r="AJ64" s="34">
        <v>0.5</v>
      </c>
      <c r="AK64" s="34">
        <v>1.77</v>
      </c>
      <c r="AL64" s="34">
        <v>0.98</v>
      </c>
      <c r="AM64" s="34">
        <v>1.03</v>
      </c>
      <c r="AN64" s="34">
        <v>1.04</v>
      </c>
      <c r="AO64" s="34">
        <v>1</v>
      </c>
      <c r="AP64" s="31">
        <v>2965</v>
      </c>
      <c r="AQ64">
        <v>2550</v>
      </c>
      <c r="AR64">
        <v>2991</v>
      </c>
      <c r="AS64">
        <v>3368</v>
      </c>
      <c r="AT64">
        <v>4066</v>
      </c>
      <c r="AU64">
        <v>3812</v>
      </c>
      <c r="AV64">
        <v>5440</v>
      </c>
      <c r="AW64">
        <v>5299</v>
      </c>
      <c r="AX64">
        <v>7403</v>
      </c>
      <c r="AY64">
        <v>1754</v>
      </c>
      <c r="AZ64">
        <v>132</v>
      </c>
      <c r="BA64">
        <v>55</v>
      </c>
      <c r="BB64">
        <v>1024</v>
      </c>
      <c r="BC64">
        <v>169</v>
      </c>
      <c r="BD64">
        <v>383</v>
      </c>
      <c r="BE64">
        <v>623</v>
      </c>
      <c r="BF64">
        <v>143</v>
      </c>
      <c r="BG64">
        <v>425</v>
      </c>
      <c r="BH64">
        <v>11</v>
      </c>
      <c r="BI64">
        <v>4</v>
      </c>
      <c r="BJ64">
        <v>41.37</v>
      </c>
      <c r="BK64">
        <v>15949</v>
      </c>
      <c r="BL64">
        <v>22583</v>
      </c>
      <c r="BM64">
        <v>26191</v>
      </c>
      <c r="BN64">
        <v>59238</v>
      </c>
      <c r="BO64">
        <v>97847</v>
      </c>
      <c r="BP64">
        <v>53465</v>
      </c>
      <c r="BQ64">
        <v>5164</v>
      </c>
      <c r="BR64">
        <v>7741</v>
      </c>
      <c r="BS64">
        <v>3928</v>
      </c>
      <c r="BT64">
        <v>3191</v>
      </c>
      <c r="BU64">
        <v>2950</v>
      </c>
      <c r="BV64">
        <v>17</v>
      </c>
      <c r="BW64">
        <v>5627</v>
      </c>
      <c r="BX64">
        <v>17364</v>
      </c>
      <c r="BY64">
        <v>16610</v>
      </c>
      <c r="BZ64">
        <v>3938</v>
      </c>
      <c r="CA64">
        <v>6144</v>
      </c>
      <c r="CB64">
        <v>7797</v>
      </c>
      <c r="CC64">
        <v>4328</v>
      </c>
      <c r="CD64">
        <v>784</v>
      </c>
      <c r="CE64">
        <v>3404</v>
      </c>
      <c r="CF64">
        <v>4299</v>
      </c>
      <c r="CG64">
        <v>14032</v>
      </c>
      <c r="CH64">
        <v>2956</v>
      </c>
      <c r="CI64">
        <v>1659</v>
      </c>
      <c r="CJ64">
        <v>11569</v>
      </c>
      <c r="CK64">
        <v>3003</v>
      </c>
      <c r="CL64">
        <v>255481</v>
      </c>
      <c r="CM64">
        <v>1.2823</v>
      </c>
      <c r="CN64">
        <v>1.1335999999999999</v>
      </c>
      <c r="CO64">
        <v>1.3103</v>
      </c>
      <c r="CP64">
        <v>1.5273000000000001</v>
      </c>
      <c r="CQ64">
        <v>1.4681999999999999</v>
      </c>
      <c r="CR64">
        <v>1.4281999999999999</v>
      </c>
      <c r="CS64">
        <v>1.4108000000000001</v>
      </c>
      <c r="CT64">
        <v>1.4495</v>
      </c>
      <c r="CU64">
        <v>1.4035</v>
      </c>
      <c r="CV64">
        <v>0.48420000000000002</v>
      </c>
      <c r="CW64">
        <v>0.42070000000000002</v>
      </c>
      <c r="CX64">
        <v>0.47260000000000002</v>
      </c>
      <c r="CY64">
        <v>0.52390000000000003</v>
      </c>
      <c r="CZ64">
        <v>0.56730000000000003</v>
      </c>
      <c r="DA64">
        <v>0.51800000000000002</v>
      </c>
      <c r="DB64">
        <v>0.63109999999999999</v>
      </c>
      <c r="DC64">
        <v>0.5403</v>
      </c>
      <c r="DD64">
        <v>0.56379999999999997</v>
      </c>
      <c r="DE64">
        <v>7.5298999999999996</v>
      </c>
      <c r="DF64">
        <v>8.7441999999999993</v>
      </c>
      <c r="DG64">
        <v>9.7538</v>
      </c>
      <c r="DH64">
        <v>9.5200999999999993</v>
      </c>
      <c r="DI64">
        <v>9.9445999999999994</v>
      </c>
      <c r="DJ64">
        <v>9.5385000000000009</v>
      </c>
      <c r="DK64">
        <v>9.6057000000000006</v>
      </c>
      <c r="DL64">
        <v>10.200900000000001</v>
      </c>
      <c r="DM64">
        <v>9.4381000000000004</v>
      </c>
      <c r="DN64">
        <v>5.7017348666281702</v>
      </c>
      <c r="DO64">
        <v>5.7013228065287302</v>
      </c>
      <c r="DP64">
        <v>5.56756815703001</v>
      </c>
      <c r="DQ64">
        <v>5.4973163805551</v>
      </c>
      <c r="DR64">
        <v>5.47694554837258</v>
      </c>
      <c r="DS64">
        <v>5.4558045898367498</v>
      </c>
      <c r="DT64">
        <v>5.4359853723148497</v>
      </c>
      <c r="DU64">
        <v>5.3857676800720196</v>
      </c>
      <c r="DV64">
        <v>5.3192003660376397</v>
      </c>
      <c r="DW64">
        <v>7.2274472682507702E-3</v>
      </c>
      <c r="DX64">
        <v>2.4023890813053699</v>
      </c>
      <c r="DY64">
        <v>1.2779285675352801</v>
      </c>
      <c r="DZ64">
        <v>0.37193782561106697</v>
      </c>
      <c r="EA64">
        <v>0.38749478995657899</v>
      </c>
      <c r="EB64">
        <v>0.36459291488974299</v>
      </c>
      <c r="EC64">
        <v>0.93241474987207595</v>
      </c>
      <c r="ED64">
        <v>1.2514534037746501</v>
      </c>
      <c r="EE64">
        <v>59766</v>
      </c>
      <c r="EF64">
        <v>34940</v>
      </c>
      <c r="EG64">
        <v>6.04</v>
      </c>
      <c r="EH64">
        <v>4.9800000000000004</v>
      </c>
      <c r="EI64">
        <v>5.24</v>
      </c>
      <c r="EJ64">
        <v>5.99</v>
      </c>
      <c r="EK64">
        <v>7.49</v>
      </c>
      <c r="EL64">
        <v>7.07</v>
      </c>
      <c r="EM64">
        <v>6.07</v>
      </c>
      <c r="EN64">
        <v>6.11</v>
      </c>
      <c r="EO64">
        <v>6.33</v>
      </c>
      <c r="EP64">
        <v>6.08</v>
      </c>
      <c r="EQ64">
        <v>5.28</v>
      </c>
      <c r="ER64">
        <v>5.41</v>
      </c>
      <c r="ES64">
        <v>2971</v>
      </c>
      <c r="ET64">
        <v>8109</v>
      </c>
      <c r="EU64">
        <v>36365</v>
      </c>
      <c r="EV64">
        <v>76410</v>
      </c>
      <c r="EW64">
        <v>66452</v>
      </c>
      <c r="EX64">
        <v>28916</v>
      </c>
      <c r="EY64">
        <v>6129</v>
      </c>
      <c r="EZ64">
        <v>3437</v>
      </c>
      <c r="FA64">
        <v>5255</v>
      </c>
      <c r="FB64">
        <v>23481</v>
      </c>
      <c r="FC64">
        <v>66589</v>
      </c>
      <c r="FD64">
        <v>75881</v>
      </c>
      <c r="FE64">
        <v>41534</v>
      </c>
      <c r="FF64">
        <v>10078</v>
      </c>
      <c r="FG64">
        <v>2591</v>
      </c>
      <c r="FH64">
        <v>3380</v>
      </c>
      <c r="FI64">
        <v>228789</v>
      </c>
      <c r="FJ64">
        <v>83.113490970781697</v>
      </c>
    </row>
    <row r="65" spans="1:166" x14ac:dyDescent="0.25">
      <c r="A65" t="s">
        <v>325</v>
      </c>
      <c r="B65" t="s">
        <v>326</v>
      </c>
      <c r="C65" s="31">
        <v>63588</v>
      </c>
      <c r="D65" s="31">
        <v>1105</v>
      </c>
      <c r="E65" s="31">
        <v>1003</v>
      </c>
      <c r="F65" s="31">
        <v>134</v>
      </c>
      <c r="G65" s="31">
        <v>2082</v>
      </c>
      <c r="H65" s="31">
        <v>0</v>
      </c>
      <c r="I65" s="31">
        <v>67912</v>
      </c>
      <c r="J65" s="31">
        <v>157</v>
      </c>
      <c r="K65" s="31">
        <v>68069</v>
      </c>
      <c r="L65" s="35">
        <v>20.16</v>
      </c>
      <c r="M65" s="31">
        <v>22572</v>
      </c>
      <c r="N65" s="31">
        <v>11139</v>
      </c>
      <c r="O65" s="31">
        <v>56773</v>
      </c>
      <c r="P65" s="31">
        <v>3975</v>
      </c>
      <c r="Q65" s="31">
        <v>12440</v>
      </c>
      <c r="R65" s="31">
        <v>24000</v>
      </c>
      <c r="S65" s="31">
        <v>20107</v>
      </c>
      <c r="T65" s="31">
        <v>7390</v>
      </c>
      <c r="U65" s="31">
        <v>2524</v>
      </c>
      <c r="V65" s="31">
        <v>31721</v>
      </c>
      <c r="W65" s="31">
        <v>27126</v>
      </c>
      <c r="X65" s="31">
        <v>5269</v>
      </c>
      <c r="Y65" s="31">
        <v>1224</v>
      </c>
      <c r="Z65" s="31">
        <v>67459</v>
      </c>
      <c r="AA65" s="31">
        <v>66962</v>
      </c>
      <c r="AB65" s="31">
        <v>66189</v>
      </c>
      <c r="AC65" s="31">
        <v>65116</v>
      </c>
      <c r="AD65" s="31">
        <v>64136</v>
      </c>
      <c r="AE65" s="31">
        <v>63410</v>
      </c>
      <c r="AF65" s="31">
        <v>62649</v>
      </c>
      <c r="AG65" s="31">
        <v>62252</v>
      </c>
      <c r="AH65" s="34">
        <v>0.67</v>
      </c>
      <c r="AI65" s="34">
        <v>0.74</v>
      </c>
      <c r="AJ65" s="34">
        <v>1.17</v>
      </c>
      <c r="AK65" s="34">
        <v>1.65</v>
      </c>
      <c r="AL65" s="34">
        <v>1.53</v>
      </c>
      <c r="AM65" s="34">
        <v>1.1399999999999999</v>
      </c>
      <c r="AN65" s="34">
        <v>1.21</v>
      </c>
      <c r="AO65" s="34">
        <v>0.64</v>
      </c>
      <c r="AP65" s="31">
        <v>738</v>
      </c>
      <c r="AQ65">
        <v>747</v>
      </c>
      <c r="AR65">
        <v>743</v>
      </c>
      <c r="AS65">
        <v>919</v>
      </c>
      <c r="AT65">
        <v>1047</v>
      </c>
      <c r="AU65">
        <v>1069</v>
      </c>
      <c r="AV65">
        <v>1190</v>
      </c>
      <c r="AW65">
        <v>915</v>
      </c>
      <c r="AX65">
        <v>723</v>
      </c>
      <c r="AY65">
        <v>586</v>
      </c>
      <c r="AZ65">
        <v>20</v>
      </c>
      <c r="BA65">
        <v>9</v>
      </c>
      <c r="BB65">
        <v>123</v>
      </c>
      <c r="BC65">
        <v>39</v>
      </c>
      <c r="BD65">
        <v>15</v>
      </c>
      <c r="BE65">
        <v>168</v>
      </c>
      <c r="BF65">
        <v>37</v>
      </c>
      <c r="BG65">
        <v>42</v>
      </c>
      <c r="BH65">
        <v>0</v>
      </c>
      <c r="BI65">
        <v>0</v>
      </c>
      <c r="BJ65">
        <v>39.82</v>
      </c>
      <c r="BK65">
        <v>3951</v>
      </c>
      <c r="BL65">
        <v>4662</v>
      </c>
      <c r="BM65">
        <v>6140</v>
      </c>
      <c r="BN65">
        <v>17905</v>
      </c>
      <c r="BO65">
        <v>27764</v>
      </c>
      <c r="BP65">
        <v>7490</v>
      </c>
      <c r="BQ65">
        <v>1074</v>
      </c>
      <c r="BR65">
        <v>850</v>
      </c>
      <c r="BS65">
        <v>808</v>
      </c>
      <c r="BT65">
        <v>746</v>
      </c>
      <c r="BU65">
        <v>742</v>
      </c>
      <c r="BV65">
        <v>0</v>
      </c>
      <c r="BW65">
        <v>1046</v>
      </c>
      <c r="BX65">
        <v>3174</v>
      </c>
      <c r="BY65">
        <v>4083</v>
      </c>
      <c r="BZ65">
        <v>42</v>
      </c>
      <c r="CA65">
        <v>1292</v>
      </c>
      <c r="CB65">
        <v>1570</v>
      </c>
      <c r="CC65">
        <v>1048</v>
      </c>
      <c r="CD65">
        <v>268</v>
      </c>
      <c r="CE65">
        <v>132</v>
      </c>
      <c r="CF65">
        <v>925</v>
      </c>
      <c r="CG65">
        <v>2286</v>
      </c>
      <c r="CH65">
        <v>911</v>
      </c>
      <c r="CI65">
        <v>98</v>
      </c>
      <c r="CJ65">
        <v>2471</v>
      </c>
      <c r="CK65">
        <v>648</v>
      </c>
      <c r="CL65">
        <v>64693</v>
      </c>
      <c r="CM65">
        <v>1.7081</v>
      </c>
      <c r="CN65">
        <v>1.34</v>
      </c>
      <c r="CO65">
        <v>1.6033999999999999</v>
      </c>
      <c r="CP65">
        <v>1.5173000000000001</v>
      </c>
      <c r="CQ65">
        <v>1.8340000000000001</v>
      </c>
      <c r="CR65">
        <v>2.3195000000000001</v>
      </c>
      <c r="CS65">
        <v>2.9197000000000002</v>
      </c>
      <c r="CT65">
        <v>2.8898000000000001</v>
      </c>
      <c r="CU65">
        <v>2.8172000000000001</v>
      </c>
      <c r="CV65">
        <v>0.83009999999999995</v>
      </c>
      <c r="CW65">
        <v>0.61880000000000002</v>
      </c>
      <c r="CX65">
        <v>0.67759999999999998</v>
      </c>
      <c r="CY65">
        <v>0.7137</v>
      </c>
      <c r="CZ65">
        <v>0.86199999999999999</v>
      </c>
      <c r="DA65">
        <v>1.2914000000000001</v>
      </c>
      <c r="DB65">
        <v>1.5911</v>
      </c>
      <c r="DC65">
        <v>1.5787</v>
      </c>
      <c r="DD65">
        <v>1.9106000000000001</v>
      </c>
      <c r="DE65">
        <v>7.2491000000000003</v>
      </c>
      <c r="DF65">
        <v>8.8157999999999994</v>
      </c>
      <c r="DG65">
        <v>9.2804000000000002</v>
      </c>
      <c r="DH65">
        <v>9.8619000000000003</v>
      </c>
      <c r="DI65">
        <v>9.5215999999999994</v>
      </c>
      <c r="DJ65">
        <v>10.109299999999999</v>
      </c>
      <c r="DK65">
        <v>9.9672999999999998</v>
      </c>
      <c r="DL65">
        <v>9.0441000000000003</v>
      </c>
      <c r="DM65">
        <v>9.9464000000000006</v>
      </c>
      <c r="DN65">
        <v>5.6305218073463799</v>
      </c>
      <c r="DO65">
        <v>5.54031484841967</v>
      </c>
      <c r="DP65">
        <v>5.4730125278070503</v>
      </c>
      <c r="DQ65">
        <v>5.3941346030136303</v>
      </c>
      <c r="DR65">
        <v>5.37136829703985</v>
      </c>
      <c r="DS65">
        <v>5.3381541617563597</v>
      </c>
      <c r="DT65">
        <v>5.3105040702278297</v>
      </c>
      <c r="DU65">
        <v>5.2510488071105597</v>
      </c>
      <c r="DV65">
        <v>5.1826038874397504</v>
      </c>
      <c r="DW65">
        <v>1.62819192401025</v>
      </c>
      <c r="DX65">
        <v>1.22971252615773</v>
      </c>
      <c r="DY65">
        <v>1.4622906285903601</v>
      </c>
      <c r="DZ65">
        <v>0.42384555879973501</v>
      </c>
      <c r="EA65">
        <v>0.62220262429739104</v>
      </c>
      <c r="EB65">
        <v>0.520667928371357</v>
      </c>
      <c r="EC65">
        <v>1.1322550084996901</v>
      </c>
      <c r="ED65">
        <v>1.3206666215932299</v>
      </c>
      <c r="EE65">
        <v>21634</v>
      </c>
      <c r="EF65">
        <v>10046</v>
      </c>
      <c r="EG65">
        <v>6.72</v>
      </c>
      <c r="EH65">
        <v>5.13</v>
      </c>
      <c r="EI65">
        <v>4.84</v>
      </c>
      <c r="EJ65">
        <v>6.09</v>
      </c>
      <c r="EK65">
        <v>7.87</v>
      </c>
      <c r="EL65">
        <v>8.11</v>
      </c>
      <c r="EM65">
        <v>6.71</v>
      </c>
      <c r="EN65">
        <v>6.5</v>
      </c>
      <c r="EO65">
        <v>6.61</v>
      </c>
      <c r="EP65">
        <v>6.22</v>
      </c>
      <c r="EQ65">
        <v>4.8600000000000003</v>
      </c>
      <c r="ER65">
        <v>5.1100000000000003</v>
      </c>
      <c r="ES65">
        <v>579</v>
      </c>
      <c r="ET65">
        <v>2795</v>
      </c>
      <c r="EU65">
        <v>12868</v>
      </c>
      <c r="EV65">
        <v>14158</v>
      </c>
      <c r="EW65">
        <v>17532</v>
      </c>
      <c r="EX65">
        <v>9394</v>
      </c>
      <c r="EY65">
        <v>1280</v>
      </c>
      <c r="EZ65">
        <v>45</v>
      </c>
      <c r="FA65">
        <v>509</v>
      </c>
      <c r="FB65">
        <v>5365</v>
      </c>
      <c r="FC65">
        <v>13041</v>
      </c>
      <c r="FD65">
        <v>23768</v>
      </c>
      <c r="FE65">
        <v>12368</v>
      </c>
      <c r="FF65">
        <v>3057</v>
      </c>
      <c r="FG65">
        <v>495</v>
      </c>
      <c r="FH65">
        <v>48</v>
      </c>
      <c r="FI65">
        <v>58651</v>
      </c>
      <c r="FJ65">
        <v>86.363234774413996</v>
      </c>
    </row>
    <row r="66" spans="1:166" x14ac:dyDescent="0.25">
      <c r="A66" t="s">
        <v>327</v>
      </c>
      <c r="B66" t="s">
        <v>328</v>
      </c>
      <c r="C66" s="31">
        <v>18552</v>
      </c>
      <c r="D66" s="31">
        <v>1555</v>
      </c>
      <c r="E66" s="31">
        <v>488</v>
      </c>
      <c r="F66" s="31">
        <v>339</v>
      </c>
      <c r="G66" s="31">
        <v>234</v>
      </c>
      <c r="H66" s="31">
        <v>0</v>
      </c>
      <c r="I66" s="31">
        <v>21168</v>
      </c>
      <c r="J66" s="31">
        <v>237</v>
      </c>
      <c r="K66" s="31">
        <v>21405</v>
      </c>
      <c r="L66" s="35">
        <v>16.39</v>
      </c>
      <c r="M66" s="31">
        <v>6697</v>
      </c>
      <c r="N66" s="31">
        <v>6716</v>
      </c>
      <c r="O66" s="31">
        <v>14452</v>
      </c>
      <c r="P66" s="31">
        <v>1158</v>
      </c>
      <c r="Q66" s="31">
        <v>4079</v>
      </c>
      <c r="R66" s="31">
        <v>7610</v>
      </c>
      <c r="S66" s="31">
        <v>6602</v>
      </c>
      <c r="T66" s="31">
        <v>1719</v>
      </c>
      <c r="U66" s="31">
        <v>530</v>
      </c>
      <c r="V66" s="31">
        <v>13665</v>
      </c>
      <c r="W66" s="31">
        <v>6334</v>
      </c>
      <c r="X66" s="31">
        <v>270</v>
      </c>
      <c r="Y66" s="31">
        <v>368</v>
      </c>
      <c r="Z66" s="31">
        <v>21068</v>
      </c>
      <c r="AA66" s="31">
        <v>21009</v>
      </c>
      <c r="AB66" s="31">
        <v>21134</v>
      </c>
      <c r="AC66" s="31">
        <v>21283</v>
      </c>
      <c r="AD66" s="31">
        <v>21235</v>
      </c>
      <c r="AE66" s="31">
        <v>21294</v>
      </c>
      <c r="AF66" s="31">
        <v>21083</v>
      </c>
      <c r="AG66" s="31">
        <v>21158</v>
      </c>
      <c r="AH66" s="34">
        <v>0.47</v>
      </c>
      <c r="AI66" s="34">
        <v>0.28000000000000003</v>
      </c>
      <c r="AJ66" s="34">
        <v>-0.59</v>
      </c>
      <c r="AK66" s="34">
        <v>-0.7</v>
      </c>
      <c r="AL66" s="34">
        <v>0.23</v>
      </c>
      <c r="AM66" s="34">
        <v>-0.28000000000000003</v>
      </c>
      <c r="AN66" s="34">
        <v>1</v>
      </c>
      <c r="AO66" s="34">
        <v>-0.35</v>
      </c>
      <c r="AP66" s="31">
        <v>100</v>
      </c>
      <c r="AQ66">
        <v>73</v>
      </c>
      <c r="AR66">
        <v>108</v>
      </c>
      <c r="AS66">
        <v>72</v>
      </c>
      <c r="AT66">
        <v>84</v>
      </c>
      <c r="AU66">
        <v>164</v>
      </c>
      <c r="AV66">
        <v>314</v>
      </c>
      <c r="AW66">
        <v>392</v>
      </c>
      <c r="AX66">
        <v>121</v>
      </c>
      <c r="AY66">
        <v>31</v>
      </c>
      <c r="AZ66">
        <v>0</v>
      </c>
      <c r="BA66">
        <v>69</v>
      </c>
      <c r="BB66">
        <v>0</v>
      </c>
      <c r="BC66">
        <v>4</v>
      </c>
      <c r="BD66">
        <v>0</v>
      </c>
      <c r="BE66">
        <v>1</v>
      </c>
      <c r="BF66">
        <v>0</v>
      </c>
      <c r="BG66">
        <v>2</v>
      </c>
      <c r="BH66">
        <v>0</v>
      </c>
      <c r="BI66">
        <v>0</v>
      </c>
      <c r="BJ66">
        <v>43.8</v>
      </c>
      <c r="BK66">
        <v>313</v>
      </c>
      <c r="BL66">
        <v>726</v>
      </c>
      <c r="BM66">
        <v>1336</v>
      </c>
      <c r="BN66">
        <v>3507</v>
      </c>
      <c r="BO66">
        <v>12562</v>
      </c>
      <c r="BP66">
        <v>2724</v>
      </c>
      <c r="BQ66">
        <v>94</v>
      </c>
      <c r="BR66">
        <v>82</v>
      </c>
      <c r="BS66">
        <v>110</v>
      </c>
      <c r="BT66">
        <v>80</v>
      </c>
      <c r="BU66">
        <v>100</v>
      </c>
      <c r="BV66">
        <v>0</v>
      </c>
      <c r="BW66">
        <v>181</v>
      </c>
      <c r="BX66">
        <v>285</v>
      </c>
      <c r="BY66">
        <v>328</v>
      </c>
      <c r="BZ66">
        <v>72</v>
      </c>
      <c r="CA66">
        <v>83</v>
      </c>
      <c r="CB66">
        <v>186</v>
      </c>
      <c r="CC66">
        <v>116</v>
      </c>
      <c r="CD66">
        <v>9</v>
      </c>
      <c r="CE66">
        <v>38</v>
      </c>
      <c r="CF66">
        <v>66</v>
      </c>
      <c r="CG66">
        <v>256</v>
      </c>
      <c r="CH66">
        <v>43</v>
      </c>
      <c r="CI66">
        <v>101</v>
      </c>
      <c r="CJ66">
        <v>278</v>
      </c>
      <c r="CK66">
        <v>62</v>
      </c>
      <c r="CL66">
        <v>20107</v>
      </c>
      <c r="CM66">
        <v>7.7336</v>
      </c>
      <c r="CN66">
        <v>6.9385000000000003</v>
      </c>
      <c r="CO66">
        <v>8.6369000000000007</v>
      </c>
      <c r="CP66">
        <v>8.5984999999999996</v>
      </c>
      <c r="CQ66">
        <v>9.7647999999999993</v>
      </c>
      <c r="CR66">
        <v>10.0403</v>
      </c>
      <c r="CS66">
        <v>10.4072</v>
      </c>
      <c r="CT66">
        <v>8.6511999999999993</v>
      </c>
      <c r="CU66">
        <v>8.7195</v>
      </c>
      <c r="CV66">
        <v>5.5800999999999998</v>
      </c>
      <c r="CW66">
        <v>4.5689000000000002</v>
      </c>
      <c r="CX66">
        <v>6.3741000000000003</v>
      </c>
      <c r="CY66">
        <v>7.2248999999999999</v>
      </c>
      <c r="CZ66">
        <v>8.1898999999999997</v>
      </c>
      <c r="DA66">
        <v>7.1349</v>
      </c>
      <c r="DB66">
        <v>7.5768000000000004</v>
      </c>
      <c r="DC66">
        <v>7.0899000000000001</v>
      </c>
      <c r="DD66">
        <v>7.5002000000000004</v>
      </c>
      <c r="DE66">
        <v>11.610900000000001</v>
      </c>
      <c r="DF66">
        <v>12.952500000000001</v>
      </c>
      <c r="DG66">
        <v>12.923500000000001</v>
      </c>
      <c r="DH66">
        <v>14.296900000000001</v>
      </c>
      <c r="DI66">
        <v>13.714700000000001</v>
      </c>
      <c r="DJ66">
        <v>14.3201</v>
      </c>
      <c r="DK66">
        <v>13.089</v>
      </c>
      <c r="DL66">
        <v>14.186999999999999</v>
      </c>
      <c r="DM66">
        <v>14.595700000000001</v>
      </c>
      <c r="DN66">
        <v>4.9174904434328202</v>
      </c>
      <c r="DO66">
        <v>4.9848423615450503</v>
      </c>
      <c r="DP66">
        <v>4.79343739492393</v>
      </c>
      <c r="DQ66">
        <v>4.7200173177034097</v>
      </c>
      <c r="DR66">
        <v>4.7122309214307201</v>
      </c>
      <c r="DS66">
        <v>4.7068723337418703</v>
      </c>
      <c r="DT66">
        <v>4.6881655029235496</v>
      </c>
      <c r="DU66">
        <v>4.6630959919942301</v>
      </c>
      <c r="DV66">
        <v>4.61116333791405</v>
      </c>
      <c r="DW66">
        <v>-1.3511343634816</v>
      </c>
      <c r="DX66">
        <v>3.9930628242649</v>
      </c>
      <c r="DY66">
        <v>1.5555044034508501</v>
      </c>
      <c r="DZ66">
        <v>0.16523800302905201</v>
      </c>
      <c r="EA66">
        <v>0.113846038492223</v>
      </c>
      <c r="EB66">
        <v>0.39902240666743599</v>
      </c>
      <c r="EC66">
        <v>0.53761515894929002</v>
      </c>
      <c r="ED66">
        <v>1.12623757335117</v>
      </c>
      <c r="EE66">
        <v>10439</v>
      </c>
      <c r="EF66">
        <v>638</v>
      </c>
      <c r="EG66">
        <v>5.61</v>
      </c>
      <c r="EH66">
        <v>4.74</v>
      </c>
      <c r="EI66">
        <v>4.51</v>
      </c>
      <c r="EJ66">
        <v>5.54</v>
      </c>
      <c r="EK66">
        <v>6.94</v>
      </c>
      <c r="EL66">
        <v>5.99</v>
      </c>
      <c r="EM66">
        <v>5.6</v>
      </c>
      <c r="EN66">
        <v>5.4</v>
      </c>
      <c r="EO66">
        <v>5.63</v>
      </c>
      <c r="EP66">
        <v>5.59</v>
      </c>
      <c r="EQ66">
        <v>4.5199999999999996</v>
      </c>
      <c r="ER66">
        <v>4.95</v>
      </c>
      <c r="ES66">
        <v>212</v>
      </c>
      <c r="ET66">
        <v>485</v>
      </c>
      <c r="EU66">
        <v>4292</v>
      </c>
      <c r="EV66">
        <v>4847</v>
      </c>
      <c r="EW66">
        <v>7512</v>
      </c>
      <c r="EX66">
        <v>3379</v>
      </c>
      <c r="EY66">
        <v>287</v>
      </c>
      <c r="EZ66">
        <v>25</v>
      </c>
      <c r="FA66">
        <v>157</v>
      </c>
      <c r="FB66">
        <v>664</v>
      </c>
      <c r="FC66">
        <v>3777</v>
      </c>
      <c r="FD66">
        <v>8253</v>
      </c>
      <c r="FE66">
        <v>6011</v>
      </c>
      <c r="FF66">
        <v>1822</v>
      </c>
      <c r="FG66">
        <v>352</v>
      </c>
      <c r="FH66">
        <v>3</v>
      </c>
      <c r="FI66">
        <v>21039</v>
      </c>
      <c r="FJ66">
        <v>99.390589569160994</v>
      </c>
    </row>
    <row r="67" spans="1:166" x14ac:dyDescent="0.25">
      <c r="A67" t="s">
        <v>329</v>
      </c>
      <c r="B67" t="s">
        <v>330</v>
      </c>
      <c r="C67" s="31">
        <v>141469</v>
      </c>
      <c r="D67" s="31">
        <v>2475</v>
      </c>
      <c r="E67" s="31">
        <v>9338</v>
      </c>
      <c r="F67" s="31">
        <v>770</v>
      </c>
      <c r="G67" s="31">
        <v>7567</v>
      </c>
      <c r="H67" s="31">
        <v>3</v>
      </c>
      <c r="I67" s="31">
        <v>161622</v>
      </c>
      <c r="J67" s="31">
        <v>225</v>
      </c>
      <c r="K67" s="31">
        <v>161847</v>
      </c>
      <c r="L67" s="35">
        <v>26.34</v>
      </c>
      <c r="M67" s="31">
        <v>57420</v>
      </c>
      <c r="N67" s="31">
        <v>91453</v>
      </c>
      <c r="O67" s="31">
        <v>70169</v>
      </c>
      <c r="P67" s="31">
        <v>3388</v>
      </c>
      <c r="Q67" s="31">
        <v>25663</v>
      </c>
      <c r="R67" s="31">
        <v>59805</v>
      </c>
      <c r="S67" s="31">
        <v>55033</v>
      </c>
      <c r="T67" s="31">
        <v>17733</v>
      </c>
      <c r="U67" s="31">
        <v>8508</v>
      </c>
      <c r="V67" s="31">
        <v>43567</v>
      </c>
      <c r="W67" s="31">
        <v>95576</v>
      </c>
      <c r="X67" s="31">
        <v>11322</v>
      </c>
      <c r="Y67" s="31">
        <v>2280</v>
      </c>
      <c r="Z67" s="31">
        <v>161359</v>
      </c>
      <c r="AA67" s="31">
        <v>160839</v>
      </c>
      <c r="AB67" s="31">
        <v>160370</v>
      </c>
      <c r="AC67" s="31">
        <v>159916</v>
      </c>
      <c r="AD67" s="31">
        <v>159851</v>
      </c>
      <c r="AE67" s="31">
        <v>158752</v>
      </c>
      <c r="AF67" s="31">
        <v>157550</v>
      </c>
      <c r="AG67" s="31">
        <v>156118</v>
      </c>
      <c r="AH67" s="34">
        <v>0.16</v>
      </c>
      <c r="AI67" s="34">
        <v>0.32</v>
      </c>
      <c r="AJ67" s="34">
        <v>0.28999999999999998</v>
      </c>
      <c r="AK67" s="34">
        <v>0.28000000000000003</v>
      </c>
      <c r="AL67" s="34">
        <v>0.04</v>
      </c>
      <c r="AM67" s="34">
        <v>0.69</v>
      </c>
      <c r="AN67" s="34">
        <v>0.76</v>
      </c>
      <c r="AO67" s="34">
        <v>0.92</v>
      </c>
      <c r="AP67" s="31">
        <v>1025</v>
      </c>
      <c r="AQ67">
        <v>1297</v>
      </c>
      <c r="AR67">
        <v>1440</v>
      </c>
      <c r="AS67">
        <v>1504</v>
      </c>
      <c r="AT67">
        <v>1530</v>
      </c>
      <c r="AU67">
        <v>1911</v>
      </c>
      <c r="AV67">
        <v>1769</v>
      </c>
      <c r="AW67">
        <v>2268</v>
      </c>
      <c r="AX67">
        <v>2769</v>
      </c>
      <c r="AY67">
        <v>625</v>
      </c>
      <c r="AZ67">
        <v>30</v>
      </c>
      <c r="BA67">
        <v>66</v>
      </c>
      <c r="BB67">
        <v>304</v>
      </c>
      <c r="BC67">
        <v>172</v>
      </c>
      <c r="BD67">
        <v>120</v>
      </c>
      <c r="BE67">
        <v>360</v>
      </c>
      <c r="BF67">
        <v>209</v>
      </c>
      <c r="BG67">
        <v>45</v>
      </c>
      <c r="BH67">
        <v>3</v>
      </c>
      <c r="BI67">
        <v>9</v>
      </c>
      <c r="BJ67">
        <v>50.81</v>
      </c>
      <c r="BK67">
        <v>6365</v>
      </c>
      <c r="BL67">
        <v>10444</v>
      </c>
      <c r="BM67">
        <v>15590</v>
      </c>
      <c r="BN67">
        <v>35751</v>
      </c>
      <c r="BO67">
        <v>42200</v>
      </c>
      <c r="BP67">
        <v>51272</v>
      </c>
      <c r="BQ67">
        <v>2638</v>
      </c>
      <c r="BR67">
        <v>1469</v>
      </c>
      <c r="BS67">
        <v>1385</v>
      </c>
      <c r="BT67">
        <v>1398</v>
      </c>
      <c r="BU67">
        <v>1027</v>
      </c>
      <c r="BV67">
        <v>0</v>
      </c>
      <c r="BW67">
        <v>3615</v>
      </c>
      <c r="BX67">
        <v>4302</v>
      </c>
      <c r="BY67">
        <v>6212</v>
      </c>
      <c r="BZ67">
        <v>238</v>
      </c>
      <c r="CA67">
        <v>1355</v>
      </c>
      <c r="CB67">
        <v>3529</v>
      </c>
      <c r="CC67">
        <v>2543</v>
      </c>
      <c r="CD67">
        <v>252</v>
      </c>
      <c r="CE67">
        <v>1029</v>
      </c>
      <c r="CF67">
        <v>1408</v>
      </c>
      <c r="CG67">
        <v>5633</v>
      </c>
      <c r="CH67">
        <v>698</v>
      </c>
      <c r="CI67">
        <v>178</v>
      </c>
      <c r="CJ67">
        <v>5897</v>
      </c>
      <c r="CK67">
        <v>2461</v>
      </c>
      <c r="CL67">
        <v>143944</v>
      </c>
      <c r="CM67">
        <v>1.7194</v>
      </c>
      <c r="CN67">
        <v>2.2890999999999999</v>
      </c>
      <c r="CO67">
        <v>2.6259000000000001</v>
      </c>
      <c r="CP67">
        <v>2.6320000000000001</v>
      </c>
      <c r="CQ67">
        <v>3.4861</v>
      </c>
      <c r="CR67">
        <v>2.7435999999999998</v>
      </c>
      <c r="CS67">
        <v>1.6471</v>
      </c>
      <c r="CT67">
        <v>2.2161</v>
      </c>
      <c r="CU67">
        <v>2.5072999999999999</v>
      </c>
      <c r="CV67">
        <v>0.88649999999999995</v>
      </c>
      <c r="CW67">
        <v>1.0931</v>
      </c>
      <c r="CX67">
        <v>1.3818999999999999</v>
      </c>
      <c r="CY67">
        <v>1.2719</v>
      </c>
      <c r="CZ67">
        <v>2.0276999999999998</v>
      </c>
      <c r="DA67">
        <v>1.1261000000000001</v>
      </c>
      <c r="DB67">
        <v>0.77969999999999995</v>
      </c>
      <c r="DC67">
        <v>1.2829999999999999</v>
      </c>
      <c r="DD67">
        <v>1.3149999999999999</v>
      </c>
      <c r="DE67">
        <v>7.8426</v>
      </c>
      <c r="DF67">
        <v>9.4395000000000007</v>
      </c>
      <c r="DG67">
        <v>9.7659000000000002</v>
      </c>
      <c r="DH67">
        <v>8.8645999999999994</v>
      </c>
      <c r="DI67">
        <v>10.490399999999999</v>
      </c>
      <c r="DJ67">
        <v>10.3957</v>
      </c>
      <c r="DK67">
        <v>10.1065</v>
      </c>
      <c r="DL67">
        <v>9.8165999999999993</v>
      </c>
      <c r="DM67">
        <v>9.5507000000000009</v>
      </c>
      <c r="DN67">
        <v>5.63260452929641</v>
      </c>
      <c r="DO67">
        <v>5.63879017357789</v>
      </c>
      <c r="DP67">
        <v>5.5146014330326301</v>
      </c>
      <c r="DQ67">
        <v>5.4784442529610198</v>
      </c>
      <c r="DR67">
        <v>5.4527483059884796</v>
      </c>
      <c r="DS67">
        <v>5.4373878187943401</v>
      </c>
      <c r="DT67">
        <v>5.4106322471815602</v>
      </c>
      <c r="DU67">
        <v>5.3654213188729498</v>
      </c>
      <c r="DV67">
        <v>5.2821962258078301</v>
      </c>
      <c r="DW67">
        <v>-0.10969807513779101</v>
      </c>
      <c r="DX67">
        <v>2.2519984817281</v>
      </c>
      <c r="DY67">
        <v>0.65998992418458202</v>
      </c>
      <c r="DZ67">
        <v>0.47124762652845198</v>
      </c>
      <c r="EA67">
        <v>0.28249754672723498</v>
      </c>
      <c r="EB67">
        <v>0.49449991037034202</v>
      </c>
      <c r="EC67">
        <v>0.84263519342976301</v>
      </c>
      <c r="ED67">
        <v>1.5755774588323901</v>
      </c>
      <c r="EE67">
        <v>36959</v>
      </c>
      <c r="EF67">
        <v>16678</v>
      </c>
      <c r="EG67">
        <v>5.76</v>
      </c>
      <c r="EH67">
        <v>4.8099999999999996</v>
      </c>
      <c r="EI67">
        <v>5.04</v>
      </c>
      <c r="EJ67">
        <v>5.85</v>
      </c>
      <c r="EK67">
        <v>6.53</v>
      </c>
      <c r="EL67">
        <v>6.37</v>
      </c>
      <c r="EM67">
        <v>5.72</v>
      </c>
      <c r="EN67">
        <v>5.87</v>
      </c>
      <c r="EO67">
        <v>5.99</v>
      </c>
      <c r="EP67">
        <v>5.99</v>
      </c>
      <c r="EQ67">
        <v>5.07</v>
      </c>
      <c r="ER67">
        <v>5.59</v>
      </c>
      <c r="ES67">
        <v>1862</v>
      </c>
      <c r="ET67">
        <v>4921</v>
      </c>
      <c r="EU67">
        <v>19956</v>
      </c>
      <c r="EV67">
        <v>37663</v>
      </c>
      <c r="EW67">
        <v>35100</v>
      </c>
      <c r="EX67">
        <v>11682</v>
      </c>
      <c r="EY67">
        <v>2022</v>
      </c>
      <c r="EZ67">
        <v>6119</v>
      </c>
      <c r="FA67">
        <v>2640</v>
      </c>
      <c r="FB67">
        <v>9434</v>
      </c>
      <c r="FC67">
        <v>37584</v>
      </c>
      <c r="FD67">
        <v>38885</v>
      </c>
      <c r="FE67">
        <v>18647</v>
      </c>
      <c r="FF67">
        <v>4830</v>
      </c>
      <c r="FG67">
        <v>1200</v>
      </c>
      <c r="FH67">
        <v>6105</v>
      </c>
      <c r="FI67">
        <v>119325</v>
      </c>
      <c r="FJ67">
        <v>73.8296766529309</v>
      </c>
    </row>
    <row r="68" spans="1:166" x14ac:dyDescent="0.25">
      <c r="A68" t="s">
        <v>331</v>
      </c>
      <c r="B68" t="s">
        <v>332</v>
      </c>
      <c r="C68" s="31">
        <v>39479</v>
      </c>
      <c r="D68" s="31">
        <v>1319</v>
      </c>
      <c r="E68" s="31">
        <v>1294</v>
      </c>
      <c r="F68" s="31">
        <v>1258</v>
      </c>
      <c r="G68" s="31">
        <v>252</v>
      </c>
      <c r="H68" s="31">
        <v>0</v>
      </c>
      <c r="I68" s="31">
        <v>43602</v>
      </c>
      <c r="J68" s="31">
        <v>309</v>
      </c>
      <c r="K68" s="31">
        <v>43911</v>
      </c>
      <c r="L68" s="35">
        <v>14.22</v>
      </c>
      <c r="M68" s="31">
        <v>7848</v>
      </c>
      <c r="N68" s="31">
        <v>6852</v>
      </c>
      <c r="O68" s="31">
        <v>36750</v>
      </c>
      <c r="P68" s="31">
        <v>2446</v>
      </c>
      <c r="Q68" s="31">
        <v>7421</v>
      </c>
      <c r="R68" s="31">
        <v>16004</v>
      </c>
      <c r="S68" s="31">
        <v>14274</v>
      </c>
      <c r="T68" s="31">
        <v>3457</v>
      </c>
      <c r="U68" s="31">
        <v>3161</v>
      </c>
      <c r="V68" s="31">
        <v>17419</v>
      </c>
      <c r="W68" s="31">
        <v>21263</v>
      </c>
      <c r="X68" s="31">
        <v>923</v>
      </c>
      <c r="Y68" s="31">
        <v>776</v>
      </c>
      <c r="Z68" s="31">
        <v>43074</v>
      </c>
      <c r="AA68" s="31">
        <v>42579</v>
      </c>
      <c r="AB68" s="31">
        <v>41110</v>
      </c>
      <c r="AC68" s="31">
        <v>40258</v>
      </c>
      <c r="AD68" s="31">
        <v>38663</v>
      </c>
      <c r="AE68" s="31">
        <v>38044</v>
      </c>
      <c r="AF68" s="31">
        <v>36957</v>
      </c>
      <c r="AG68" s="31">
        <v>36352</v>
      </c>
      <c r="AH68" s="34">
        <v>1.23</v>
      </c>
      <c r="AI68" s="34">
        <v>1.1599999999999999</v>
      </c>
      <c r="AJ68" s="34">
        <v>3.57</v>
      </c>
      <c r="AK68" s="34">
        <v>2.12</v>
      </c>
      <c r="AL68" s="34">
        <v>4.13</v>
      </c>
      <c r="AM68" s="34">
        <v>1.63</v>
      </c>
      <c r="AN68" s="34">
        <v>2.94</v>
      </c>
      <c r="AO68" s="34">
        <v>1.66</v>
      </c>
      <c r="AP68" s="31">
        <v>592</v>
      </c>
      <c r="AQ68">
        <v>495</v>
      </c>
      <c r="AR68">
        <v>1542</v>
      </c>
      <c r="AS68">
        <v>725</v>
      </c>
      <c r="AT68">
        <v>1046</v>
      </c>
      <c r="AU68">
        <v>669</v>
      </c>
      <c r="AV68">
        <v>1183</v>
      </c>
      <c r="AW68">
        <v>789</v>
      </c>
      <c r="AX68">
        <v>514</v>
      </c>
      <c r="AY68">
        <v>531</v>
      </c>
      <c r="AZ68">
        <v>28</v>
      </c>
      <c r="BA68">
        <v>20</v>
      </c>
      <c r="BB68">
        <v>13</v>
      </c>
      <c r="BC68">
        <v>83</v>
      </c>
      <c r="BD68">
        <v>189</v>
      </c>
      <c r="BE68">
        <v>115</v>
      </c>
      <c r="BF68">
        <v>8</v>
      </c>
      <c r="BG68">
        <v>2</v>
      </c>
      <c r="BH68">
        <v>10</v>
      </c>
      <c r="BI68">
        <v>0</v>
      </c>
      <c r="BJ68">
        <v>37.909999999999997</v>
      </c>
      <c r="BK68">
        <v>3460</v>
      </c>
      <c r="BL68">
        <v>3873</v>
      </c>
      <c r="BM68">
        <v>5404</v>
      </c>
      <c r="BN68">
        <v>8972</v>
      </c>
      <c r="BO68">
        <v>15628</v>
      </c>
      <c r="BP68">
        <v>6265</v>
      </c>
      <c r="BQ68">
        <v>1168</v>
      </c>
      <c r="BR68">
        <v>846</v>
      </c>
      <c r="BS68">
        <v>991</v>
      </c>
      <c r="BT68">
        <v>448</v>
      </c>
      <c r="BU68">
        <v>592</v>
      </c>
      <c r="BV68">
        <v>0</v>
      </c>
      <c r="BW68">
        <v>792</v>
      </c>
      <c r="BX68">
        <v>3253</v>
      </c>
      <c r="BY68">
        <v>3657</v>
      </c>
      <c r="BZ68">
        <v>280</v>
      </c>
      <c r="CA68">
        <v>1080</v>
      </c>
      <c r="CB68">
        <v>1550</v>
      </c>
      <c r="CC68">
        <v>1029</v>
      </c>
      <c r="CD68">
        <v>106</v>
      </c>
      <c r="CE68">
        <v>151</v>
      </c>
      <c r="CF68">
        <v>1030</v>
      </c>
      <c r="CG68">
        <v>2524</v>
      </c>
      <c r="CH68">
        <v>418</v>
      </c>
      <c r="CI68">
        <v>73</v>
      </c>
      <c r="CJ68">
        <v>3014</v>
      </c>
      <c r="CK68">
        <v>639</v>
      </c>
      <c r="CL68">
        <v>40798</v>
      </c>
      <c r="CM68">
        <v>3.2330000000000001</v>
      </c>
      <c r="CN68">
        <v>2.9377</v>
      </c>
      <c r="CO68">
        <v>2.9859</v>
      </c>
      <c r="CP68">
        <v>2.8129</v>
      </c>
      <c r="CQ68">
        <v>3.0106999999999999</v>
      </c>
      <c r="CR68">
        <v>3.1556000000000002</v>
      </c>
      <c r="CS68">
        <v>3.1939000000000002</v>
      </c>
      <c r="CT68">
        <v>2.7986</v>
      </c>
      <c r="CU68">
        <v>2.7065999999999999</v>
      </c>
      <c r="CV68">
        <v>1.7501</v>
      </c>
      <c r="CW68">
        <v>1.4240999999999999</v>
      </c>
      <c r="CX68">
        <v>1.3387</v>
      </c>
      <c r="CY68">
        <v>1.6011</v>
      </c>
      <c r="CZ68">
        <v>1.4413</v>
      </c>
      <c r="DA68">
        <v>1.4883999999999999</v>
      </c>
      <c r="DB68">
        <v>1.7565</v>
      </c>
      <c r="DC68">
        <v>1.0979000000000001</v>
      </c>
      <c r="DD68">
        <v>1.2861</v>
      </c>
      <c r="DE68">
        <v>9.2186000000000003</v>
      </c>
      <c r="DF68">
        <v>13.8604</v>
      </c>
      <c r="DG68">
        <v>10.6745</v>
      </c>
      <c r="DH68">
        <v>11.4117</v>
      </c>
      <c r="DI68">
        <v>11.481199999999999</v>
      </c>
      <c r="DJ68">
        <v>11.312099999999999</v>
      </c>
      <c r="DK68">
        <v>12.332100000000001</v>
      </c>
      <c r="DL68">
        <v>10.59</v>
      </c>
      <c r="DM68">
        <v>10.504200000000001</v>
      </c>
      <c r="DN68">
        <v>5.4650420656080998</v>
      </c>
      <c r="DO68">
        <v>5.3696182388263303</v>
      </c>
      <c r="DP68">
        <v>5.2773757960347201</v>
      </c>
      <c r="DQ68">
        <v>5.1816704643877296</v>
      </c>
      <c r="DR68">
        <v>5.1338539407199502</v>
      </c>
      <c r="DS68">
        <v>5.0895373496944503</v>
      </c>
      <c r="DT68">
        <v>5.0511449099081398</v>
      </c>
      <c r="DU68">
        <v>4.9673118002767298</v>
      </c>
      <c r="DV68">
        <v>4.8989571887789198</v>
      </c>
      <c r="DW68">
        <v>1.7771063516541701</v>
      </c>
      <c r="DX68">
        <v>1.74788467520019</v>
      </c>
      <c r="DY68">
        <v>1.8469976488229201</v>
      </c>
      <c r="DZ68">
        <v>0.93139626136442699</v>
      </c>
      <c r="EA68">
        <v>0.87073908649399001</v>
      </c>
      <c r="EB68">
        <v>0.76007401234925698</v>
      </c>
      <c r="EC68">
        <v>1.68769573971039</v>
      </c>
      <c r="ED68">
        <v>1.39528901486179</v>
      </c>
      <c r="EE68">
        <v>14376</v>
      </c>
      <c r="EF68">
        <v>5700</v>
      </c>
      <c r="EG68">
        <v>6.4</v>
      </c>
      <c r="EH68">
        <v>5.59</v>
      </c>
      <c r="EI68">
        <v>4.46</v>
      </c>
      <c r="EJ68">
        <v>6.14</v>
      </c>
      <c r="EK68">
        <v>7.55</v>
      </c>
      <c r="EL68">
        <v>6.17</v>
      </c>
      <c r="EM68">
        <v>6.41</v>
      </c>
      <c r="EN68">
        <v>6.4</v>
      </c>
      <c r="EO68">
        <v>6.2</v>
      </c>
      <c r="EP68">
        <v>6.01</v>
      </c>
      <c r="EQ68">
        <v>4.46</v>
      </c>
      <c r="ER68">
        <v>5.45</v>
      </c>
      <c r="ES68">
        <v>994</v>
      </c>
      <c r="ET68">
        <v>1882</v>
      </c>
      <c r="EU68">
        <v>7097</v>
      </c>
      <c r="EV68">
        <v>14532</v>
      </c>
      <c r="EW68">
        <v>9620</v>
      </c>
      <c r="EX68">
        <v>2283</v>
      </c>
      <c r="EY68">
        <v>270</v>
      </c>
      <c r="EZ68">
        <v>392</v>
      </c>
      <c r="FA68">
        <v>1081</v>
      </c>
      <c r="FB68">
        <v>5448</v>
      </c>
      <c r="FC68">
        <v>14585</v>
      </c>
      <c r="FD68">
        <v>10384</v>
      </c>
      <c r="FE68">
        <v>4367</v>
      </c>
      <c r="FF68">
        <v>715</v>
      </c>
      <c r="FG68">
        <v>66</v>
      </c>
      <c r="FH68">
        <v>424</v>
      </c>
      <c r="FI68">
        <v>37070</v>
      </c>
      <c r="FJ68">
        <v>85.019035824044806</v>
      </c>
    </row>
    <row r="69" spans="1:166" x14ac:dyDescent="0.25">
      <c r="A69" t="s">
        <v>333</v>
      </c>
      <c r="B69" t="s">
        <v>334</v>
      </c>
      <c r="C69" s="31">
        <v>34813</v>
      </c>
      <c r="D69" s="31">
        <v>682</v>
      </c>
      <c r="E69" s="31">
        <v>782</v>
      </c>
      <c r="F69" s="31">
        <v>516</v>
      </c>
      <c r="G69" s="31">
        <v>692</v>
      </c>
      <c r="H69" s="31">
        <v>0</v>
      </c>
      <c r="I69" s="31">
        <v>37485</v>
      </c>
      <c r="J69" s="31">
        <v>1037</v>
      </c>
      <c r="K69" s="31">
        <v>38522</v>
      </c>
      <c r="L69" s="35">
        <v>11.84</v>
      </c>
      <c r="M69" s="31">
        <v>4392</v>
      </c>
      <c r="N69" s="31">
        <v>3006</v>
      </c>
      <c r="O69" s="31">
        <v>34479</v>
      </c>
      <c r="P69" s="31">
        <v>1854</v>
      </c>
      <c r="Q69" s="31">
        <v>8784</v>
      </c>
      <c r="R69" s="31">
        <v>14366</v>
      </c>
      <c r="S69" s="31">
        <v>9842</v>
      </c>
      <c r="T69" s="31">
        <v>2639</v>
      </c>
      <c r="U69" s="31">
        <v>4284</v>
      </c>
      <c r="V69" s="31">
        <v>12421</v>
      </c>
      <c r="W69" s="31">
        <v>18796</v>
      </c>
      <c r="X69" s="31">
        <v>1585</v>
      </c>
      <c r="Y69" s="31">
        <v>396</v>
      </c>
      <c r="Z69" s="31">
        <v>36819</v>
      </c>
      <c r="AA69" s="31">
        <v>35886</v>
      </c>
      <c r="AB69" s="31">
        <v>34821</v>
      </c>
      <c r="AC69" s="31">
        <v>33877</v>
      </c>
      <c r="AD69" s="31">
        <v>32718</v>
      </c>
      <c r="AE69" s="31">
        <v>31633</v>
      </c>
      <c r="AF69" s="31">
        <v>30123</v>
      </c>
      <c r="AG69" s="31">
        <v>29991</v>
      </c>
      <c r="AH69" s="34">
        <v>1.81</v>
      </c>
      <c r="AI69" s="34">
        <v>2.6</v>
      </c>
      <c r="AJ69" s="34">
        <v>3.06</v>
      </c>
      <c r="AK69" s="34">
        <v>2.79</v>
      </c>
      <c r="AL69" s="34">
        <v>3.54</v>
      </c>
      <c r="AM69" s="34">
        <v>3.43</v>
      </c>
      <c r="AN69" s="34">
        <v>5.01</v>
      </c>
      <c r="AO69" s="34">
        <v>0.44</v>
      </c>
      <c r="AP69" s="31">
        <v>709</v>
      </c>
      <c r="AQ69">
        <v>920</v>
      </c>
      <c r="AR69">
        <v>940</v>
      </c>
      <c r="AS69">
        <v>612</v>
      </c>
      <c r="AT69">
        <v>1096</v>
      </c>
      <c r="AU69">
        <v>1083</v>
      </c>
      <c r="AV69">
        <v>967</v>
      </c>
      <c r="AW69">
        <v>764</v>
      </c>
      <c r="AX69">
        <v>697</v>
      </c>
      <c r="AY69">
        <v>346</v>
      </c>
      <c r="AZ69">
        <v>20</v>
      </c>
      <c r="BA69">
        <v>121</v>
      </c>
      <c r="BB69">
        <v>222</v>
      </c>
      <c r="BC69">
        <v>26</v>
      </c>
      <c r="BD69">
        <v>0</v>
      </c>
      <c r="BE69">
        <v>7</v>
      </c>
      <c r="BF69">
        <v>8</v>
      </c>
      <c r="BG69">
        <v>4</v>
      </c>
      <c r="BH69">
        <v>0</v>
      </c>
      <c r="BI69">
        <v>0</v>
      </c>
      <c r="BJ69">
        <v>33.35</v>
      </c>
      <c r="BK69">
        <v>3663</v>
      </c>
      <c r="BL69">
        <v>4072</v>
      </c>
      <c r="BM69">
        <v>4671</v>
      </c>
      <c r="BN69">
        <v>9092</v>
      </c>
      <c r="BO69">
        <v>11205</v>
      </c>
      <c r="BP69">
        <v>4782</v>
      </c>
      <c r="BQ69">
        <v>1134</v>
      </c>
      <c r="BR69">
        <v>609</v>
      </c>
      <c r="BS69">
        <v>972</v>
      </c>
      <c r="BT69">
        <v>1311</v>
      </c>
      <c r="BU69">
        <v>696</v>
      </c>
      <c r="BV69">
        <v>13</v>
      </c>
      <c r="BW69">
        <v>414</v>
      </c>
      <c r="BX69">
        <v>4321</v>
      </c>
      <c r="BY69">
        <v>3317</v>
      </c>
      <c r="BZ69">
        <v>291</v>
      </c>
      <c r="CA69">
        <v>1668</v>
      </c>
      <c r="CB69">
        <v>1706</v>
      </c>
      <c r="CC69">
        <v>965</v>
      </c>
      <c r="CD69">
        <v>105</v>
      </c>
      <c r="CE69">
        <v>20</v>
      </c>
      <c r="CF69">
        <v>1288</v>
      </c>
      <c r="CG69">
        <v>3006</v>
      </c>
      <c r="CH69">
        <v>332</v>
      </c>
      <c r="CI69">
        <v>109</v>
      </c>
      <c r="CJ69">
        <v>2768</v>
      </c>
      <c r="CK69">
        <v>1493</v>
      </c>
      <c r="CL69">
        <v>35495</v>
      </c>
      <c r="CM69">
        <v>1.9214</v>
      </c>
      <c r="CN69">
        <v>2.2326000000000001</v>
      </c>
      <c r="CO69">
        <v>2.1722000000000001</v>
      </c>
      <c r="CP69">
        <v>2.2833000000000001</v>
      </c>
      <c r="CQ69">
        <v>2.4064999999999999</v>
      </c>
      <c r="CR69">
        <v>3.5255000000000001</v>
      </c>
      <c r="CS69">
        <v>2.3952</v>
      </c>
      <c r="CT69">
        <v>2.2705000000000002</v>
      </c>
      <c r="CU69">
        <v>2.0514999999999999</v>
      </c>
      <c r="CV69">
        <v>0.9466</v>
      </c>
      <c r="CW69">
        <v>0.95640000000000003</v>
      </c>
      <c r="CX69">
        <v>0.84619999999999995</v>
      </c>
      <c r="CY69">
        <v>1.0348999999999999</v>
      </c>
      <c r="CZ69">
        <v>1.0920000000000001</v>
      </c>
      <c r="DA69">
        <v>1.2</v>
      </c>
      <c r="DB69">
        <v>1.0275000000000001</v>
      </c>
      <c r="DC69">
        <v>0.82199999999999995</v>
      </c>
      <c r="DD69">
        <v>1.0105</v>
      </c>
      <c r="DE69">
        <v>7.4287000000000001</v>
      </c>
      <c r="DF69">
        <v>8.8262</v>
      </c>
      <c r="DG69">
        <v>8.9107000000000003</v>
      </c>
      <c r="DH69">
        <v>9.1019000000000005</v>
      </c>
      <c r="DI69">
        <v>9.6272000000000002</v>
      </c>
      <c r="DJ69">
        <v>9.9524000000000008</v>
      </c>
      <c r="DK69">
        <v>9.8104999999999993</v>
      </c>
      <c r="DL69">
        <v>8.1356999999999999</v>
      </c>
      <c r="DM69">
        <v>9.4047000000000001</v>
      </c>
      <c r="DN69">
        <v>5.7906479776762803</v>
      </c>
      <c r="DO69">
        <v>5.7202051583491604</v>
      </c>
      <c r="DP69">
        <v>5.6220309179176304</v>
      </c>
      <c r="DQ69">
        <v>5.5325058118143904</v>
      </c>
      <c r="DR69">
        <v>5.5219000443050499</v>
      </c>
      <c r="DS69">
        <v>5.49888965394375</v>
      </c>
      <c r="DT69">
        <v>5.44986091113896</v>
      </c>
      <c r="DU69">
        <v>5.3908416806664103</v>
      </c>
      <c r="DV69">
        <v>5.34120015417336</v>
      </c>
      <c r="DW69">
        <v>1.2314736513304501</v>
      </c>
      <c r="DX69">
        <v>1.74624156047687</v>
      </c>
      <c r="DY69">
        <v>1.61816560431018</v>
      </c>
      <c r="DZ69">
        <v>0.19206735768925901</v>
      </c>
      <c r="EA69">
        <v>0.418455212040719</v>
      </c>
      <c r="EB69">
        <v>0.89963291915552501</v>
      </c>
      <c r="EC69">
        <v>1.0948054862046299</v>
      </c>
      <c r="ED69">
        <v>0.92940771849315795</v>
      </c>
      <c r="EE69">
        <v>8754</v>
      </c>
      <c r="EF69">
        <v>5766</v>
      </c>
      <c r="EG69">
        <v>6.51</v>
      </c>
      <c r="EH69">
        <v>5.77</v>
      </c>
      <c r="EI69">
        <v>4.87</v>
      </c>
      <c r="EJ69">
        <v>6.23</v>
      </c>
      <c r="EK69">
        <v>7.82</v>
      </c>
      <c r="EL69">
        <v>7.66</v>
      </c>
      <c r="EM69">
        <v>6.51</v>
      </c>
      <c r="EN69">
        <v>6.45</v>
      </c>
      <c r="EO69">
        <v>6.22</v>
      </c>
      <c r="EP69">
        <v>6.27</v>
      </c>
      <c r="EQ69">
        <v>4.99</v>
      </c>
      <c r="ER69">
        <v>5.19</v>
      </c>
      <c r="ES69">
        <v>1407</v>
      </c>
      <c r="ET69">
        <v>6086</v>
      </c>
      <c r="EU69">
        <v>6348</v>
      </c>
      <c r="EV69">
        <v>8006</v>
      </c>
      <c r="EW69">
        <v>1394</v>
      </c>
      <c r="EX69">
        <v>170</v>
      </c>
      <c r="EY69">
        <v>41</v>
      </c>
      <c r="EZ69">
        <v>38</v>
      </c>
      <c r="FA69">
        <v>3839</v>
      </c>
      <c r="FB69">
        <v>4375</v>
      </c>
      <c r="FC69">
        <v>10349</v>
      </c>
      <c r="FD69">
        <v>3959</v>
      </c>
      <c r="FE69">
        <v>764</v>
      </c>
      <c r="FF69">
        <v>141</v>
      </c>
      <c r="FG69">
        <v>25</v>
      </c>
      <c r="FH69">
        <v>38</v>
      </c>
      <c r="FI69">
        <v>23490</v>
      </c>
      <c r="FJ69">
        <v>62.665066026410599</v>
      </c>
    </row>
    <row r="70" spans="1:166" x14ac:dyDescent="0.25">
      <c r="A70" t="s">
        <v>335</v>
      </c>
      <c r="B70" t="s">
        <v>336</v>
      </c>
      <c r="C70" s="31">
        <v>11598</v>
      </c>
      <c r="D70" s="31">
        <v>571</v>
      </c>
      <c r="E70" s="31">
        <v>215</v>
      </c>
      <c r="F70" s="31">
        <v>205</v>
      </c>
      <c r="G70" s="31">
        <v>28</v>
      </c>
      <c r="H70" s="31">
        <v>0</v>
      </c>
      <c r="I70" s="31">
        <v>12617</v>
      </c>
      <c r="J70" s="31">
        <v>19</v>
      </c>
      <c r="K70" s="31">
        <v>12636</v>
      </c>
      <c r="L70" s="35">
        <v>11.64</v>
      </c>
      <c r="M70" s="31">
        <v>3524</v>
      </c>
      <c r="N70" s="31">
        <v>2198</v>
      </c>
      <c r="O70" s="31">
        <v>10419</v>
      </c>
      <c r="P70" s="31">
        <v>663</v>
      </c>
      <c r="Q70" s="31">
        <v>2081</v>
      </c>
      <c r="R70" s="31">
        <v>5136</v>
      </c>
      <c r="S70" s="31">
        <v>3973</v>
      </c>
      <c r="T70" s="31">
        <v>764</v>
      </c>
      <c r="U70" s="31">
        <v>578</v>
      </c>
      <c r="V70" s="31">
        <v>5837</v>
      </c>
      <c r="W70" s="31">
        <v>5913</v>
      </c>
      <c r="X70" s="31">
        <v>166</v>
      </c>
      <c r="Y70" s="31">
        <v>123</v>
      </c>
      <c r="Z70" s="31">
        <v>12629</v>
      </c>
      <c r="AA70" s="31">
        <v>12680</v>
      </c>
      <c r="AB70" s="31">
        <v>12651</v>
      </c>
      <c r="AC70" s="31">
        <v>12523</v>
      </c>
      <c r="AD70" s="31">
        <v>12347</v>
      </c>
      <c r="AE70" s="31">
        <v>12140</v>
      </c>
      <c r="AF70" s="31">
        <v>12130</v>
      </c>
      <c r="AG70" s="31">
        <v>12055</v>
      </c>
      <c r="AH70" s="34">
        <v>-0.1</v>
      </c>
      <c r="AI70" s="34">
        <v>-0.4</v>
      </c>
      <c r="AJ70" s="34">
        <v>0.23</v>
      </c>
      <c r="AK70" s="34">
        <v>1.02</v>
      </c>
      <c r="AL70" s="34">
        <v>1.43</v>
      </c>
      <c r="AM70" s="34">
        <v>1.71</v>
      </c>
      <c r="AN70" s="34">
        <v>0.08</v>
      </c>
      <c r="AO70" s="34">
        <v>0.62</v>
      </c>
      <c r="AP70" s="31">
        <v>23</v>
      </c>
      <c r="AQ70">
        <v>75</v>
      </c>
      <c r="AR70">
        <v>76</v>
      </c>
      <c r="AS70">
        <v>173</v>
      </c>
      <c r="AT70">
        <v>191</v>
      </c>
      <c r="AU70">
        <v>164</v>
      </c>
      <c r="AV70">
        <v>58</v>
      </c>
      <c r="AW70">
        <v>136</v>
      </c>
      <c r="AX70">
        <v>256</v>
      </c>
      <c r="AY70">
        <v>23</v>
      </c>
      <c r="AZ70">
        <v>0</v>
      </c>
      <c r="BA70">
        <v>0</v>
      </c>
      <c r="BB70">
        <v>0</v>
      </c>
      <c r="BC70">
        <v>8</v>
      </c>
      <c r="BD70">
        <v>0</v>
      </c>
      <c r="BE70">
        <v>23</v>
      </c>
      <c r="BF70">
        <v>3</v>
      </c>
      <c r="BG70">
        <v>1</v>
      </c>
      <c r="BH70">
        <v>0</v>
      </c>
      <c r="BI70">
        <v>0</v>
      </c>
      <c r="BJ70">
        <v>39.94</v>
      </c>
      <c r="BK70">
        <v>420</v>
      </c>
      <c r="BL70">
        <v>987</v>
      </c>
      <c r="BM70">
        <v>1689</v>
      </c>
      <c r="BN70">
        <v>2882</v>
      </c>
      <c r="BO70">
        <v>4109</v>
      </c>
      <c r="BP70">
        <v>2530</v>
      </c>
      <c r="BQ70">
        <v>187</v>
      </c>
      <c r="BR70">
        <v>151</v>
      </c>
      <c r="BS70">
        <v>77</v>
      </c>
      <c r="BT70">
        <v>92</v>
      </c>
      <c r="BU70">
        <v>23</v>
      </c>
      <c r="BV70">
        <v>0</v>
      </c>
      <c r="BW70">
        <v>343</v>
      </c>
      <c r="BX70">
        <v>187</v>
      </c>
      <c r="BY70">
        <v>463</v>
      </c>
      <c r="BZ70">
        <v>6</v>
      </c>
      <c r="CA70">
        <v>86</v>
      </c>
      <c r="CB70">
        <v>292</v>
      </c>
      <c r="CC70">
        <v>143</v>
      </c>
      <c r="CD70">
        <v>3</v>
      </c>
      <c r="CE70">
        <v>25</v>
      </c>
      <c r="CF70">
        <v>115</v>
      </c>
      <c r="CG70">
        <v>318</v>
      </c>
      <c r="CH70">
        <v>62</v>
      </c>
      <c r="CI70">
        <v>35</v>
      </c>
      <c r="CJ70">
        <v>186</v>
      </c>
      <c r="CK70">
        <v>170</v>
      </c>
      <c r="CL70">
        <v>12169</v>
      </c>
      <c r="CM70">
        <v>4.6923000000000004</v>
      </c>
      <c r="CN70">
        <v>4.3009000000000004</v>
      </c>
      <c r="CO70">
        <v>4.8864000000000001</v>
      </c>
      <c r="CP70">
        <v>5.5705</v>
      </c>
      <c r="CQ70">
        <v>5.2812000000000001</v>
      </c>
      <c r="CR70">
        <v>5.7988</v>
      </c>
      <c r="CS70">
        <v>4.8567999999999998</v>
      </c>
      <c r="CT70">
        <v>4.8738000000000001</v>
      </c>
      <c r="CU70">
        <v>4.1428000000000003</v>
      </c>
      <c r="CV70">
        <v>2.9748000000000001</v>
      </c>
      <c r="CW70">
        <v>2.3549000000000002</v>
      </c>
      <c r="CX70">
        <v>2.5491000000000001</v>
      </c>
      <c r="CY70">
        <v>3.2854000000000001</v>
      </c>
      <c r="CZ70">
        <v>3.2324000000000002</v>
      </c>
      <c r="DA70">
        <v>3.0480999999999998</v>
      </c>
      <c r="DB70">
        <v>4.3628</v>
      </c>
      <c r="DC70">
        <v>2.7179000000000002</v>
      </c>
      <c r="DD70">
        <v>2.0546000000000002</v>
      </c>
      <c r="DE70">
        <v>13.189500000000001</v>
      </c>
      <c r="DF70">
        <v>11.574299999999999</v>
      </c>
      <c r="DG70">
        <v>13.766</v>
      </c>
      <c r="DH70">
        <v>12.9908</v>
      </c>
      <c r="DI70">
        <v>13.718500000000001</v>
      </c>
      <c r="DJ70">
        <v>13.933999999999999</v>
      </c>
      <c r="DK70">
        <v>3.9885999999999999</v>
      </c>
      <c r="DL70">
        <v>13.609400000000001</v>
      </c>
      <c r="DM70">
        <v>14.5869</v>
      </c>
      <c r="DN70">
        <v>5.4266129774316498</v>
      </c>
      <c r="DO70">
        <v>5.3783288541294301</v>
      </c>
      <c r="DP70">
        <v>5.3029876095263804</v>
      </c>
      <c r="DQ70">
        <v>5.2659375072610404</v>
      </c>
      <c r="DR70">
        <v>5.2567803900193502</v>
      </c>
      <c r="DS70">
        <v>5.2323279490687096</v>
      </c>
      <c r="DT70">
        <v>5.1936635943179397</v>
      </c>
      <c r="DU70">
        <v>5.1790415722724497</v>
      </c>
      <c r="DV70">
        <v>5.1325459542693803</v>
      </c>
      <c r="DW70">
        <v>0.89775327265723404</v>
      </c>
      <c r="DX70">
        <v>1.4207320505087899</v>
      </c>
      <c r="DY70">
        <v>0.70358036369121002</v>
      </c>
      <c r="DZ70">
        <v>0.17419630576695699</v>
      </c>
      <c r="EA70">
        <v>0.46733387487658701</v>
      </c>
      <c r="EB70">
        <v>0.74445242839906201</v>
      </c>
      <c r="EC70">
        <v>0.282330655999606</v>
      </c>
      <c r="ED70">
        <v>0.90589774387482402</v>
      </c>
      <c r="EE70">
        <v>4303</v>
      </c>
      <c r="EF70">
        <v>987</v>
      </c>
      <c r="EG70">
        <v>5.98</v>
      </c>
      <c r="EH70">
        <v>5.0999999999999996</v>
      </c>
      <c r="EI70">
        <v>4.7699999999999996</v>
      </c>
      <c r="EJ70">
        <v>5.99</v>
      </c>
      <c r="EK70">
        <v>6.64</v>
      </c>
      <c r="EL70">
        <v>6.26</v>
      </c>
      <c r="EM70">
        <v>6.02</v>
      </c>
      <c r="EN70">
        <v>5.79</v>
      </c>
      <c r="EO70">
        <v>5.71</v>
      </c>
      <c r="EP70">
        <v>6.2</v>
      </c>
      <c r="EQ70">
        <v>4.8099999999999996</v>
      </c>
      <c r="ER70">
        <v>5</v>
      </c>
      <c r="ES70">
        <v>137</v>
      </c>
      <c r="ET70">
        <v>1042</v>
      </c>
      <c r="EU70">
        <v>2286</v>
      </c>
      <c r="EV70">
        <v>3925</v>
      </c>
      <c r="EW70">
        <v>1943</v>
      </c>
      <c r="EX70">
        <v>221</v>
      </c>
      <c r="EY70">
        <v>40</v>
      </c>
      <c r="EZ70">
        <v>0</v>
      </c>
      <c r="FA70">
        <v>178</v>
      </c>
      <c r="FB70">
        <v>1836</v>
      </c>
      <c r="FC70">
        <v>3823</v>
      </c>
      <c r="FD70">
        <v>2947</v>
      </c>
      <c r="FE70">
        <v>620</v>
      </c>
      <c r="FF70">
        <v>137</v>
      </c>
      <c r="FG70">
        <v>53</v>
      </c>
      <c r="FH70">
        <v>0</v>
      </c>
      <c r="FI70">
        <v>9594</v>
      </c>
      <c r="FJ70">
        <v>76.0402631370373</v>
      </c>
    </row>
    <row r="71" spans="1:166" x14ac:dyDescent="0.25">
      <c r="A71" t="s">
        <v>337</v>
      </c>
      <c r="B71" t="s">
        <v>338</v>
      </c>
      <c r="C71" s="31">
        <v>23482</v>
      </c>
      <c r="D71" s="31">
        <v>1043</v>
      </c>
      <c r="E71" s="31">
        <v>255</v>
      </c>
      <c r="F71" s="31">
        <v>613</v>
      </c>
      <c r="G71" s="31">
        <v>35</v>
      </c>
      <c r="H71" s="31">
        <v>0</v>
      </c>
      <c r="I71" s="31">
        <v>25428</v>
      </c>
      <c r="J71" s="31">
        <v>24</v>
      </c>
      <c r="K71" s="31">
        <v>25452</v>
      </c>
      <c r="L71" s="35">
        <v>11.46</v>
      </c>
      <c r="M71" s="31">
        <v>5971</v>
      </c>
      <c r="N71" s="31">
        <v>5327</v>
      </c>
      <c r="O71" s="31">
        <v>20101</v>
      </c>
      <c r="P71" s="31">
        <v>1159</v>
      </c>
      <c r="Q71" s="31">
        <v>4442</v>
      </c>
      <c r="R71" s="31">
        <v>9666</v>
      </c>
      <c r="S71" s="31">
        <v>8479</v>
      </c>
      <c r="T71" s="31">
        <v>1682</v>
      </c>
      <c r="U71" s="31">
        <v>3616</v>
      </c>
      <c r="V71" s="31">
        <v>5923</v>
      </c>
      <c r="W71" s="31">
        <v>14781</v>
      </c>
      <c r="X71" s="31">
        <v>804</v>
      </c>
      <c r="Y71" s="31">
        <v>253</v>
      </c>
      <c r="Z71" s="31">
        <v>24846</v>
      </c>
      <c r="AA71" s="31">
        <v>24211</v>
      </c>
      <c r="AB71" s="31">
        <v>22824</v>
      </c>
      <c r="AC71" s="31">
        <v>22114</v>
      </c>
      <c r="AD71" s="31">
        <v>21292</v>
      </c>
      <c r="AE71" s="31">
        <v>20571</v>
      </c>
      <c r="AF71" s="31">
        <v>19441</v>
      </c>
      <c r="AG71" s="31">
        <v>18716</v>
      </c>
      <c r="AH71" s="34">
        <v>2.34</v>
      </c>
      <c r="AI71" s="34">
        <v>2.62</v>
      </c>
      <c r="AJ71" s="34">
        <v>6.08</v>
      </c>
      <c r="AK71" s="34">
        <v>3.21</v>
      </c>
      <c r="AL71" s="34">
        <v>3.86</v>
      </c>
      <c r="AM71" s="34">
        <v>3.5</v>
      </c>
      <c r="AN71" s="34">
        <v>5.81</v>
      </c>
      <c r="AO71" s="34">
        <v>3.87</v>
      </c>
      <c r="AP71" s="31">
        <v>510</v>
      </c>
      <c r="AQ71">
        <v>693</v>
      </c>
      <c r="AR71">
        <v>1000</v>
      </c>
      <c r="AS71">
        <v>717</v>
      </c>
      <c r="AT71">
        <v>820</v>
      </c>
      <c r="AU71">
        <v>783</v>
      </c>
      <c r="AV71">
        <v>1150</v>
      </c>
      <c r="AW71">
        <v>774</v>
      </c>
      <c r="AX71">
        <v>677</v>
      </c>
      <c r="AY71">
        <v>150</v>
      </c>
      <c r="AZ71">
        <v>61</v>
      </c>
      <c r="BA71">
        <v>5</v>
      </c>
      <c r="BB71">
        <v>294</v>
      </c>
      <c r="BC71">
        <v>19</v>
      </c>
      <c r="BD71">
        <v>0</v>
      </c>
      <c r="BE71">
        <v>7</v>
      </c>
      <c r="BF71">
        <v>23</v>
      </c>
      <c r="BG71">
        <v>3</v>
      </c>
      <c r="BH71">
        <v>2</v>
      </c>
      <c r="BI71">
        <v>2</v>
      </c>
      <c r="BJ71">
        <v>29.72</v>
      </c>
      <c r="BK71">
        <v>3669</v>
      </c>
      <c r="BL71">
        <v>4015</v>
      </c>
      <c r="BM71">
        <v>3236</v>
      </c>
      <c r="BN71">
        <v>7463</v>
      </c>
      <c r="BO71">
        <v>4568</v>
      </c>
      <c r="BP71">
        <v>2477</v>
      </c>
      <c r="BQ71">
        <v>804</v>
      </c>
      <c r="BR71">
        <v>673</v>
      </c>
      <c r="BS71">
        <v>1108</v>
      </c>
      <c r="BT71">
        <v>801</v>
      </c>
      <c r="BU71">
        <v>503</v>
      </c>
      <c r="BV71">
        <v>12</v>
      </c>
      <c r="BW71">
        <v>556</v>
      </c>
      <c r="BX71">
        <v>3345</v>
      </c>
      <c r="BY71">
        <v>3299</v>
      </c>
      <c r="BZ71">
        <v>63</v>
      </c>
      <c r="CA71">
        <v>960</v>
      </c>
      <c r="CB71">
        <v>1785</v>
      </c>
      <c r="CC71">
        <v>1020</v>
      </c>
      <c r="CD71">
        <v>73</v>
      </c>
      <c r="CE71">
        <v>146</v>
      </c>
      <c r="CF71">
        <v>1010</v>
      </c>
      <c r="CG71">
        <v>2696</v>
      </c>
      <c r="CH71">
        <v>159</v>
      </c>
      <c r="CI71">
        <v>33</v>
      </c>
      <c r="CJ71">
        <v>2554</v>
      </c>
      <c r="CK71">
        <v>2766</v>
      </c>
      <c r="CL71">
        <v>24525</v>
      </c>
      <c r="CM71">
        <v>4.2527999999999997</v>
      </c>
      <c r="CN71">
        <v>3.4979</v>
      </c>
      <c r="CO71">
        <v>4.2191000000000001</v>
      </c>
      <c r="CP71">
        <v>4.6802999999999999</v>
      </c>
      <c r="CQ71">
        <v>3.7437999999999998</v>
      </c>
      <c r="CR71">
        <v>4.0995999999999997</v>
      </c>
      <c r="CS71">
        <v>4.8944000000000001</v>
      </c>
      <c r="CT71">
        <v>4.8338999999999999</v>
      </c>
      <c r="CU71">
        <v>4.5286</v>
      </c>
      <c r="CV71">
        <v>2.2671000000000001</v>
      </c>
      <c r="CW71">
        <v>1.6114999999999999</v>
      </c>
      <c r="CX71">
        <v>1.8038000000000001</v>
      </c>
      <c r="CY71">
        <v>2.1494</v>
      </c>
      <c r="CZ71">
        <v>1.7372000000000001</v>
      </c>
      <c r="DA71">
        <v>2.1760000000000002</v>
      </c>
      <c r="DB71">
        <v>2.5112000000000001</v>
      </c>
      <c r="DC71">
        <v>2.6751</v>
      </c>
      <c r="DD71">
        <v>2.4687000000000001</v>
      </c>
      <c r="DE71">
        <v>7.4715999999999996</v>
      </c>
      <c r="DF71">
        <v>9.3894000000000002</v>
      </c>
      <c r="DG71">
        <v>9.9003999999999994</v>
      </c>
      <c r="DH71">
        <v>9.6849000000000007</v>
      </c>
      <c r="DI71">
        <v>10.3354</v>
      </c>
      <c r="DJ71">
        <v>10.8848</v>
      </c>
      <c r="DK71">
        <v>11.767200000000001</v>
      </c>
      <c r="DL71">
        <v>10.871</v>
      </c>
      <c r="DM71">
        <v>9.4077000000000002</v>
      </c>
      <c r="DN71">
        <v>5.5144410289728496</v>
      </c>
      <c r="DO71">
        <v>5.4482033651642903</v>
      </c>
      <c r="DP71">
        <v>5.3553457752705604</v>
      </c>
      <c r="DQ71">
        <v>5.2954338440177002</v>
      </c>
      <c r="DR71">
        <v>5.2820738834615701</v>
      </c>
      <c r="DS71">
        <v>5.2763609118914196</v>
      </c>
      <c r="DT71">
        <v>5.2896101519576497</v>
      </c>
      <c r="DU71">
        <v>5.18907516246494</v>
      </c>
      <c r="DV71">
        <v>5.1120009565412001</v>
      </c>
      <c r="DW71">
        <v>1.21577076641605</v>
      </c>
      <c r="DX71">
        <v>1.7339233317578799</v>
      </c>
      <c r="DY71">
        <v>1.13138853241545</v>
      </c>
      <c r="DZ71">
        <v>0.25293020981701703</v>
      </c>
      <c r="EA71">
        <v>0.10827484445343501</v>
      </c>
      <c r="EB71">
        <v>-0.25047668326426997</v>
      </c>
      <c r="EC71">
        <v>1.9374355996986601</v>
      </c>
      <c r="ED71">
        <v>1.50771110136658</v>
      </c>
      <c r="EE71">
        <v>6882</v>
      </c>
      <c r="EF71">
        <v>1624</v>
      </c>
      <c r="EG71">
        <v>5.9</v>
      </c>
      <c r="EH71">
        <v>5.19</v>
      </c>
      <c r="EI71">
        <v>4.66</v>
      </c>
      <c r="EJ71">
        <v>5.84</v>
      </c>
      <c r="EK71">
        <v>7.24</v>
      </c>
      <c r="EL71">
        <v>5.76</v>
      </c>
      <c r="EM71">
        <v>5.87</v>
      </c>
      <c r="EN71">
        <v>5.86</v>
      </c>
      <c r="EO71">
        <v>5.58</v>
      </c>
      <c r="EP71">
        <v>5.76</v>
      </c>
      <c r="EQ71">
        <v>4.6399999999999997</v>
      </c>
      <c r="ER71">
        <v>5.19</v>
      </c>
      <c r="ES71">
        <v>6467</v>
      </c>
      <c r="ET71">
        <v>3906</v>
      </c>
      <c r="EU71">
        <v>9028</v>
      </c>
      <c r="EV71">
        <v>2370</v>
      </c>
      <c r="EW71">
        <v>674</v>
      </c>
      <c r="EX71">
        <v>158</v>
      </c>
      <c r="EY71">
        <v>28</v>
      </c>
      <c r="EZ71">
        <v>6</v>
      </c>
      <c r="FA71">
        <v>3259</v>
      </c>
      <c r="FB71">
        <v>3892</v>
      </c>
      <c r="FC71">
        <v>12339</v>
      </c>
      <c r="FD71">
        <v>2710</v>
      </c>
      <c r="FE71">
        <v>402</v>
      </c>
      <c r="FF71">
        <v>33</v>
      </c>
      <c r="FG71">
        <v>2</v>
      </c>
      <c r="FH71">
        <v>0</v>
      </c>
      <c r="FI71">
        <v>22637</v>
      </c>
      <c r="FJ71">
        <v>89.023910649677504</v>
      </c>
    </row>
    <row r="72" spans="1:166" x14ac:dyDescent="0.25">
      <c r="A72" t="s">
        <v>339</v>
      </c>
      <c r="B72" t="s">
        <v>340</v>
      </c>
      <c r="C72" s="31">
        <v>64279</v>
      </c>
      <c r="D72" s="31">
        <v>2104</v>
      </c>
      <c r="E72" s="31">
        <v>817</v>
      </c>
      <c r="F72" s="31">
        <v>2009</v>
      </c>
      <c r="G72" s="31">
        <v>660</v>
      </c>
      <c r="H72" s="31">
        <v>1</v>
      </c>
      <c r="I72" s="31">
        <v>69870</v>
      </c>
      <c r="J72" s="31">
        <v>4456</v>
      </c>
      <c r="K72" s="31">
        <v>74326</v>
      </c>
      <c r="L72" s="35">
        <v>14.16</v>
      </c>
      <c r="M72" s="31">
        <v>26545</v>
      </c>
      <c r="N72" s="31">
        <v>3014</v>
      </c>
      <c r="O72" s="31">
        <v>66856</v>
      </c>
      <c r="P72" s="31">
        <v>3401</v>
      </c>
      <c r="Q72" s="31">
        <v>12495</v>
      </c>
      <c r="R72" s="31">
        <v>27451</v>
      </c>
      <c r="S72" s="31">
        <v>20120</v>
      </c>
      <c r="T72" s="31">
        <v>6403</v>
      </c>
      <c r="U72" s="31">
        <v>4556</v>
      </c>
      <c r="V72" s="31">
        <v>34210</v>
      </c>
      <c r="W72" s="31">
        <v>23823</v>
      </c>
      <c r="X72" s="31">
        <v>4359</v>
      </c>
      <c r="Y72" s="31">
        <v>2307</v>
      </c>
      <c r="Z72" s="31">
        <v>68678</v>
      </c>
      <c r="AA72" s="31">
        <v>67720</v>
      </c>
      <c r="AB72" s="31">
        <v>66248</v>
      </c>
      <c r="AC72" s="31">
        <v>65297</v>
      </c>
      <c r="AD72" s="31">
        <v>63692</v>
      </c>
      <c r="AE72" s="31">
        <v>62657</v>
      </c>
      <c r="AF72" s="31">
        <v>61351</v>
      </c>
      <c r="AG72" s="31">
        <v>60042</v>
      </c>
      <c r="AH72" s="34">
        <v>1.74</v>
      </c>
      <c r="AI72" s="34">
        <v>1.41</v>
      </c>
      <c r="AJ72" s="34">
        <v>2.2200000000000002</v>
      </c>
      <c r="AK72" s="34">
        <v>1.46</v>
      </c>
      <c r="AL72" s="34">
        <v>2.52</v>
      </c>
      <c r="AM72" s="34">
        <v>1.65</v>
      </c>
      <c r="AN72" s="34">
        <v>2.13</v>
      </c>
      <c r="AO72" s="34">
        <v>2.1800000000000002</v>
      </c>
      <c r="AP72" s="31">
        <v>1352</v>
      </c>
      <c r="AQ72">
        <v>1381</v>
      </c>
      <c r="AR72">
        <v>1283</v>
      </c>
      <c r="AS72">
        <v>1123</v>
      </c>
      <c r="AT72">
        <v>1397</v>
      </c>
      <c r="AU72">
        <v>1024</v>
      </c>
      <c r="AV72">
        <v>1870</v>
      </c>
      <c r="AW72">
        <v>1231</v>
      </c>
      <c r="AX72">
        <v>1546</v>
      </c>
      <c r="AY72">
        <v>549</v>
      </c>
      <c r="AZ72">
        <v>65</v>
      </c>
      <c r="BA72">
        <v>162</v>
      </c>
      <c r="BB72">
        <v>576</v>
      </c>
      <c r="BC72">
        <v>9</v>
      </c>
      <c r="BD72">
        <v>117</v>
      </c>
      <c r="BE72">
        <v>49</v>
      </c>
      <c r="BF72">
        <v>67</v>
      </c>
      <c r="BG72">
        <v>28</v>
      </c>
      <c r="BH72">
        <v>0</v>
      </c>
      <c r="BI72">
        <v>0</v>
      </c>
      <c r="BJ72">
        <v>44.17</v>
      </c>
      <c r="BK72">
        <v>5833</v>
      </c>
      <c r="BL72">
        <v>5720</v>
      </c>
      <c r="BM72">
        <v>6379</v>
      </c>
      <c r="BN72">
        <v>10734</v>
      </c>
      <c r="BO72">
        <v>22737</v>
      </c>
      <c r="BP72">
        <v>18467</v>
      </c>
      <c r="BQ72">
        <v>1426</v>
      </c>
      <c r="BR72">
        <v>1347</v>
      </c>
      <c r="BS72">
        <v>1522</v>
      </c>
      <c r="BT72">
        <v>1215</v>
      </c>
      <c r="BU72">
        <v>1492</v>
      </c>
      <c r="BV72">
        <v>27</v>
      </c>
      <c r="BW72">
        <v>384</v>
      </c>
      <c r="BX72">
        <v>6645</v>
      </c>
      <c r="BY72">
        <v>5807</v>
      </c>
      <c r="BZ72">
        <v>478</v>
      </c>
      <c r="CA72">
        <v>1943</v>
      </c>
      <c r="CB72">
        <v>2650</v>
      </c>
      <c r="CC72">
        <v>1566</v>
      </c>
      <c r="CD72">
        <v>392</v>
      </c>
      <c r="CE72">
        <v>625</v>
      </c>
      <c r="CF72">
        <v>1751</v>
      </c>
      <c r="CG72">
        <v>4122</v>
      </c>
      <c r="CH72">
        <v>546</v>
      </c>
      <c r="CI72">
        <v>554</v>
      </c>
      <c r="CJ72">
        <v>4783</v>
      </c>
      <c r="CK72">
        <v>1407</v>
      </c>
      <c r="CL72">
        <v>66383</v>
      </c>
      <c r="CM72">
        <v>3.1695000000000002</v>
      </c>
      <c r="CN72">
        <v>3.1204999999999998</v>
      </c>
      <c r="CO72">
        <v>2.6453000000000002</v>
      </c>
      <c r="CP72">
        <v>3.1793999999999998</v>
      </c>
      <c r="CQ72">
        <v>2.3172999999999999</v>
      </c>
      <c r="CR72">
        <v>2.5699000000000001</v>
      </c>
      <c r="CS72">
        <v>2.6617000000000002</v>
      </c>
      <c r="CT72">
        <v>3.3408000000000002</v>
      </c>
      <c r="CU72">
        <v>2.2174</v>
      </c>
      <c r="CV72">
        <v>1.9418</v>
      </c>
      <c r="CW72">
        <v>1.3473999999999999</v>
      </c>
      <c r="CX72">
        <v>1.4048</v>
      </c>
      <c r="CY72">
        <v>1.5827</v>
      </c>
      <c r="CZ72">
        <v>0.90080000000000005</v>
      </c>
      <c r="DA72">
        <v>1.1627000000000001</v>
      </c>
      <c r="DB72">
        <v>1.1801999999999999</v>
      </c>
      <c r="DC72">
        <v>1.7214</v>
      </c>
      <c r="DD72">
        <v>0.73170000000000002</v>
      </c>
      <c r="DE72">
        <v>7.0374999999999996</v>
      </c>
      <c r="DF72">
        <v>8.0655999999999999</v>
      </c>
      <c r="DG72">
        <v>8.8277000000000001</v>
      </c>
      <c r="DH72">
        <v>8.3937000000000008</v>
      </c>
      <c r="DI72">
        <v>8.4833999999999996</v>
      </c>
      <c r="DJ72">
        <v>8.9949999999999992</v>
      </c>
      <c r="DK72">
        <v>8.9178999999999995</v>
      </c>
      <c r="DL72">
        <v>8.8576999999999995</v>
      </c>
      <c r="DM72">
        <v>9.5090000000000003</v>
      </c>
      <c r="DN72">
        <v>5.9793648870169704</v>
      </c>
      <c r="DO72">
        <v>5.9323078275537604</v>
      </c>
      <c r="DP72">
        <v>5.82441117072152</v>
      </c>
      <c r="DQ72">
        <v>5.7039711968115396</v>
      </c>
      <c r="DR72">
        <v>5.67476161457353</v>
      </c>
      <c r="DS72">
        <v>5.6320040146424404</v>
      </c>
      <c r="DT72">
        <v>5.5977463125040403</v>
      </c>
      <c r="DU72">
        <v>5.5107425261865597</v>
      </c>
      <c r="DV72">
        <v>5.3783503692914501</v>
      </c>
      <c r="DW72">
        <v>0.793233608759214</v>
      </c>
      <c r="DX72">
        <v>1.85249038348497</v>
      </c>
      <c r="DY72">
        <v>2.1115109062490101</v>
      </c>
      <c r="DZ72">
        <v>0.51472791672860196</v>
      </c>
      <c r="EA72">
        <v>0.75918979851451196</v>
      </c>
      <c r="EB72">
        <v>0.61199097325791896</v>
      </c>
      <c r="EC72">
        <v>1.5788033264853201</v>
      </c>
      <c r="ED72">
        <v>2.4615755353356401</v>
      </c>
      <c r="EE72">
        <v>11995</v>
      </c>
      <c r="EF72">
        <v>13509</v>
      </c>
      <c r="EG72">
        <v>6.64</v>
      </c>
      <c r="EH72">
        <v>5.76</v>
      </c>
      <c r="EI72">
        <v>5.32</v>
      </c>
      <c r="EJ72">
        <v>6.36</v>
      </c>
      <c r="EK72">
        <v>7.47</v>
      </c>
      <c r="EL72">
        <v>9.1300000000000008</v>
      </c>
      <c r="EM72">
        <v>6.59</v>
      </c>
      <c r="EN72">
        <v>6.5</v>
      </c>
      <c r="EO72">
        <v>6.74</v>
      </c>
      <c r="EP72">
        <v>6.4</v>
      </c>
      <c r="EQ72">
        <v>5.34</v>
      </c>
      <c r="ER72">
        <v>5.88</v>
      </c>
      <c r="ES72">
        <v>2266</v>
      </c>
      <c r="ET72">
        <v>1427</v>
      </c>
      <c r="EU72">
        <v>13902</v>
      </c>
      <c r="EV72">
        <v>20383</v>
      </c>
      <c r="EW72">
        <v>18540</v>
      </c>
      <c r="EX72">
        <v>5401</v>
      </c>
      <c r="EY72">
        <v>1019</v>
      </c>
      <c r="EZ72">
        <v>1099</v>
      </c>
      <c r="FA72">
        <v>794</v>
      </c>
      <c r="FB72">
        <v>9872</v>
      </c>
      <c r="FC72">
        <v>19369</v>
      </c>
      <c r="FD72">
        <v>20278</v>
      </c>
      <c r="FE72">
        <v>10459</v>
      </c>
      <c r="FF72">
        <v>2535</v>
      </c>
      <c r="FG72">
        <v>512</v>
      </c>
      <c r="FH72">
        <v>218</v>
      </c>
      <c r="FI72">
        <v>64037</v>
      </c>
      <c r="FJ72">
        <v>91.651638757692893</v>
      </c>
    </row>
    <row r="73" spans="1:166" x14ac:dyDescent="0.25">
      <c r="A73" t="s">
        <v>341</v>
      </c>
      <c r="B73" t="s">
        <v>342</v>
      </c>
      <c r="C73" s="31">
        <v>45926</v>
      </c>
      <c r="D73" s="31">
        <v>1578</v>
      </c>
      <c r="E73" s="31">
        <v>1489</v>
      </c>
      <c r="F73" s="31">
        <v>566</v>
      </c>
      <c r="G73" s="31">
        <v>609</v>
      </c>
      <c r="H73" s="31">
        <v>4</v>
      </c>
      <c r="I73" s="31">
        <v>50172</v>
      </c>
      <c r="J73" s="31">
        <v>131</v>
      </c>
      <c r="K73" s="31">
        <v>50303</v>
      </c>
      <c r="L73" s="35">
        <v>15.15</v>
      </c>
      <c r="M73" s="31">
        <v>15427</v>
      </c>
      <c r="N73" s="31">
        <v>3355</v>
      </c>
      <c r="O73" s="31">
        <v>46817</v>
      </c>
      <c r="P73" s="31">
        <v>2494</v>
      </c>
      <c r="Q73" s="31">
        <v>10028</v>
      </c>
      <c r="R73" s="31">
        <v>18293</v>
      </c>
      <c r="S73" s="31">
        <v>14523</v>
      </c>
      <c r="T73" s="31">
        <v>4834</v>
      </c>
      <c r="U73" s="31">
        <v>4042</v>
      </c>
      <c r="V73" s="31">
        <v>22065</v>
      </c>
      <c r="W73" s="31">
        <v>18629</v>
      </c>
      <c r="X73" s="31">
        <v>2359</v>
      </c>
      <c r="Y73" s="31">
        <v>3046</v>
      </c>
      <c r="Z73" s="31">
        <v>50180</v>
      </c>
      <c r="AA73" s="31">
        <v>49961</v>
      </c>
      <c r="AB73" s="31">
        <v>50015</v>
      </c>
      <c r="AC73" s="31">
        <v>50041</v>
      </c>
      <c r="AD73" s="31">
        <v>49887</v>
      </c>
      <c r="AE73" s="31">
        <v>49296</v>
      </c>
      <c r="AF73" s="31">
        <v>49239</v>
      </c>
      <c r="AG73" s="31">
        <v>49308</v>
      </c>
      <c r="AH73" s="34">
        <v>-0.02</v>
      </c>
      <c r="AI73" s="34">
        <v>0.44</v>
      </c>
      <c r="AJ73" s="34">
        <v>-0.11</v>
      </c>
      <c r="AK73" s="34">
        <v>-0.05</v>
      </c>
      <c r="AL73" s="34">
        <v>0.31</v>
      </c>
      <c r="AM73" s="34">
        <v>1.2</v>
      </c>
      <c r="AN73" s="34">
        <v>0.12</v>
      </c>
      <c r="AO73" s="34">
        <v>-0.14000000000000001</v>
      </c>
      <c r="AP73" s="31">
        <v>328</v>
      </c>
      <c r="AQ73">
        <v>461</v>
      </c>
      <c r="AR73">
        <v>293</v>
      </c>
      <c r="AS73">
        <v>366</v>
      </c>
      <c r="AT73">
        <v>412</v>
      </c>
      <c r="AU73">
        <v>592</v>
      </c>
      <c r="AV73">
        <v>461</v>
      </c>
      <c r="AW73">
        <v>463</v>
      </c>
      <c r="AX73">
        <v>846</v>
      </c>
      <c r="AY73">
        <v>219</v>
      </c>
      <c r="AZ73">
        <v>30</v>
      </c>
      <c r="BA73">
        <v>29</v>
      </c>
      <c r="BB73">
        <v>50</v>
      </c>
      <c r="BC73">
        <v>30</v>
      </c>
      <c r="BD73">
        <v>0</v>
      </c>
      <c r="BE73">
        <v>90</v>
      </c>
      <c r="BF73">
        <v>223</v>
      </c>
      <c r="BG73">
        <v>40</v>
      </c>
      <c r="BH73">
        <v>0</v>
      </c>
      <c r="BI73">
        <v>0</v>
      </c>
      <c r="BJ73">
        <v>46.07</v>
      </c>
      <c r="BK73">
        <v>1310</v>
      </c>
      <c r="BL73">
        <v>2610</v>
      </c>
      <c r="BM73">
        <v>5169</v>
      </c>
      <c r="BN73">
        <v>10282</v>
      </c>
      <c r="BO73">
        <v>18182</v>
      </c>
      <c r="BP73">
        <v>12619</v>
      </c>
      <c r="BQ73">
        <v>421</v>
      </c>
      <c r="BR73">
        <v>398</v>
      </c>
      <c r="BS73">
        <v>292</v>
      </c>
      <c r="BT73">
        <v>500</v>
      </c>
      <c r="BU73">
        <v>290</v>
      </c>
      <c r="BV73">
        <v>38</v>
      </c>
      <c r="BW73">
        <v>223</v>
      </c>
      <c r="BX73">
        <v>1716</v>
      </c>
      <c r="BY73">
        <v>1631</v>
      </c>
      <c r="BZ73">
        <v>37</v>
      </c>
      <c r="CA73">
        <v>538</v>
      </c>
      <c r="CB73">
        <v>819</v>
      </c>
      <c r="CC73">
        <v>452</v>
      </c>
      <c r="CD73">
        <v>93</v>
      </c>
      <c r="CE73">
        <v>273</v>
      </c>
      <c r="CF73">
        <v>631</v>
      </c>
      <c r="CG73">
        <v>1018</v>
      </c>
      <c r="CH73">
        <v>69</v>
      </c>
      <c r="CI73">
        <v>221</v>
      </c>
      <c r="CJ73">
        <v>1427</v>
      </c>
      <c r="CK73">
        <v>360</v>
      </c>
      <c r="CL73">
        <v>47504</v>
      </c>
      <c r="CM73">
        <v>3.3218000000000001</v>
      </c>
      <c r="CN73">
        <v>3.1456</v>
      </c>
      <c r="CO73">
        <v>3.6922999999999999</v>
      </c>
      <c r="CP73">
        <v>3.3727999999999998</v>
      </c>
      <c r="CQ73">
        <v>3.6911</v>
      </c>
      <c r="CR73">
        <v>4.2274000000000003</v>
      </c>
      <c r="CS73">
        <v>4.6208</v>
      </c>
      <c r="CT73">
        <v>3.9605999999999999</v>
      </c>
      <c r="CU73">
        <v>5.8559999999999999</v>
      </c>
      <c r="CV73">
        <v>1.762</v>
      </c>
      <c r="CW73">
        <v>1.2746</v>
      </c>
      <c r="CX73">
        <v>1.9977</v>
      </c>
      <c r="CY73">
        <v>1.804</v>
      </c>
      <c r="CZ73">
        <v>1.9480999999999999</v>
      </c>
      <c r="DA73">
        <v>2.3645999999999998</v>
      </c>
      <c r="DB73">
        <v>2.7014</v>
      </c>
      <c r="DC73">
        <v>2.3391999999999999</v>
      </c>
      <c r="DD73">
        <v>3.6707999999999998</v>
      </c>
      <c r="DE73">
        <v>8.9117999999999995</v>
      </c>
      <c r="DF73">
        <v>11.6205</v>
      </c>
      <c r="DG73">
        <v>10.123200000000001</v>
      </c>
      <c r="DH73">
        <v>10.7643</v>
      </c>
      <c r="DI73">
        <v>11.383599999999999</v>
      </c>
      <c r="DJ73">
        <v>11.510300000000001</v>
      </c>
      <c r="DK73">
        <v>11.829800000000001</v>
      </c>
      <c r="DL73">
        <v>12.1104</v>
      </c>
      <c r="DM73">
        <v>12.141999999999999</v>
      </c>
      <c r="DN73">
        <v>5.6663863592393104</v>
      </c>
      <c r="DO73">
        <v>5.6202908131026303</v>
      </c>
      <c r="DP73">
        <v>5.5212012490144504</v>
      </c>
      <c r="DQ73">
        <v>5.4422222682402701</v>
      </c>
      <c r="DR73">
        <v>5.4294589841736203</v>
      </c>
      <c r="DS73">
        <v>5.3977730353819204</v>
      </c>
      <c r="DT73">
        <v>5.3670425041882801</v>
      </c>
      <c r="DU73">
        <v>5.3214185486852497</v>
      </c>
      <c r="DV73">
        <v>5.2732261737868402</v>
      </c>
      <c r="DW73">
        <v>0.820163007031947</v>
      </c>
      <c r="DX73">
        <v>1.79471023820885</v>
      </c>
      <c r="DY73">
        <v>1.4512266658986299</v>
      </c>
      <c r="DZ73">
        <v>0.23507469351652599</v>
      </c>
      <c r="EA73">
        <v>0.58701891657918803</v>
      </c>
      <c r="EB73">
        <v>0.57257849494675905</v>
      </c>
      <c r="EC73">
        <v>0.85736453702383497</v>
      </c>
      <c r="ED73">
        <v>0.91390684393501298</v>
      </c>
      <c r="EE73">
        <v>13647</v>
      </c>
      <c r="EF73">
        <v>8223</v>
      </c>
      <c r="EG73">
        <v>6.33</v>
      </c>
      <c r="EH73">
        <v>5.63</v>
      </c>
      <c r="EI73">
        <v>4.93</v>
      </c>
      <c r="EJ73">
        <v>6.18</v>
      </c>
      <c r="EK73">
        <v>7.31</v>
      </c>
      <c r="EL73">
        <v>6.42</v>
      </c>
      <c r="EM73">
        <v>6.28</v>
      </c>
      <c r="EN73">
        <v>6.13</v>
      </c>
      <c r="EO73">
        <v>6.73</v>
      </c>
      <c r="EP73">
        <v>6.32</v>
      </c>
      <c r="EQ73">
        <v>5.01</v>
      </c>
      <c r="ER73">
        <v>5.43</v>
      </c>
      <c r="ES73">
        <v>1068</v>
      </c>
      <c r="ET73">
        <v>2524</v>
      </c>
      <c r="EU73">
        <v>8440</v>
      </c>
      <c r="EV73">
        <v>11885</v>
      </c>
      <c r="EW73">
        <v>14416</v>
      </c>
      <c r="EX73">
        <v>6003</v>
      </c>
      <c r="EY73">
        <v>2508</v>
      </c>
      <c r="EZ73">
        <v>50</v>
      </c>
      <c r="FA73">
        <v>630</v>
      </c>
      <c r="FB73">
        <v>4962</v>
      </c>
      <c r="FC73">
        <v>12588</v>
      </c>
      <c r="FD73">
        <v>16726</v>
      </c>
      <c r="FE73">
        <v>8459</v>
      </c>
      <c r="FF73">
        <v>2871</v>
      </c>
      <c r="FG73">
        <v>619</v>
      </c>
      <c r="FH73">
        <v>39</v>
      </c>
      <c r="FI73">
        <v>46894</v>
      </c>
      <c r="FJ73">
        <v>93.466475324882396</v>
      </c>
    </row>
    <row r="74" spans="1:166" x14ac:dyDescent="0.25">
      <c r="A74" t="s">
        <v>343</v>
      </c>
      <c r="B74" t="s">
        <v>344</v>
      </c>
      <c r="C74" s="31">
        <v>158812</v>
      </c>
      <c r="D74" s="31">
        <v>3706</v>
      </c>
      <c r="E74" s="31">
        <v>7425</v>
      </c>
      <c r="F74" s="31">
        <v>1896</v>
      </c>
      <c r="G74" s="31">
        <v>7506</v>
      </c>
      <c r="H74" s="31">
        <v>8</v>
      </c>
      <c r="I74" s="31">
        <v>179353</v>
      </c>
      <c r="J74" s="31">
        <v>5204</v>
      </c>
      <c r="K74" s="31">
        <v>184557</v>
      </c>
      <c r="L74" s="35">
        <v>21.92</v>
      </c>
      <c r="M74" s="31">
        <v>54061</v>
      </c>
      <c r="N74" s="31">
        <v>6204</v>
      </c>
      <c r="O74" s="31">
        <v>173149</v>
      </c>
      <c r="P74" s="31">
        <v>15413</v>
      </c>
      <c r="Q74" s="31">
        <v>38036</v>
      </c>
      <c r="R74" s="31">
        <v>63254</v>
      </c>
      <c r="S74" s="31">
        <v>48391</v>
      </c>
      <c r="T74" s="31">
        <v>14259</v>
      </c>
      <c r="U74" s="31">
        <v>10246</v>
      </c>
      <c r="V74" s="31">
        <v>82885</v>
      </c>
      <c r="W74" s="31">
        <v>58904</v>
      </c>
      <c r="X74" s="31">
        <v>19009</v>
      </c>
      <c r="Y74" s="31">
        <v>6936</v>
      </c>
      <c r="Z74" s="31">
        <v>175627</v>
      </c>
      <c r="AA74" s="31">
        <v>173682</v>
      </c>
      <c r="AB74" s="31">
        <v>170001</v>
      </c>
      <c r="AC74" s="31">
        <v>164417</v>
      </c>
      <c r="AD74" s="31">
        <v>161024</v>
      </c>
      <c r="AE74" s="31">
        <v>158784</v>
      </c>
      <c r="AF74" s="31">
        <v>156048</v>
      </c>
      <c r="AG74" s="31">
        <v>153548</v>
      </c>
      <c r="AH74" s="34">
        <v>2.12</v>
      </c>
      <c r="AI74" s="34">
        <v>1.1200000000000001</v>
      </c>
      <c r="AJ74" s="34">
        <v>2.17</v>
      </c>
      <c r="AK74" s="34">
        <v>3.4</v>
      </c>
      <c r="AL74" s="34">
        <v>2.11</v>
      </c>
      <c r="AM74" s="34">
        <v>1.41</v>
      </c>
      <c r="AN74" s="34">
        <v>1.75</v>
      </c>
      <c r="AO74" s="34">
        <v>1.63</v>
      </c>
      <c r="AP74" s="31">
        <v>3121</v>
      </c>
      <c r="AQ74">
        <v>2955</v>
      </c>
      <c r="AR74">
        <v>3374</v>
      </c>
      <c r="AS74">
        <v>3342</v>
      </c>
      <c r="AT74">
        <v>3653</v>
      </c>
      <c r="AU74">
        <v>3897</v>
      </c>
      <c r="AV74">
        <v>3536</v>
      </c>
      <c r="AW74">
        <v>3384</v>
      </c>
      <c r="AX74">
        <v>3117</v>
      </c>
      <c r="AY74">
        <v>664</v>
      </c>
      <c r="AZ74">
        <v>165</v>
      </c>
      <c r="BA74">
        <v>223</v>
      </c>
      <c r="BB74">
        <v>2069</v>
      </c>
      <c r="BC74">
        <v>94</v>
      </c>
      <c r="BD74">
        <v>484</v>
      </c>
      <c r="BE74">
        <v>350</v>
      </c>
      <c r="BF74">
        <v>574</v>
      </c>
      <c r="BG74">
        <v>313</v>
      </c>
      <c r="BH74">
        <v>14</v>
      </c>
      <c r="BI74">
        <v>0</v>
      </c>
      <c r="BJ74">
        <v>41.11</v>
      </c>
      <c r="BK74">
        <v>14637</v>
      </c>
      <c r="BL74">
        <v>15300</v>
      </c>
      <c r="BM74">
        <v>15258</v>
      </c>
      <c r="BN74">
        <v>32823</v>
      </c>
      <c r="BO74">
        <v>65508</v>
      </c>
      <c r="BP74">
        <v>35827</v>
      </c>
      <c r="BQ74">
        <v>4544</v>
      </c>
      <c r="BR74">
        <v>4580</v>
      </c>
      <c r="BS74">
        <v>3709</v>
      </c>
      <c r="BT74">
        <v>3165</v>
      </c>
      <c r="BU74">
        <v>3143</v>
      </c>
      <c r="BV74">
        <v>15</v>
      </c>
      <c r="BW74">
        <v>993</v>
      </c>
      <c r="BX74">
        <v>18163</v>
      </c>
      <c r="BY74">
        <v>14628</v>
      </c>
      <c r="BZ74">
        <v>2499</v>
      </c>
      <c r="CA74">
        <v>5208</v>
      </c>
      <c r="CB74">
        <v>6508</v>
      </c>
      <c r="CC74">
        <v>3726</v>
      </c>
      <c r="CD74">
        <v>1215</v>
      </c>
      <c r="CE74">
        <v>2195</v>
      </c>
      <c r="CF74">
        <v>3456</v>
      </c>
      <c r="CG74">
        <v>9069</v>
      </c>
      <c r="CH74">
        <v>4757</v>
      </c>
      <c r="CI74">
        <v>1874</v>
      </c>
      <c r="CJ74">
        <v>8158</v>
      </c>
      <c r="CK74">
        <v>2858</v>
      </c>
      <c r="CL74">
        <v>162518</v>
      </c>
      <c r="CM74">
        <v>2.2804000000000002</v>
      </c>
      <c r="CN74">
        <v>1.7184999999999999</v>
      </c>
      <c r="CO74">
        <v>1.89</v>
      </c>
      <c r="CP74">
        <v>2.2915000000000001</v>
      </c>
      <c r="CQ74">
        <v>2.2823000000000002</v>
      </c>
      <c r="CR74">
        <v>2.4355000000000002</v>
      </c>
      <c r="CS74">
        <v>2.3168000000000002</v>
      </c>
      <c r="CT74">
        <v>2.3214999999999999</v>
      </c>
      <c r="CU74">
        <v>2.1187999999999998</v>
      </c>
      <c r="CV74">
        <v>0.90390000000000004</v>
      </c>
      <c r="CW74">
        <v>0.5827</v>
      </c>
      <c r="CX74">
        <v>0.74409999999999998</v>
      </c>
      <c r="CY74">
        <v>0.92049999999999998</v>
      </c>
      <c r="CZ74">
        <v>0.97409999999999997</v>
      </c>
      <c r="DA74">
        <v>0.91090000000000004</v>
      </c>
      <c r="DB74">
        <v>0.92789999999999995</v>
      </c>
      <c r="DC74">
        <v>0.85160000000000002</v>
      </c>
      <c r="DD74">
        <v>0.72829999999999995</v>
      </c>
      <c r="DE74">
        <v>5.6052</v>
      </c>
      <c r="DF74">
        <v>7.3726000000000003</v>
      </c>
      <c r="DG74">
        <v>8.2007999999999992</v>
      </c>
      <c r="DH74">
        <v>8.9358000000000004</v>
      </c>
      <c r="DI74">
        <v>9.4238999999999997</v>
      </c>
      <c r="DJ74">
        <v>9.7638999999999996</v>
      </c>
      <c r="DK74">
        <v>9.2266999999999992</v>
      </c>
      <c r="DL74">
        <v>9.4930000000000003</v>
      </c>
      <c r="DM74">
        <v>9.6403999999999996</v>
      </c>
      <c r="DN74">
        <v>6.1881500976375596</v>
      </c>
      <c r="DO74">
        <v>6.1205876786669098</v>
      </c>
      <c r="DP74">
        <v>5.9804633830047003</v>
      </c>
      <c r="DQ74">
        <v>5.9055399407295903</v>
      </c>
      <c r="DR74">
        <v>5.8740214812731901</v>
      </c>
      <c r="DS74">
        <v>5.8278283135648596</v>
      </c>
      <c r="DT74">
        <v>5.7622453642027196</v>
      </c>
      <c r="DU74">
        <v>5.7057378298674699</v>
      </c>
      <c r="DV74">
        <v>5.6496640629095696</v>
      </c>
      <c r="DW74">
        <v>1.10385509558404</v>
      </c>
      <c r="DX74">
        <v>2.3430340876329798</v>
      </c>
      <c r="DY74">
        <v>1.2686975793420801</v>
      </c>
      <c r="DZ74">
        <v>0.53657378606593698</v>
      </c>
      <c r="EA74">
        <v>0.79263089478474402</v>
      </c>
      <c r="EB74">
        <v>1.1381491973522999</v>
      </c>
      <c r="EC74">
        <v>0.99036331531836597</v>
      </c>
      <c r="ED74">
        <v>0.99251506520594801</v>
      </c>
      <c r="EE74">
        <v>30677</v>
      </c>
      <c r="EF74">
        <v>50057</v>
      </c>
      <c r="EG74">
        <v>7.26</v>
      </c>
      <c r="EH74">
        <v>5.77</v>
      </c>
      <c r="EI74">
        <v>5.31</v>
      </c>
      <c r="EJ74">
        <v>6.6</v>
      </c>
      <c r="EK74">
        <v>8.27</v>
      </c>
      <c r="EL74">
        <v>8.57</v>
      </c>
      <c r="EM74">
        <v>7.31</v>
      </c>
      <c r="EN74">
        <v>7.05</v>
      </c>
      <c r="EO74">
        <v>6.95</v>
      </c>
      <c r="EP74">
        <v>6.91</v>
      </c>
      <c r="EQ74">
        <v>5.29</v>
      </c>
      <c r="ER74">
        <v>6.13</v>
      </c>
      <c r="ES74">
        <v>4411</v>
      </c>
      <c r="ET74">
        <v>12414</v>
      </c>
      <c r="EU74">
        <v>26762</v>
      </c>
      <c r="EV74">
        <v>51755</v>
      </c>
      <c r="EW74">
        <v>43170</v>
      </c>
      <c r="EX74">
        <v>15908</v>
      </c>
      <c r="EY74">
        <v>2164</v>
      </c>
      <c r="EZ74">
        <v>4525</v>
      </c>
      <c r="FA74">
        <v>3707</v>
      </c>
      <c r="FB74">
        <v>17891</v>
      </c>
      <c r="FC74">
        <v>47077</v>
      </c>
      <c r="FD74">
        <v>61082</v>
      </c>
      <c r="FE74">
        <v>21131</v>
      </c>
      <c r="FF74">
        <v>4757</v>
      </c>
      <c r="FG74">
        <v>1070</v>
      </c>
      <c r="FH74">
        <v>4394</v>
      </c>
      <c r="FI74">
        <v>161109</v>
      </c>
      <c r="FJ74">
        <v>89.827881328999197</v>
      </c>
    </row>
    <row r="75" spans="1:166" x14ac:dyDescent="0.25">
      <c r="A75" t="s">
        <v>345</v>
      </c>
      <c r="B75" t="s">
        <v>346</v>
      </c>
      <c r="C75" s="31">
        <v>10482</v>
      </c>
      <c r="D75" s="31">
        <v>623</v>
      </c>
      <c r="E75" s="31">
        <v>92</v>
      </c>
      <c r="F75" s="31">
        <v>37</v>
      </c>
      <c r="G75" s="31">
        <v>125</v>
      </c>
      <c r="H75" s="31">
        <v>0</v>
      </c>
      <c r="I75" s="31">
        <v>11359</v>
      </c>
      <c r="J75" s="31">
        <v>80</v>
      </c>
      <c r="K75" s="31">
        <v>11439</v>
      </c>
      <c r="L75" s="35">
        <v>10.71</v>
      </c>
      <c r="M75" s="31">
        <v>3317</v>
      </c>
      <c r="N75" s="31">
        <v>2815</v>
      </c>
      <c r="O75" s="31">
        <v>8544</v>
      </c>
      <c r="P75" s="31">
        <v>515</v>
      </c>
      <c r="Q75" s="31">
        <v>1928</v>
      </c>
      <c r="R75" s="31">
        <v>4316</v>
      </c>
      <c r="S75" s="31">
        <v>3578</v>
      </c>
      <c r="T75" s="31">
        <v>1022</v>
      </c>
      <c r="U75" s="31">
        <v>677</v>
      </c>
      <c r="V75" s="31">
        <v>6301</v>
      </c>
      <c r="W75" s="31">
        <v>4013</v>
      </c>
      <c r="X75" s="31">
        <v>252</v>
      </c>
      <c r="Y75" s="31">
        <v>78</v>
      </c>
      <c r="Z75" s="31">
        <v>11269</v>
      </c>
      <c r="AA75" s="31">
        <v>11192</v>
      </c>
      <c r="AB75" s="31">
        <v>11130</v>
      </c>
      <c r="AC75" s="31">
        <v>11128</v>
      </c>
      <c r="AD75" s="31">
        <v>11048</v>
      </c>
      <c r="AE75" s="31">
        <v>10928</v>
      </c>
      <c r="AF75" s="31">
        <v>10872</v>
      </c>
      <c r="AG75" s="31">
        <v>10748</v>
      </c>
      <c r="AH75" s="34">
        <v>0.8</v>
      </c>
      <c r="AI75" s="34">
        <v>0.69</v>
      </c>
      <c r="AJ75" s="34">
        <v>0.56000000000000005</v>
      </c>
      <c r="AK75" s="34">
        <v>0.02</v>
      </c>
      <c r="AL75" s="34">
        <v>0.72</v>
      </c>
      <c r="AM75" s="34">
        <v>1.1000000000000001</v>
      </c>
      <c r="AN75" s="34">
        <v>0.52</v>
      </c>
      <c r="AO75" s="34">
        <v>1.1499999999999999</v>
      </c>
      <c r="AP75" s="31">
        <v>99</v>
      </c>
      <c r="AQ75">
        <v>113</v>
      </c>
      <c r="AR75">
        <v>109</v>
      </c>
      <c r="AS75">
        <v>49</v>
      </c>
      <c r="AT75">
        <v>92</v>
      </c>
      <c r="AU75">
        <v>154</v>
      </c>
      <c r="AV75">
        <v>111</v>
      </c>
      <c r="AW75">
        <v>134</v>
      </c>
      <c r="AX75">
        <v>119</v>
      </c>
      <c r="AY75">
        <v>99</v>
      </c>
      <c r="AZ75">
        <v>0</v>
      </c>
      <c r="BA75">
        <v>0</v>
      </c>
      <c r="BB75">
        <v>0</v>
      </c>
      <c r="BC75">
        <v>22</v>
      </c>
      <c r="BD75">
        <v>0</v>
      </c>
      <c r="BE75">
        <v>13</v>
      </c>
      <c r="BF75">
        <v>0</v>
      </c>
      <c r="BG75">
        <v>0</v>
      </c>
      <c r="BH75">
        <v>1</v>
      </c>
      <c r="BI75">
        <v>0</v>
      </c>
      <c r="BJ75">
        <v>41.48</v>
      </c>
      <c r="BK75">
        <v>378</v>
      </c>
      <c r="BL75">
        <v>618</v>
      </c>
      <c r="BM75">
        <v>1184</v>
      </c>
      <c r="BN75">
        <v>1698</v>
      </c>
      <c r="BO75">
        <v>5868</v>
      </c>
      <c r="BP75">
        <v>1613</v>
      </c>
      <c r="BQ75">
        <v>92</v>
      </c>
      <c r="BR75">
        <v>49</v>
      </c>
      <c r="BS75">
        <v>109</v>
      </c>
      <c r="BT75">
        <v>113</v>
      </c>
      <c r="BU75">
        <v>99</v>
      </c>
      <c r="BV75">
        <v>0</v>
      </c>
      <c r="BW75">
        <v>184</v>
      </c>
      <c r="BX75">
        <v>278</v>
      </c>
      <c r="BY75">
        <v>387</v>
      </c>
      <c r="BZ75">
        <v>8</v>
      </c>
      <c r="CA75">
        <v>119</v>
      </c>
      <c r="CB75">
        <v>243</v>
      </c>
      <c r="CC75">
        <v>89</v>
      </c>
      <c r="CD75">
        <v>3</v>
      </c>
      <c r="CE75">
        <v>19</v>
      </c>
      <c r="CF75">
        <v>110</v>
      </c>
      <c r="CG75">
        <v>332</v>
      </c>
      <c r="CH75">
        <v>20</v>
      </c>
      <c r="CI75">
        <v>0</v>
      </c>
      <c r="CJ75">
        <v>1</v>
      </c>
      <c r="CK75">
        <v>5</v>
      </c>
      <c r="CL75">
        <v>11105</v>
      </c>
      <c r="CM75">
        <v>5.6101000000000001</v>
      </c>
      <c r="CN75">
        <v>5.8738000000000001</v>
      </c>
      <c r="CO75">
        <v>5.2441000000000004</v>
      </c>
      <c r="CP75">
        <v>4.4246999999999996</v>
      </c>
      <c r="CQ75">
        <v>4.0865</v>
      </c>
      <c r="CR75">
        <v>4.1516999999999999</v>
      </c>
      <c r="CS75">
        <v>4.0517000000000003</v>
      </c>
      <c r="CT75">
        <v>3.4702000000000002</v>
      </c>
      <c r="CU75">
        <v>3.2461000000000002</v>
      </c>
      <c r="CV75">
        <v>3.9622000000000002</v>
      </c>
      <c r="CW75">
        <v>3.5785</v>
      </c>
      <c r="CX75">
        <v>3.3420999999999998</v>
      </c>
      <c r="CY75">
        <v>2.5558999999999998</v>
      </c>
      <c r="CZ75">
        <v>2.399</v>
      </c>
      <c r="DA75">
        <v>2.379</v>
      </c>
      <c r="DB75">
        <v>2.2082999999999999</v>
      </c>
      <c r="DC75">
        <v>1.7209000000000001</v>
      </c>
      <c r="DD75">
        <v>1.5849</v>
      </c>
      <c r="DE75">
        <v>11.2302</v>
      </c>
      <c r="DF75">
        <v>11.293699999999999</v>
      </c>
      <c r="DG75">
        <v>11.8825</v>
      </c>
      <c r="DH75">
        <v>12.137700000000001</v>
      </c>
      <c r="DI75">
        <v>12.8415</v>
      </c>
      <c r="DJ75">
        <v>12.922800000000001</v>
      </c>
      <c r="DK75">
        <v>12.8971</v>
      </c>
      <c r="DL75">
        <v>12.6973</v>
      </c>
      <c r="DM75">
        <v>13.567</v>
      </c>
      <c r="DN75">
        <v>4.91548018915221</v>
      </c>
      <c r="DO75">
        <v>4.8619435709493501</v>
      </c>
      <c r="DP75">
        <v>4.5891815504733096</v>
      </c>
      <c r="DQ75">
        <v>4.6943237606832797</v>
      </c>
      <c r="DR75">
        <v>4.8195732467725598</v>
      </c>
      <c r="DS75">
        <v>4.8111891668880196</v>
      </c>
      <c r="DT75">
        <v>4.7885142305072899</v>
      </c>
      <c r="DU75">
        <v>4.7433892014184398</v>
      </c>
      <c r="DV75">
        <v>4.6746624809253703</v>
      </c>
      <c r="DW75">
        <v>1.10113614898273</v>
      </c>
      <c r="DX75">
        <v>5.9435874888825699</v>
      </c>
      <c r="DY75">
        <v>-2.2397733000559699</v>
      </c>
      <c r="DZ75">
        <v>-2.5987671454760801</v>
      </c>
      <c r="EA75">
        <v>0.17426211262356001</v>
      </c>
      <c r="EB75">
        <v>0.47352759727159699</v>
      </c>
      <c r="EC75">
        <v>0.95132461564326498</v>
      </c>
      <c r="ED75">
        <v>1.4701964210999701</v>
      </c>
      <c r="EE75">
        <v>5983</v>
      </c>
      <c r="EF75">
        <v>387</v>
      </c>
      <c r="EG75">
        <v>6.19</v>
      </c>
      <c r="EH75">
        <v>4.6500000000000004</v>
      </c>
      <c r="EI75">
        <v>4.21</v>
      </c>
      <c r="EJ75">
        <v>5.82</v>
      </c>
      <c r="EK75">
        <v>7.12</v>
      </c>
      <c r="EL75">
        <v>5.85</v>
      </c>
      <c r="EM75">
        <v>6.23</v>
      </c>
      <c r="EN75">
        <v>6.08</v>
      </c>
      <c r="EO75">
        <v>6.04</v>
      </c>
      <c r="EP75">
        <v>5.71</v>
      </c>
      <c r="EQ75">
        <v>4.2300000000000004</v>
      </c>
      <c r="ER75">
        <v>4.71</v>
      </c>
      <c r="ES75">
        <v>105</v>
      </c>
      <c r="ET75">
        <v>567</v>
      </c>
      <c r="EU75">
        <v>433</v>
      </c>
      <c r="EV75">
        <v>2926</v>
      </c>
      <c r="EW75">
        <v>5019</v>
      </c>
      <c r="EX75">
        <v>887</v>
      </c>
      <c r="EY75">
        <v>268</v>
      </c>
      <c r="EZ75">
        <v>117</v>
      </c>
      <c r="FA75">
        <v>54</v>
      </c>
      <c r="FB75">
        <v>235</v>
      </c>
      <c r="FC75">
        <v>2788</v>
      </c>
      <c r="FD75">
        <v>5295</v>
      </c>
      <c r="FE75">
        <v>1466</v>
      </c>
      <c r="FF75">
        <v>382</v>
      </c>
      <c r="FG75">
        <v>102</v>
      </c>
      <c r="FH75">
        <v>0</v>
      </c>
      <c r="FI75">
        <v>10322</v>
      </c>
      <c r="FJ75">
        <v>90.870675235496094</v>
      </c>
    </row>
    <row r="76" spans="1:166" x14ac:dyDescent="0.25">
      <c r="A76" t="s">
        <v>347</v>
      </c>
      <c r="B76" t="s">
        <v>348</v>
      </c>
      <c r="C76" s="31">
        <v>36791</v>
      </c>
      <c r="D76" s="31">
        <v>3751</v>
      </c>
      <c r="E76" s="31">
        <v>1448</v>
      </c>
      <c r="F76" s="31">
        <v>243</v>
      </c>
      <c r="G76" s="31">
        <v>603</v>
      </c>
      <c r="H76" s="31">
        <v>3</v>
      </c>
      <c r="I76" s="31">
        <v>42839</v>
      </c>
      <c r="J76" s="31">
        <v>590</v>
      </c>
      <c r="K76" s="31">
        <v>43429</v>
      </c>
      <c r="L76" s="35">
        <v>16.78</v>
      </c>
      <c r="M76" s="31">
        <v>10896</v>
      </c>
      <c r="N76" s="31">
        <v>8454</v>
      </c>
      <c r="O76" s="31">
        <v>34385</v>
      </c>
      <c r="P76" s="31">
        <v>1987</v>
      </c>
      <c r="Q76" s="31">
        <v>7386</v>
      </c>
      <c r="R76" s="31">
        <v>16015</v>
      </c>
      <c r="S76" s="31">
        <v>14163</v>
      </c>
      <c r="T76" s="31">
        <v>3288</v>
      </c>
      <c r="U76" s="31">
        <v>1611</v>
      </c>
      <c r="V76" s="31">
        <v>23626</v>
      </c>
      <c r="W76" s="31">
        <v>14912</v>
      </c>
      <c r="X76" s="31">
        <v>1297</v>
      </c>
      <c r="Y76" s="31">
        <v>1305</v>
      </c>
      <c r="Z76" s="31">
        <v>42663</v>
      </c>
      <c r="AA76" s="31">
        <v>42618</v>
      </c>
      <c r="AB76" s="31">
        <v>43091</v>
      </c>
      <c r="AC76" s="31">
        <v>43136</v>
      </c>
      <c r="AD76" s="31">
        <v>43067</v>
      </c>
      <c r="AE76" s="31">
        <v>42891</v>
      </c>
      <c r="AF76" s="31">
        <v>42564</v>
      </c>
      <c r="AG76" s="31">
        <v>42927</v>
      </c>
      <c r="AH76" s="34">
        <v>0.41</v>
      </c>
      <c r="AI76" s="34">
        <v>0.11</v>
      </c>
      <c r="AJ76" s="34">
        <v>-1.1000000000000001</v>
      </c>
      <c r="AK76" s="34">
        <v>-0.1</v>
      </c>
      <c r="AL76" s="34">
        <v>0.16</v>
      </c>
      <c r="AM76" s="34">
        <v>0.41</v>
      </c>
      <c r="AN76" s="34">
        <v>0.77</v>
      </c>
      <c r="AO76" s="34">
        <v>-0.85</v>
      </c>
      <c r="AP76" s="31">
        <v>98</v>
      </c>
      <c r="AQ76">
        <v>122</v>
      </c>
      <c r="AR76">
        <v>232</v>
      </c>
      <c r="AS76">
        <v>298</v>
      </c>
      <c r="AT76">
        <v>257</v>
      </c>
      <c r="AU76">
        <v>513</v>
      </c>
      <c r="AV76">
        <v>368</v>
      </c>
      <c r="AW76">
        <v>282</v>
      </c>
      <c r="AX76">
        <v>591</v>
      </c>
      <c r="AY76">
        <v>80</v>
      </c>
      <c r="AZ76">
        <v>6</v>
      </c>
      <c r="BA76">
        <v>0</v>
      </c>
      <c r="BB76">
        <v>12</v>
      </c>
      <c r="BC76">
        <v>43</v>
      </c>
      <c r="BD76">
        <v>86</v>
      </c>
      <c r="BE76">
        <v>73</v>
      </c>
      <c r="BF76">
        <v>187</v>
      </c>
      <c r="BG76">
        <v>25</v>
      </c>
      <c r="BH76">
        <v>2</v>
      </c>
      <c r="BI76">
        <v>0</v>
      </c>
      <c r="BJ76">
        <v>46.05</v>
      </c>
      <c r="BK76">
        <v>875</v>
      </c>
      <c r="BL76">
        <v>1696</v>
      </c>
      <c r="BM76">
        <v>3176</v>
      </c>
      <c r="BN76">
        <v>9354</v>
      </c>
      <c r="BO76">
        <v>18048</v>
      </c>
      <c r="BP76">
        <v>9690</v>
      </c>
      <c r="BQ76">
        <v>308</v>
      </c>
      <c r="BR76">
        <v>394</v>
      </c>
      <c r="BS76">
        <v>245</v>
      </c>
      <c r="BT76">
        <v>128</v>
      </c>
      <c r="BU76">
        <v>98</v>
      </c>
      <c r="BV76">
        <v>0</v>
      </c>
      <c r="BW76">
        <v>376</v>
      </c>
      <c r="BX76">
        <v>797</v>
      </c>
      <c r="BY76">
        <v>867</v>
      </c>
      <c r="BZ76">
        <v>33</v>
      </c>
      <c r="CA76">
        <v>320</v>
      </c>
      <c r="CB76">
        <v>496</v>
      </c>
      <c r="CC76">
        <v>282</v>
      </c>
      <c r="CD76">
        <v>42</v>
      </c>
      <c r="CE76">
        <v>85</v>
      </c>
      <c r="CF76">
        <v>210</v>
      </c>
      <c r="CG76">
        <v>566</v>
      </c>
      <c r="CH76">
        <v>289</v>
      </c>
      <c r="CI76">
        <v>75</v>
      </c>
      <c r="CJ76">
        <v>639</v>
      </c>
      <c r="CK76">
        <v>334</v>
      </c>
      <c r="CL76">
        <v>40542</v>
      </c>
      <c r="CM76">
        <v>9.2521000000000004</v>
      </c>
      <c r="CN76">
        <v>8.7791999999999994</v>
      </c>
      <c r="CO76">
        <v>8.1989000000000001</v>
      </c>
      <c r="CP76">
        <v>7.2416</v>
      </c>
      <c r="CQ76">
        <v>7.3845999999999998</v>
      </c>
      <c r="CR76">
        <v>6.7973999999999997</v>
      </c>
      <c r="CS76">
        <v>6.7580999999999998</v>
      </c>
      <c r="CT76">
        <v>9.7048000000000005</v>
      </c>
      <c r="CU76">
        <v>10.295199999999999</v>
      </c>
      <c r="CV76">
        <v>6.9237000000000002</v>
      </c>
      <c r="CW76">
        <v>5.7882999999999996</v>
      </c>
      <c r="CX76">
        <v>5.7773000000000003</v>
      </c>
      <c r="CY76">
        <v>4.9188999999999998</v>
      </c>
      <c r="CZ76">
        <v>4.7234999999999996</v>
      </c>
      <c r="DA76">
        <v>4.3258999999999999</v>
      </c>
      <c r="DB76">
        <v>4.5618999999999996</v>
      </c>
      <c r="DC76">
        <v>7.2350000000000003</v>
      </c>
      <c r="DD76">
        <v>7.6216999999999997</v>
      </c>
      <c r="DE76">
        <v>9.8062000000000005</v>
      </c>
      <c r="DF76">
        <v>11.2423</v>
      </c>
      <c r="DG76">
        <v>12.071</v>
      </c>
      <c r="DH76">
        <v>12.850099999999999</v>
      </c>
      <c r="DI76">
        <v>12.3009</v>
      </c>
      <c r="DJ76">
        <v>12.613899999999999</v>
      </c>
      <c r="DK76">
        <v>12.607699999999999</v>
      </c>
      <c r="DL76">
        <v>12.710599999999999</v>
      </c>
      <c r="DM76">
        <v>12.071199999999999</v>
      </c>
      <c r="DN76">
        <v>5.3617424665071702</v>
      </c>
      <c r="DO76">
        <v>5.2369895858331699</v>
      </c>
      <c r="DP76">
        <v>5.2013307077456199</v>
      </c>
      <c r="DQ76">
        <v>5.1470552021670199</v>
      </c>
      <c r="DR76">
        <v>5.1390151536389501</v>
      </c>
      <c r="DS76">
        <v>5.1112719767491503</v>
      </c>
      <c r="DT76">
        <v>5.0889478448091401</v>
      </c>
      <c r="DU76">
        <v>5.0492563672165103</v>
      </c>
      <c r="DV76">
        <v>4.9860742162733898</v>
      </c>
      <c r="DW76">
        <v>2.3821487255096101</v>
      </c>
      <c r="DX76">
        <v>0.68557221394235701</v>
      </c>
      <c r="DY76">
        <v>1.0544962788769501</v>
      </c>
      <c r="DZ76">
        <v>0.15645115431081899</v>
      </c>
      <c r="EA76">
        <v>0.54278420354068702</v>
      </c>
      <c r="EB76">
        <v>0.438678733223474</v>
      </c>
      <c r="EC76">
        <v>0.78608560758235102</v>
      </c>
      <c r="ED76">
        <v>1.26717229231989</v>
      </c>
      <c r="EE76">
        <v>13884</v>
      </c>
      <c r="EF76">
        <v>2541</v>
      </c>
      <c r="EG76">
        <v>6.1</v>
      </c>
      <c r="EH76">
        <v>5.0199999999999996</v>
      </c>
      <c r="EI76">
        <v>4.9000000000000004</v>
      </c>
      <c r="EJ76">
        <v>5.82</v>
      </c>
      <c r="EK76">
        <v>7.08</v>
      </c>
      <c r="EL76">
        <v>5.58</v>
      </c>
      <c r="EM76">
        <v>6.21</v>
      </c>
      <c r="EN76">
        <v>5.69</v>
      </c>
      <c r="EO76">
        <v>5.87</v>
      </c>
      <c r="EP76">
        <v>5.98</v>
      </c>
      <c r="EQ76">
        <v>4.93</v>
      </c>
      <c r="ER76">
        <v>5.0599999999999996</v>
      </c>
      <c r="ES76">
        <v>879</v>
      </c>
      <c r="ET76">
        <v>850</v>
      </c>
      <c r="EU76">
        <v>4402</v>
      </c>
      <c r="EV76">
        <v>7478</v>
      </c>
      <c r="EW76">
        <v>12859</v>
      </c>
      <c r="EX76">
        <v>8149</v>
      </c>
      <c r="EY76">
        <v>1629</v>
      </c>
      <c r="EZ76">
        <v>25</v>
      </c>
      <c r="FA76">
        <v>847</v>
      </c>
      <c r="FB76">
        <v>2291</v>
      </c>
      <c r="FC76">
        <v>7063</v>
      </c>
      <c r="FD76">
        <v>17068</v>
      </c>
      <c r="FE76">
        <v>6288</v>
      </c>
      <c r="FF76">
        <v>1926</v>
      </c>
      <c r="FG76">
        <v>775</v>
      </c>
      <c r="FH76">
        <v>13</v>
      </c>
      <c r="FI76">
        <v>36271</v>
      </c>
      <c r="FJ76">
        <v>84.668176194588995</v>
      </c>
    </row>
    <row r="77" spans="1:166" x14ac:dyDescent="0.25">
      <c r="A77" t="s">
        <v>349</v>
      </c>
      <c r="B77" t="s">
        <v>350</v>
      </c>
      <c r="C77" s="31">
        <v>36532</v>
      </c>
      <c r="D77" s="31">
        <v>771</v>
      </c>
      <c r="E77" s="31">
        <v>1029</v>
      </c>
      <c r="F77" s="31">
        <v>674</v>
      </c>
      <c r="G77" s="31">
        <v>294</v>
      </c>
      <c r="H77" s="31">
        <v>0</v>
      </c>
      <c r="I77" s="31">
        <v>39300</v>
      </c>
      <c r="J77" s="31">
        <v>0</v>
      </c>
      <c r="K77" s="31">
        <v>39300</v>
      </c>
      <c r="L77" s="35">
        <v>15.67</v>
      </c>
      <c r="M77" s="31">
        <v>12433</v>
      </c>
      <c r="N77" s="31">
        <v>9833</v>
      </c>
      <c r="O77" s="31">
        <v>29467</v>
      </c>
      <c r="P77" s="31">
        <v>1747</v>
      </c>
      <c r="Q77" s="31">
        <v>7741</v>
      </c>
      <c r="R77" s="31">
        <v>16448</v>
      </c>
      <c r="S77" s="31">
        <v>10614</v>
      </c>
      <c r="T77" s="31">
        <v>2750</v>
      </c>
      <c r="U77" s="31">
        <v>1755</v>
      </c>
      <c r="V77" s="31">
        <v>21664</v>
      </c>
      <c r="W77" s="31">
        <v>15210</v>
      </c>
      <c r="X77" s="31">
        <v>246</v>
      </c>
      <c r="Y77" s="31">
        <v>422</v>
      </c>
      <c r="Z77" s="31">
        <v>39234</v>
      </c>
      <c r="AA77" s="31">
        <v>38875</v>
      </c>
      <c r="AB77" s="31">
        <v>38662</v>
      </c>
      <c r="AC77" s="31">
        <v>38420</v>
      </c>
      <c r="AD77" s="31">
        <v>38173</v>
      </c>
      <c r="AE77" s="31">
        <v>37754</v>
      </c>
      <c r="AF77" s="31">
        <v>37502</v>
      </c>
      <c r="AG77" s="31">
        <v>37544</v>
      </c>
      <c r="AH77" s="34">
        <v>0.17</v>
      </c>
      <c r="AI77" s="34">
        <v>0.92</v>
      </c>
      <c r="AJ77" s="34">
        <v>0.55000000000000004</v>
      </c>
      <c r="AK77" s="34">
        <v>0.63</v>
      </c>
      <c r="AL77" s="34">
        <v>0.65</v>
      </c>
      <c r="AM77" s="34">
        <v>1.1100000000000001</v>
      </c>
      <c r="AN77" s="34">
        <v>0.67</v>
      </c>
      <c r="AO77" s="34">
        <v>-0.11</v>
      </c>
      <c r="AP77" s="31">
        <v>209</v>
      </c>
      <c r="AQ77">
        <v>230</v>
      </c>
      <c r="AR77">
        <v>309</v>
      </c>
      <c r="AS77">
        <v>339</v>
      </c>
      <c r="AT77">
        <v>500</v>
      </c>
      <c r="AU77">
        <v>459</v>
      </c>
      <c r="AV77">
        <v>503</v>
      </c>
      <c r="AW77">
        <v>230</v>
      </c>
      <c r="AX77">
        <v>539</v>
      </c>
      <c r="AY77">
        <v>101</v>
      </c>
      <c r="AZ77">
        <v>17</v>
      </c>
      <c r="BA77">
        <v>0</v>
      </c>
      <c r="BB77">
        <v>91</v>
      </c>
      <c r="BC77">
        <v>18</v>
      </c>
      <c r="BD77">
        <v>30</v>
      </c>
      <c r="BE77">
        <v>75</v>
      </c>
      <c r="BF77">
        <v>123</v>
      </c>
      <c r="BG77">
        <v>42</v>
      </c>
      <c r="BH77">
        <v>4</v>
      </c>
      <c r="BI77">
        <v>0</v>
      </c>
      <c r="BJ77">
        <v>39.520000000000003</v>
      </c>
      <c r="BK77">
        <v>1527</v>
      </c>
      <c r="BL77">
        <v>1841</v>
      </c>
      <c r="BM77">
        <v>3021</v>
      </c>
      <c r="BN77">
        <v>10295</v>
      </c>
      <c r="BO77">
        <v>18560</v>
      </c>
      <c r="BP77">
        <v>4056</v>
      </c>
      <c r="BQ77">
        <v>480</v>
      </c>
      <c r="BR77">
        <v>379</v>
      </c>
      <c r="BS77">
        <v>296</v>
      </c>
      <c r="BT77">
        <v>288</v>
      </c>
      <c r="BU77">
        <v>209</v>
      </c>
      <c r="BV77">
        <v>0</v>
      </c>
      <c r="BW77">
        <v>692</v>
      </c>
      <c r="BX77">
        <v>960</v>
      </c>
      <c r="BY77">
        <v>1559</v>
      </c>
      <c r="BZ77">
        <v>53</v>
      </c>
      <c r="CA77">
        <v>342</v>
      </c>
      <c r="CB77">
        <v>695</v>
      </c>
      <c r="CC77">
        <v>465</v>
      </c>
      <c r="CD77">
        <v>97</v>
      </c>
      <c r="CE77">
        <v>102</v>
      </c>
      <c r="CF77">
        <v>459</v>
      </c>
      <c r="CG77">
        <v>1111</v>
      </c>
      <c r="CH77">
        <v>65</v>
      </c>
      <c r="CI77">
        <v>17</v>
      </c>
      <c r="CJ77">
        <v>1349</v>
      </c>
      <c r="CK77">
        <v>787</v>
      </c>
      <c r="CL77">
        <v>37303</v>
      </c>
      <c r="CM77">
        <v>2.0669</v>
      </c>
      <c r="CN77">
        <v>1.9706999999999999</v>
      </c>
      <c r="CO77">
        <v>2.2077</v>
      </c>
      <c r="CP77">
        <v>3.9159999999999999</v>
      </c>
      <c r="CQ77">
        <v>4.4089999999999998</v>
      </c>
      <c r="CR77">
        <v>4.2572999999999999</v>
      </c>
      <c r="CS77">
        <v>4.7633999999999999</v>
      </c>
      <c r="CT77">
        <v>4.4303999999999997</v>
      </c>
      <c r="CU77">
        <v>4.0829000000000004</v>
      </c>
      <c r="CV77">
        <v>1.0375000000000001</v>
      </c>
      <c r="CW77">
        <v>0.98260000000000003</v>
      </c>
      <c r="CX77">
        <v>1.1685000000000001</v>
      </c>
      <c r="CY77">
        <v>2.2747000000000002</v>
      </c>
      <c r="CZ77">
        <v>2.7067000000000001</v>
      </c>
      <c r="DA77">
        <v>2.4863</v>
      </c>
      <c r="DB77">
        <v>2.7073999999999998</v>
      </c>
      <c r="DC77">
        <v>1.7591000000000001</v>
      </c>
      <c r="DD77">
        <v>1.5802</v>
      </c>
      <c r="DE77">
        <v>10.3026</v>
      </c>
      <c r="DF77">
        <v>12.311</v>
      </c>
      <c r="DG77">
        <v>12.9108</v>
      </c>
      <c r="DH77">
        <v>12.485200000000001</v>
      </c>
      <c r="DI77">
        <v>12.702500000000001</v>
      </c>
      <c r="DJ77">
        <v>13.628500000000001</v>
      </c>
      <c r="DK77">
        <v>12.7225</v>
      </c>
      <c r="DL77">
        <v>13.4138</v>
      </c>
      <c r="DM77">
        <v>13.215299999999999</v>
      </c>
      <c r="DN77">
        <v>5.18493047556737</v>
      </c>
      <c r="DO77">
        <v>5.1212367083311996</v>
      </c>
      <c r="DP77">
        <v>5.0483908066812901</v>
      </c>
      <c r="DQ77">
        <v>4.9814833800795304</v>
      </c>
      <c r="DR77">
        <v>4.9732791452327296</v>
      </c>
      <c r="DS77">
        <v>4.9527459758821202</v>
      </c>
      <c r="DT77">
        <v>4.9365022971258199</v>
      </c>
      <c r="DU77">
        <v>4.8836406061278401</v>
      </c>
      <c r="DV77">
        <v>4.8184251063397996</v>
      </c>
      <c r="DW77">
        <v>1.24371847785435</v>
      </c>
      <c r="DX77">
        <v>1.4429529020118399</v>
      </c>
      <c r="DY77">
        <v>1.3431225499881401</v>
      </c>
      <c r="DZ77">
        <v>0.16496630507193299</v>
      </c>
      <c r="EA77">
        <v>0.41458151600334597</v>
      </c>
      <c r="EB77">
        <v>0.32905238929505198</v>
      </c>
      <c r="EC77">
        <v>1.0824238567361699</v>
      </c>
      <c r="ED77">
        <v>1.3534608995423401</v>
      </c>
      <c r="EE77">
        <v>16299</v>
      </c>
      <c r="EF77">
        <v>1909</v>
      </c>
      <c r="EG77">
        <v>5.77</v>
      </c>
      <c r="EH77">
        <v>5.0999999999999996</v>
      </c>
      <c r="EI77">
        <v>4.6399999999999997</v>
      </c>
      <c r="EJ77">
        <v>5.87</v>
      </c>
      <c r="EK77">
        <v>6.35</v>
      </c>
      <c r="EL77">
        <v>6.82</v>
      </c>
      <c r="EM77">
        <v>5.72</v>
      </c>
      <c r="EN77">
        <v>5.88</v>
      </c>
      <c r="EO77">
        <v>5.87</v>
      </c>
      <c r="EP77">
        <v>5.84</v>
      </c>
      <c r="EQ77">
        <v>4.6100000000000003</v>
      </c>
      <c r="ER77">
        <v>5.01</v>
      </c>
      <c r="ES77">
        <v>1266</v>
      </c>
      <c r="ET77">
        <v>2712</v>
      </c>
      <c r="EU77">
        <v>5948</v>
      </c>
      <c r="EV77">
        <v>10094</v>
      </c>
      <c r="EW77">
        <v>14375</v>
      </c>
      <c r="EX77">
        <v>2926</v>
      </c>
      <c r="EY77">
        <v>208</v>
      </c>
      <c r="EZ77">
        <v>18</v>
      </c>
      <c r="FA77">
        <v>2612</v>
      </c>
      <c r="FB77">
        <v>2183</v>
      </c>
      <c r="FC77">
        <v>12588</v>
      </c>
      <c r="FD77">
        <v>12203</v>
      </c>
      <c r="FE77">
        <v>6598</v>
      </c>
      <c r="FF77">
        <v>1269</v>
      </c>
      <c r="FG77">
        <v>89</v>
      </c>
      <c r="FH77">
        <v>5</v>
      </c>
      <c r="FI77">
        <v>37547</v>
      </c>
      <c r="FJ77">
        <v>95.539440203562293</v>
      </c>
    </row>
    <row r="78" spans="1:166" x14ac:dyDescent="0.25">
      <c r="A78" t="s">
        <v>351</v>
      </c>
      <c r="B78" t="s">
        <v>352</v>
      </c>
      <c r="C78" s="31">
        <v>31028</v>
      </c>
      <c r="D78" s="31">
        <v>932</v>
      </c>
      <c r="E78" s="31">
        <v>1232</v>
      </c>
      <c r="F78" s="31">
        <v>253</v>
      </c>
      <c r="G78" s="31">
        <v>1559</v>
      </c>
      <c r="H78" s="31">
        <v>0</v>
      </c>
      <c r="I78" s="31">
        <v>35004</v>
      </c>
      <c r="J78" s="31">
        <v>568</v>
      </c>
      <c r="K78" s="31">
        <v>35572</v>
      </c>
      <c r="L78" s="35">
        <v>17.87</v>
      </c>
      <c r="M78" s="31">
        <v>4927</v>
      </c>
      <c r="N78" s="31">
        <v>1937</v>
      </c>
      <c r="O78" s="31">
        <v>33067</v>
      </c>
      <c r="P78" s="31">
        <v>3086</v>
      </c>
      <c r="Q78" s="31">
        <v>7207</v>
      </c>
      <c r="R78" s="31">
        <v>12884</v>
      </c>
      <c r="S78" s="31">
        <v>9734</v>
      </c>
      <c r="T78" s="31">
        <v>2093</v>
      </c>
      <c r="U78" s="31">
        <v>1777</v>
      </c>
      <c r="V78" s="31">
        <v>13561</v>
      </c>
      <c r="W78" s="31">
        <v>17419</v>
      </c>
      <c r="X78" s="31">
        <v>1632</v>
      </c>
      <c r="Y78" s="31">
        <v>530</v>
      </c>
      <c r="Z78" s="31">
        <v>34769</v>
      </c>
      <c r="AA78" s="31">
        <v>34405</v>
      </c>
      <c r="AB78" s="31">
        <v>33889</v>
      </c>
      <c r="AC78" s="31">
        <v>32691</v>
      </c>
      <c r="AD78" s="31">
        <v>32165</v>
      </c>
      <c r="AE78" s="31">
        <v>31551</v>
      </c>
      <c r="AF78" s="31">
        <v>31183</v>
      </c>
      <c r="AG78" s="31">
        <v>30819</v>
      </c>
      <c r="AH78" s="34">
        <v>0.68</v>
      </c>
      <c r="AI78" s="34">
        <v>1.06</v>
      </c>
      <c r="AJ78" s="34">
        <v>1.52</v>
      </c>
      <c r="AK78" s="34">
        <v>3.66</v>
      </c>
      <c r="AL78" s="34">
        <v>1.64</v>
      </c>
      <c r="AM78" s="34">
        <v>1.95</v>
      </c>
      <c r="AN78" s="34">
        <v>1.18</v>
      </c>
      <c r="AO78" s="34">
        <v>1.18</v>
      </c>
      <c r="AP78" s="31">
        <v>435</v>
      </c>
      <c r="AQ78">
        <v>454</v>
      </c>
      <c r="AR78">
        <v>647</v>
      </c>
      <c r="AS78">
        <v>485</v>
      </c>
      <c r="AT78">
        <v>631</v>
      </c>
      <c r="AU78">
        <v>599</v>
      </c>
      <c r="AV78">
        <v>454</v>
      </c>
      <c r="AW78">
        <v>423</v>
      </c>
      <c r="AX78">
        <v>354</v>
      </c>
      <c r="AY78">
        <v>317</v>
      </c>
      <c r="AZ78">
        <v>0</v>
      </c>
      <c r="BA78">
        <v>1</v>
      </c>
      <c r="BB78">
        <v>117</v>
      </c>
      <c r="BC78">
        <v>10</v>
      </c>
      <c r="BD78">
        <v>0</v>
      </c>
      <c r="BE78">
        <v>43</v>
      </c>
      <c r="BF78">
        <v>105</v>
      </c>
      <c r="BG78">
        <v>28</v>
      </c>
      <c r="BH78">
        <v>0</v>
      </c>
      <c r="BI78">
        <v>0</v>
      </c>
      <c r="BJ78">
        <v>37.35</v>
      </c>
      <c r="BK78">
        <v>2369</v>
      </c>
      <c r="BL78">
        <v>2405</v>
      </c>
      <c r="BM78">
        <v>3173</v>
      </c>
      <c r="BN78">
        <v>11162</v>
      </c>
      <c r="BO78">
        <v>11632</v>
      </c>
      <c r="BP78">
        <v>4263</v>
      </c>
      <c r="BQ78">
        <v>718</v>
      </c>
      <c r="BR78">
        <v>472</v>
      </c>
      <c r="BS78">
        <v>664</v>
      </c>
      <c r="BT78">
        <v>445</v>
      </c>
      <c r="BU78">
        <v>443</v>
      </c>
      <c r="BV78">
        <v>0</v>
      </c>
      <c r="BW78">
        <v>132</v>
      </c>
      <c r="BX78">
        <v>2610</v>
      </c>
      <c r="BY78">
        <v>2391</v>
      </c>
      <c r="BZ78">
        <v>59</v>
      </c>
      <c r="CA78">
        <v>850</v>
      </c>
      <c r="CB78">
        <v>1143</v>
      </c>
      <c r="CC78">
        <v>630</v>
      </c>
      <c r="CD78">
        <v>60</v>
      </c>
      <c r="CE78">
        <v>92</v>
      </c>
      <c r="CF78">
        <v>632</v>
      </c>
      <c r="CG78">
        <v>1495</v>
      </c>
      <c r="CH78">
        <v>428</v>
      </c>
      <c r="CI78">
        <v>187</v>
      </c>
      <c r="CJ78">
        <v>523</v>
      </c>
      <c r="CK78">
        <v>121</v>
      </c>
      <c r="CL78">
        <v>31960</v>
      </c>
      <c r="CM78">
        <v>2.9161000000000001</v>
      </c>
      <c r="CN78">
        <v>3.1309999999999998</v>
      </c>
      <c r="CO78">
        <v>3.6396999999999999</v>
      </c>
      <c r="CP78">
        <v>3.6930999999999998</v>
      </c>
      <c r="CQ78">
        <v>4.4180000000000001</v>
      </c>
      <c r="CR78">
        <v>4.9307999999999996</v>
      </c>
      <c r="CS78">
        <v>4.6031000000000004</v>
      </c>
      <c r="CT78">
        <v>4.1463999999999999</v>
      </c>
      <c r="CU78">
        <v>4.7196999999999996</v>
      </c>
      <c r="CV78">
        <v>1.6395</v>
      </c>
      <c r="CW78">
        <v>1.6975</v>
      </c>
      <c r="CX78">
        <v>2.0217000000000001</v>
      </c>
      <c r="CY78">
        <v>2.1903999999999999</v>
      </c>
      <c r="CZ78">
        <v>2.5392000000000001</v>
      </c>
      <c r="DA78">
        <v>2.9590999999999998</v>
      </c>
      <c r="DB78">
        <v>2.8666999999999998</v>
      </c>
      <c r="DC78">
        <v>2.5036999999999998</v>
      </c>
      <c r="DD78">
        <v>2.9864999999999999</v>
      </c>
      <c r="DE78">
        <v>8.6870999999999992</v>
      </c>
      <c r="DF78">
        <v>10.449</v>
      </c>
      <c r="DG78">
        <v>10.573600000000001</v>
      </c>
      <c r="DH78">
        <v>10.7475</v>
      </c>
      <c r="DI78">
        <v>10.7849</v>
      </c>
      <c r="DJ78">
        <v>10.7188</v>
      </c>
      <c r="DK78">
        <v>10.7806</v>
      </c>
      <c r="DL78">
        <v>11.4168</v>
      </c>
      <c r="DM78">
        <v>11.561</v>
      </c>
      <c r="DN78">
        <v>5.9686976290883198</v>
      </c>
      <c r="DO78">
        <v>5.8987751783719196</v>
      </c>
      <c r="DP78">
        <v>5.7181590712702404</v>
      </c>
      <c r="DQ78">
        <v>5.6769828574671299</v>
      </c>
      <c r="DR78">
        <v>5.6492471508449702</v>
      </c>
      <c r="DS78">
        <v>5.6115117237760899</v>
      </c>
      <c r="DT78">
        <v>5.5881305238396299</v>
      </c>
      <c r="DU78">
        <v>5.5436981834626096</v>
      </c>
      <c r="DV78">
        <v>5.4574959175478499</v>
      </c>
      <c r="DW78">
        <v>1.1853723629402699</v>
      </c>
      <c r="DX78">
        <v>3.1586408291638</v>
      </c>
      <c r="DY78">
        <v>0.72531862147422499</v>
      </c>
      <c r="DZ78">
        <v>0.49096288198350901</v>
      </c>
      <c r="EA78">
        <v>0.67246455013173301</v>
      </c>
      <c r="EB78">
        <v>0.41840826438669998</v>
      </c>
      <c r="EC78">
        <v>0.80149277443656497</v>
      </c>
      <c r="ED78">
        <v>1.5795204836999399</v>
      </c>
      <c r="EE78">
        <v>6213</v>
      </c>
      <c r="EF78">
        <v>7923</v>
      </c>
      <c r="EG78">
        <v>6.8</v>
      </c>
      <c r="EH78">
        <v>5.71</v>
      </c>
      <c r="EI78">
        <v>5.01</v>
      </c>
      <c r="EJ78">
        <v>6.5</v>
      </c>
      <c r="EK78">
        <v>8.31</v>
      </c>
      <c r="EL78">
        <v>7.61</v>
      </c>
      <c r="EM78">
        <v>6.79</v>
      </c>
      <c r="EN78">
        <v>6.36</v>
      </c>
      <c r="EO78">
        <v>6.56</v>
      </c>
      <c r="EP78">
        <v>6.64</v>
      </c>
      <c r="EQ78">
        <v>5.09</v>
      </c>
      <c r="ER78">
        <v>5.36</v>
      </c>
      <c r="ES78">
        <v>580</v>
      </c>
      <c r="ET78">
        <v>888</v>
      </c>
      <c r="EU78">
        <v>3054</v>
      </c>
      <c r="EV78">
        <v>4624</v>
      </c>
      <c r="EW78">
        <v>5020</v>
      </c>
      <c r="EX78">
        <v>602</v>
      </c>
      <c r="EY78">
        <v>10722</v>
      </c>
      <c r="EZ78">
        <v>161</v>
      </c>
      <c r="FA78">
        <v>258</v>
      </c>
      <c r="FB78">
        <v>1326</v>
      </c>
      <c r="FC78">
        <v>5270</v>
      </c>
      <c r="FD78">
        <v>9541</v>
      </c>
      <c r="FE78">
        <v>6055</v>
      </c>
      <c r="FF78">
        <v>2466</v>
      </c>
      <c r="FG78">
        <v>621</v>
      </c>
      <c r="FH78">
        <v>114</v>
      </c>
      <c r="FI78">
        <v>25651</v>
      </c>
      <c r="FJ78">
        <v>73.280196548965804</v>
      </c>
    </row>
    <row r="79" spans="1:166" x14ac:dyDescent="0.25">
      <c r="A79" t="s">
        <v>353</v>
      </c>
      <c r="B79" t="s">
        <v>354</v>
      </c>
      <c r="C79" s="31">
        <v>46921</v>
      </c>
      <c r="D79" s="31">
        <v>807</v>
      </c>
      <c r="E79" s="31">
        <v>685</v>
      </c>
      <c r="F79" s="31">
        <v>646</v>
      </c>
      <c r="G79" s="31">
        <v>1352</v>
      </c>
      <c r="H79" s="31">
        <v>8</v>
      </c>
      <c r="I79" s="31">
        <v>50419</v>
      </c>
      <c r="J79" s="31">
        <v>893</v>
      </c>
      <c r="K79" s="31">
        <v>51312</v>
      </c>
      <c r="L79" s="35">
        <v>14.19</v>
      </c>
      <c r="M79" s="31">
        <v>3385</v>
      </c>
      <c r="N79" s="31">
        <v>1252</v>
      </c>
      <c r="O79" s="31">
        <v>49167</v>
      </c>
      <c r="P79" s="31">
        <v>3744</v>
      </c>
      <c r="Q79" s="31">
        <v>11074</v>
      </c>
      <c r="R79" s="31">
        <v>19171</v>
      </c>
      <c r="S79" s="31">
        <v>13250</v>
      </c>
      <c r="T79" s="31">
        <v>3180</v>
      </c>
      <c r="U79" s="31">
        <v>3969</v>
      </c>
      <c r="V79" s="31">
        <v>15841</v>
      </c>
      <c r="W79" s="31">
        <v>24661</v>
      </c>
      <c r="X79" s="31">
        <v>4489</v>
      </c>
      <c r="Y79" s="31">
        <v>1134</v>
      </c>
      <c r="Z79" s="31">
        <v>49115</v>
      </c>
      <c r="AA79" s="31">
        <v>47657</v>
      </c>
      <c r="AB79" s="31">
        <v>46044</v>
      </c>
      <c r="AC79" s="31">
        <v>44217</v>
      </c>
      <c r="AD79" s="31">
        <v>42866</v>
      </c>
      <c r="AE79" s="31">
        <v>42058</v>
      </c>
      <c r="AF79" s="31">
        <v>41124</v>
      </c>
      <c r="AG79" s="31">
        <v>40366</v>
      </c>
      <c r="AH79" s="34">
        <v>2.65</v>
      </c>
      <c r="AI79" s="34">
        <v>3.06</v>
      </c>
      <c r="AJ79" s="34">
        <v>3.5</v>
      </c>
      <c r="AK79" s="34">
        <v>4.13</v>
      </c>
      <c r="AL79" s="34">
        <v>3.15</v>
      </c>
      <c r="AM79" s="34">
        <v>1.92</v>
      </c>
      <c r="AN79" s="34">
        <v>2.27</v>
      </c>
      <c r="AO79" s="34">
        <v>1.88</v>
      </c>
      <c r="AP79" s="31">
        <v>1303</v>
      </c>
      <c r="AQ79">
        <v>1524</v>
      </c>
      <c r="AR79">
        <v>1540</v>
      </c>
      <c r="AS79">
        <v>1602</v>
      </c>
      <c r="AT79">
        <v>1426</v>
      </c>
      <c r="AU79">
        <v>998</v>
      </c>
      <c r="AV79">
        <v>1186</v>
      </c>
      <c r="AW79">
        <v>886</v>
      </c>
      <c r="AX79">
        <v>1056</v>
      </c>
      <c r="AY79">
        <v>438</v>
      </c>
      <c r="AZ79">
        <v>18</v>
      </c>
      <c r="BA79">
        <v>108</v>
      </c>
      <c r="BB79">
        <v>739</v>
      </c>
      <c r="BC79">
        <v>37</v>
      </c>
      <c r="BD79">
        <v>123</v>
      </c>
      <c r="BE79">
        <v>26</v>
      </c>
      <c r="BF79">
        <v>2</v>
      </c>
      <c r="BG79">
        <v>0</v>
      </c>
      <c r="BH79">
        <v>1</v>
      </c>
      <c r="BI79">
        <v>0</v>
      </c>
      <c r="BJ79">
        <v>28.16</v>
      </c>
      <c r="BK79">
        <v>6961</v>
      </c>
      <c r="BL79">
        <v>5450</v>
      </c>
      <c r="BM79">
        <v>7475</v>
      </c>
      <c r="BN79">
        <v>13598</v>
      </c>
      <c r="BO79">
        <v>14819</v>
      </c>
      <c r="BP79">
        <v>2116</v>
      </c>
      <c r="BQ79">
        <v>1471</v>
      </c>
      <c r="BR79">
        <v>1561</v>
      </c>
      <c r="BS79">
        <v>1638</v>
      </c>
      <c r="BT79">
        <v>1531</v>
      </c>
      <c r="BU79">
        <v>1303</v>
      </c>
      <c r="BV79">
        <v>0</v>
      </c>
      <c r="BW79">
        <v>139</v>
      </c>
      <c r="BX79">
        <v>7365</v>
      </c>
      <c r="BY79">
        <v>7137</v>
      </c>
      <c r="BZ79">
        <v>456</v>
      </c>
      <c r="CA79">
        <v>2528</v>
      </c>
      <c r="CB79">
        <v>3125</v>
      </c>
      <c r="CC79">
        <v>1243</v>
      </c>
      <c r="CD79">
        <v>152</v>
      </c>
      <c r="CE79">
        <v>85</v>
      </c>
      <c r="CF79">
        <v>1998</v>
      </c>
      <c r="CG79">
        <v>4053</v>
      </c>
      <c r="CH79">
        <v>1300</v>
      </c>
      <c r="CI79">
        <v>153</v>
      </c>
      <c r="CJ79">
        <v>4610</v>
      </c>
      <c r="CK79">
        <v>508</v>
      </c>
      <c r="CL79">
        <v>47728</v>
      </c>
      <c r="CM79">
        <v>1.6908000000000001</v>
      </c>
      <c r="CN79">
        <v>1.6563000000000001</v>
      </c>
      <c r="CO79">
        <v>1.2903</v>
      </c>
      <c r="CP79">
        <v>1.7548999999999999</v>
      </c>
      <c r="CQ79">
        <v>1.1408</v>
      </c>
      <c r="CR79">
        <v>0.99950000000000006</v>
      </c>
      <c r="CS79">
        <v>1.2504</v>
      </c>
      <c r="CT79">
        <v>0.90669999999999995</v>
      </c>
      <c r="CU79">
        <v>0.96440000000000003</v>
      </c>
      <c r="CV79">
        <v>0.55520000000000003</v>
      </c>
      <c r="CW79">
        <v>0.40329999999999999</v>
      </c>
      <c r="CX79">
        <v>0.33250000000000002</v>
      </c>
      <c r="CY79">
        <v>0.5978</v>
      </c>
      <c r="CZ79">
        <v>0.26879999999999998</v>
      </c>
      <c r="DA79">
        <v>0.2288</v>
      </c>
      <c r="DB79">
        <v>0.30649999999999999</v>
      </c>
      <c r="DC79">
        <v>0.2135</v>
      </c>
      <c r="DD79">
        <v>0.17399999999999999</v>
      </c>
      <c r="DE79">
        <v>7.1515000000000004</v>
      </c>
      <c r="DF79">
        <v>7.8849</v>
      </c>
      <c r="DG79">
        <v>8.4696999999999996</v>
      </c>
      <c r="DH79">
        <v>7.5274000000000001</v>
      </c>
      <c r="DI79">
        <v>7.9306999999999999</v>
      </c>
      <c r="DJ79">
        <v>8.6334</v>
      </c>
      <c r="DK79">
        <v>8.3436000000000003</v>
      </c>
      <c r="DL79">
        <v>8.8207000000000004</v>
      </c>
      <c r="DM79">
        <v>8.7486999999999995</v>
      </c>
      <c r="DN79">
        <v>6.3288038374906304</v>
      </c>
      <c r="DO79">
        <v>6.2362662047777597</v>
      </c>
      <c r="DP79">
        <v>6.1054094186019396</v>
      </c>
      <c r="DQ79">
        <v>6.0175934963884297</v>
      </c>
      <c r="DR79">
        <v>5.9863438742654296</v>
      </c>
      <c r="DS79">
        <v>5.9825159749119798</v>
      </c>
      <c r="DT79">
        <v>5.9206200349752596</v>
      </c>
      <c r="DU79">
        <v>5.8604298243147603</v>
      </c>
      <c r="DV79">
        <v>5.7733700135636399</v>
      </c>
      <c r="DW79">
        <v>1.4838627742025099</v>
      </c>
      <c r="DX79">
        <v>2.1432925657226001</v>
      </c>
      <c r="DY79">
        <v>1.45931961449722</v>
      </c>
      <c r="DZ79">
        <v>0.52201515281043098</v>
      </c>
      <c r="EA79">
        <v>6.3984774457777893E-2</v>
      </c>
      <c r="EB79">
        <v>1.0454300321769801</v>
      </c>
      <c r="EC79">
        <v>1.0270613669115001</v>
      </c>
      <c r="ED79">
        <v>1.50795480883071</v>
      </c>
      <c r="EE79">
        <v>7019</v>
      </c>
      <c r="EF79">
        <v>15233</v>
      </c>
      <c r="EG79">
        <v>7.2</v>
      </c>
      <c r="EH79">
        <v>6</v>
      </c>
      <c r="EI79">
        <v>5.26</v>
      </c>
      <c r="EJ79">
        <v>6.57</v>
      </c>
      <c r="EK79">
        <v>8.68</v>
      </c>
      <c r="EL79">
        <v>8.33</v>
      </c>
      <c r="EM79">
        <v>7.12</v>
      </c>
      <c r="EN79">
        <v>6.95</v>
      </c>
      <c r="EO79">
        <v>7.34</v>
      </c>
      <c r="EP79">
        <v>6.45</v>
      </c>
      <c r="EQ79">
        <v>5.31</v>
      </c>
      <c r="ER79">
        <v>5.4</v>
      </c>
      <c r="ES79">
        <v>1033</v>
      </c>
      <c r="ET79">
        <v>2889</v>
      </c>
      <c r="EU79">
        <v>11111</v>
      </c>
      <c r="EV79">
        <v>12693</v>
      </c>
      <c r="EW79">
        <v>16081</v>
      </c>
      <c r="EX79">
        <v>1603</v>
      </c>
      <c r="EY79">
        <v>565</v>
      </c>
      <c r="EZ79">
        <v>95</v>
      </c>
      <c r="FA79">
        <v>722</v>
      </c>
      <c r="FB79">
        <v>7443</v>
      </c>
      <c r="FC79">
        <v>12783</v>
      </c>
      <c r="FD79">
        <v>17368</v>
      </c>
      <c r="FE79">
        <v>5439</v>
      </c>
      <c r="FF79">
        <v>1691</v>
      </c>
      <c r="FG79">
        <v>378</v>
      </c>
      <c r="FH79">
        <v>246</v>
      </c>
      <c r="FI79">
        <v>46070</v>
      </c>
      <c r="FJ79">
        <v>91.374283504234498</v>
      </c>
    </row>
    <row r="80" spans="1:166" x14ac:dyDescent="0.25">
      <c r="A80" t="s">
        <v>203</v>
      </c>
      <c r="B80" t="s">
        <v>355</v>
      </c>
      <c r="C80" s="31">
        <v>214235</v>
      </c>
      <c r="D80" s="31">
        <v>5090</v>
      </c>
      <c r="E80" s="31">
        <v>4935</v>
      </c>
      <c r="F80" s="31">
        <v>1071</v>
      </c>
      <c r="G80" s="31">
        <v>11407</v>
      </c>
      <c r="H80" s="31">
        <v>10</v>
      </c>
      <c r="I80" s="31">
        <v>236748</v>
      </c>
      <c r="J80" s="31">
        <v>22397</v>
      </c>
      <c r="K80" s="31">
        <v>259145</v>
      </c>
      <c r="L80" s="35">
        <v>20.74</v>
      </c>
      <c r="M80" s="31">
        <v>45781</v>
      </c>
      <c r="N80" s="31">
        <v>174</v>
      </c>
      <c r="O80" s="31">
        <v>236574</v>
      </c>
      <c r="P80" s="31">
        <v>44497</v>
      </c>
      <c r="Q80" s="31">
        <v>62400</v>
      </c>
      <c r="R80" s="31">
        <v>72447</v>
      </c>
      <c r="S80" s="31">
        <v>42983</v>
      </c>
      <c r="T80" s="31">
        <v>14421</v>
      </c>
      <c r="U80" s="31">
        <v>11185</v>
      </c>
      <c r="V80" s="31">
        <v>91045</v>
      </c>
      <c r="W80" s="31">
        <v>88024</v>
      </c>
      <c r="X80" s="31">
        <v>21021</v>
      </c>
      <c r="Y80" s="31">
        <v>21753</v>
      </c>
      <c r="Z80" s="31">
        <v>232999</v>
      </c>
      <c r="AA80" s="31">
        <v>231472</v>
      </c>
      <c r="AB80" s="31">
        <v>228489</v>
      </c>
      <c r="AC80" s="31">
        <v>225627</v>
      </c>
      <c r="AD80" s="31">
        <v>223470</v>
      </c>
      <c r="AE80" s="31">
        <v>215888</v>
      </c>
      <c r="AF80" s="31">
        <v>212516</v>
      </c>
      <c r="AG80" s="31">
        <v>207360</v>
      </c>
      <c r="AH80" s="34">
        <v>1.61</v>
      </c>
      <c r="AI80" s="34">
        <v>0.66</v>
      </c>
      <c r="AJ80" s="34">
        <v>1.31</v>
      </c>
      <c r="AK80" s="34">
        <v>1.27</v>
      </c>
      <c r="AL80" s="34">
        <v>0.97</v>
      </c>
      <c r="AM80" s="34">
        <v>3.51</v>
      </c>
      <c r="AN80" s="34">
        <v>1.59</v>
      </c>
      <c r="AO80" s="34">
        <v>2.4900000000000002</v>
      </c>
      <c r="AP80" s="31">
        <v>2142</v>
      </c>
      <c r="AQ80">
        <v>1585</v>
      </c>
      <c r="AR80">
        <v>2407</v>
      </c>
      <c r="AS80">
        <v>2095</v>
      </c>
      <c r="AT80">
        <v>2889</v>
      </c>
      <c r="AU80">
        <v>3645</v>
      </c>
      <c r="AV80">
        <v>2474</v>
      </c>
      <c r="AW80">
        <v>2302</v>
      </c>
      <c r="AX80">
        <v>2427</v>
      </c>
      <c r="AY80">
        <v>1297</v>
      </c>
      <c r="AZ80">
        <v>296</v>
      </c>
      <c r="BA80">
        <v>291</v>
      </c>
      <c r="BB80">
        <v>258</v>
      </c>
      <c r="BC80">
        <v>0</v>
      </c>
      <c r="BD80">
        <v>556</v>
      </c>
      <c r="BE80">
        <v>0</v>
      </c>
      <c r="BF80">
        <v>8</v>
      </c>
      <c r="BG80">
        <v>24</v>
      </c>
      <c r="BH80">
        <v>8</v>
      </c>
      <c r="BI80">
        <v>23</v>
      </c>
      <c r="BJ80">
        <v>57.09</v>
      </c>
      <c r="BK80">
        <v>6909</v>
      </c>
      <c r="BL80">
        <v>9413</v>
      </c>
      <c r="BM80">
        <v>12658</v>
      </c>
      <c r="BN80">
        <v>54960</v>
      </c>
      <c r="BO80">
        <v>54495</v>
      </c>
      <c r="BP80">
        <v>98313</v>
      </c>
      <c r="BQ80">
        <v>3214</v>
      </c>
      <c r="BR80">
        <v>4478</v>
      </c>
      <c r="BS80">
        <v>4006</v>
      </c>
      <c r="BT80">
        <v>2384</v>
      </c>
      <c r="BU80">
        <v>2128</v>
      </c>
      <c r="BV80">
        <v>14</v>
      </c>
      <c r="BW80">
        <v>18</v>
      </c>
      <c r="BX80">
        <v>16206</v>
      </c>
      <c r="BY80">
        <v>8026</v>
      </c>
      <c r="BZ80">
        <v>4548</v>
      </c>
      <c r="CA80">
        <v>4299</v>
      </c>
      <c r="CB80">
        <v>4774</v>
      </c>
      <c r="CC80">
        <v>2062</v>
      </c>
      <c r="CD80">
        <v>541</v>
      </c>
      <c r="CE80">
        <v>1463</v>
      </c>
      <c r="CF80">
        <v>3053</v>
      </c>
      <c r="CG80">
        <v>7967</v>
      </c>
      <c r="CH80">
        <v>3804</v>
      </c>
      <c r="CI80">
        <v>1400</v>
      </c>
      <c r="CJ80">
        <v>1533</v>
      </c>
      <c r="CK80">
        <v>618</v>
      </c>
      <c r="CL80">
        <v>219325</v>
      </c>
      <c r="CM80">
        <v>2.3208000000000002</v>
      </c>
      <c r="CN80">
        <v>1.5872999999999999</v>
      </c>
      <c r="CO80">
        <v>1.5581</v>
      </c>
      <c r="CP80">
        <v>1.4229000000000001</v>
      </c>
      <c r="CQ80">
        <v>1.7043999999999999</v>
      </c>
      <c r="CR80">
        <v>2.8471000000000002</v>
      </c>
      <c r="CS80">
        <v>1.7035</v>
      </c>
      <c r="CT80">
        <v>1.5302</v>
      </c>
      <c r="CU80">
        <v>1.4649000000000001</v>
      </c>
      <c r="CV80">
        <v>1.2205999999999999</v>
      </c>
      <c r="CW80">
        <v>0.58579999999999999</v>
      </c>
      <c r="CX80">
        <v>0.36230000000000001</v>
      </c>
      <c r="CY80">
        <v>0.43080000000000002</v>
      </c>
      <c r="CZ80">
        <v>0.61170000000000002</v>
      </c>
      <c r="DA80">
        <v>1.6706000000000001</v>
      </c>
      <c r="DB80">
        <v>0.59230000000000005</v>
      </c>
      <c r="DC80">
        <v>0.51939999999999997</v>
      </c>
      <c r="DD80">
        <v>0.6159</v>
      </c>
      <c r="DE80">
        <v>3.7623000000000002</v>
      </c>
      <c r="DF80">
        <v>4.7571000000000003</v>
      </c>
      <c r="DG80">
        <v>4.6310000000000002</v>
      </c>
      <c r="DH80">
        <v>4.8026999999999997</v>
      </c>
      <c r="DI80">
        <v>4.8543000000000003</v>
      </c>
      <c r="DJ80">
        <v>4.4698000000000002</v>
      </c>
      <c r="DK80">
        <v>4.5849000000000002</v>
      </c>
      <c r="DL80">
        <v>4.5575999999999999</v>
      </c>
      <c r="DM80">
        <v>4.4321999999999999</v>
      </c>
      <c r="DN80">
        <v>8.1951896662725403</v>
      </c>
      <c r="DO80">
        <v>8.0079138170449298</v>
      </c>
      <c r="DP80">
        <v>7.9917402511398699</v>
      </c>
      <c r="DQ80">
        <v>7.8478182403139103</v>
      </c>
      <c r="DR80">
        <v>7.8392497547109699</v>
      </c>
      <c r="DS80">
        <v>7.7547545026479998</v>
      </c>
      <c r="DT80">
        <v>7.67051649982026</v>
      </c>
      <c r="DU80">
        <v>7.5363575274165404</v>
      </c>
      <c r="DV80">
        <v>7.5042648560836804</v>
      </c>
      <c r="DW80">
        <v>2.3386346744765198</v>
      </c>
      <c r="DX80">
        <v>0.202378523285421</v>
      </c>
      <c r="DY80">
        <v>1.83391111285733</v>
      </c>
      <c r="DZ80">
        <v>0.109302367841856</v>
      </c>
      <c r="EA80">
        <v>1.0895928689183301</v>
      </c>
      <c r="EB80">
        <v>1.0982050925737701</v>
      </c>
      <c r="EC80">
        <v>1.78015668598083</v>
      </c>
      <c r="ED80">
        <v>0.42765909717113498</v>
      </c>
      <c r="EE80">
        <v>12777</v>
      </c>
      <c r="EF80">
        <v>152937</v>
      </c>
      <c r="EG80">
        <v>11.54</v>
      </c>
      <c r="EH80">
        <v>7.99</v>
      </c>
      <c r="EI80">
        <v>6.73</v>
      </c>
      <c r="EJ80">
        <v>8.1</v>
      </c>
      <c r="EK80">
        <v>11.43</v>
      </c>
      <c r="EL80">
        <v>11.32</v>
      </c>
      <c r="EM80">
        <v>10.18</v>
      </c>
      <c r="EN80">
        <v>10.23</v>
      </c>
      <c r="EO80">
        <v>9.02</v>
      </c>
      <c r="EP80">
        <v>8.4600000000000009</v>
      </c>
      <c r="EQ80">
        <v>7.66</v>
      </c>
      <c r="ER80">
        <v>7.94</v>
      </c>
      <c r="ES80">
        <v>1471</v>
      </c>
      <c r="ET80">
        <v>7250</v>
      </c>
      <c r="EU80">
        <v>41365</v>
      </c>
      <c r="EV80">
        <v>91807</v>
      </c>
      <c r="EW80">
        <v>51808</v>
      </c>
      <c r="EX80">
        <v>9703</v>
      </c>
      <c r="EY80">
        <v>1187</v>
      </c>
      <c r="EZ80">
        <v>1930</v>
      </c>
      <c r="FA80">
        <v>2021</v>
      </c>
      <c r="FB80">
        <v>5799</v>
      </c>
      <c r="FC80">
        <v>63088</v>
      </c>
      <c r="FD80">
        <v>102507</v>
      </c>
      <c r="FE80">
        <v>26662</v>
      </c>
      <c r="FF80">
        <v>3547</v>
      </c>
      <c r="FG80">
        <v>1106</v>
      </c>
      <c r="FH80">
        <v>1791</v>
      </c>
      <c r="FI80">
        <v>206521</v>
      </c>
      <c r="FJ80">
        <v>87.232415902140701</v>
      </c>
    </row>
    <row r="81" spans="1:166" x14ac:dyDescent="0.25">
      <c r="A81" t="s">
        <v>205</v>
      </c>
      <c r="B81" t="s">
        <v>356</v>
      </c>
      <c r="C81" s="31">
        <v>133934</v>
      </c>
      <c r="D81" s="31">
        <v>3787</v>
      </c>
      <c r="E81" s="31">
        <v>3589</v>
      </c>
      <c r="F81" s="31">
        <v>814</v>
      </c>
      <c r="G81" s="31">
        <v>6542</v>
      </c>
      <c r="H81" s="31">
        <v>47</v>
      </c>
      <c r="I81" s="31">
        <v>148713</v>
      </c>
      <c r="J81" s="31">
        <v>1009</v>
      </c>
      <c r="K81" s="31">
        <v>149722</v>
      </c>
      <c r="L81" s="35">
        <v>26.38</v>
      </c>
      <c r="M81" s="31">
        <v>39908</v>
      </c>
      <c r="N81" s="31">
        <v>21289</v>
      </c>
      <c r="O81" s="31">
        <v>127424</v>
      </c>
      <c r="P81" s="31">
        <v>9562</v>
      </c>
      <c r="Q81" s="31">
        <v>23770</v>
      </c>
      <c r="R81" s="31">
        <v>55916</v>
      </c>
      <c r="S81" s="31">
        <v>46910</v>
      </c>
      <c r="T81" s="31">
        <v>12555</v>
      </c>
      <c r="U81" s="31">
        <v>5569</v>
      </c>
      <c r="V81" s="31">
        <v>81703</v>
      </c>
      <c r="W81" s="31">
        <v>48693</v>
      </c>
      <c r="X81" s="31">
        <v>6321</v>
      </c>
      <c r="Y81" s="31">
        <v>6096</v>
      </c>
      <c r="Z81" s="31">
        <v>147572</v>
      </c>
      <c r="AA81" s="31">
        <v>147432</v>
      </c>
      <c r="AB81" s="31">
        <v>142099</v>
      </c>
      <c r="AC81" s="31">
        <v>140936</v>
      </c>
      <c r="AD81" s="31">
        <v>138941</v>
      </c>
      <c r="AE81" s="31">
        <v>136307</v>
      </c>
      <c r="AF81" s="31">
        <v>134417</v>
      </c>
      <c r="AG81" s="31">
        <v>133127</v>
      </c>
      <c r="AH81" s="34">
        <v>0.77</v>
      </c>
      <c r="AI81" s="34">
        <v>0.09</v>
      </c>
      <c r="AJ81" s="34">
        <v>3.75</v>
      </c>
      <c r="AK81" s="34">
        <v>0.83</v>
      </c>
      <c r="AL81" s="34">
        <v>1.44</v>
      </c>
      <c r="AM81" s="34">
        <v>1.93</v>
      </c>
      <c r="AN81" s="34">
        <v>1.41</v>
      </c>
      <c r="AO81" s="34">
        <v>0.97</v>
      </c>
      <c r="AP81" s="31">
        <v>1190</v>
      </c>
      <c r="AQ81">
        <v>885</v>
      </c>
      <c r="AR81">
        <v>1634</v>
      </c>
      <c r="AS81">
        <v>1580</v>
      </c>
      <c r="AT81">
        <v>2191</v>
      </c>
      <c r="AU81">
        <v>2563</v>
      </c>
      <c r="AV81">
        <v>2035</v>
      </c>
      <c r="AW81">
        <v>2174</v>
      </c>
      <c r="AX81">
        <v>1911</v>
      </c>
      <c r="AY81">
        <v>1105</v>
      </c>
      <c r="AZ81">
        <v>11</v>
      </c>
      <c r="BA81">
        <v>18</v>
      </c>
      <c r="BB81">
        <v>56</v>
      </c>
      <c r="BC81">
        <v>99</v>
      </c>
      <c r="BD81">
        <v>497</v>
      </c>
      <c r="BE81">
        <v>342</v>
      </c>
      <c r="BF81">
        <v>155</v>
      </c>
      <c r="BG81">
        <v>2</v>
      </c>
      <c r="BH81">
        <v>7</v>
      </c>
      <c r="BI81">
        <v>3</v>
      </c>
      <c r="BJ81">
        <v>41.26</v>
      </c>
      <c r="BK81">
        <v>6912</v>
      </c>
      <c r="BL81">
        <v>10022</v>
      </c>
      <c r="BM81">
        <v>11457</v>
      </c>
      <c r="BN81">
        <v>27871</v>
      </c>
      <c r="BO81">
        <v>68209</v>
      </c>
      <c r="BP81">
        <v>24242</v>
      </c>
      <c r="BQ81">
        <v>2536</v>
      </c>
      <c r="BR81">
        <v>1697</v>
      </c>
      <c r="BS81">
        <v>1557</v>
      </c>
      <c r="BT81">
        <v>1251</v>
      </c>
      <c r="BU81">
        <v>1178</v>
      </c>
      <c r="BV81">
        <v>12</v>
      </c>
      <c r="BW81">
        <v>1595</v>
      </c>
      <c r="BX81">
        <v>6636</v>
      </c>
      <c r="BY81">
        <v>7265</v>
      </c>
      <c r="BZ81">
        <v>440</v>
      </c>
      <c r="CA81">
        <v>1682</v>
      </c>
      <c r="CB81">
        <v>3180</v>
      </c>
      <c r="CC81">
        <v>2549</v>
      </c>
      <c r="CD81">
        <v>380</v>
      </c>
      <c r="CE81">
        <v>576</v>
      </c>
      <c r="CF81">
        <v>1023</v>
      </c>
      <c r="CG81">
        <v>5786</v>
      </c>
      <c r="CH81">
        <v>1208</v>
      </c>
      <c r="CI81">
        <v>214</v>
      </c>
      <c r="CJ81">
        <v>5367</v>
      </c>
      <c r="CK81">
        <v>1426</v>
      </c>
      <c r="CL81">
        <v>137721</v>
      </c>
      <c r="CM81">
        <v>2.7498</v>
      </c>
      <c r="CN81">
        <v>2.3574999999999999</v>
      </c>
      <c r="CO81">
        <v>3.3241999999999998</v>
      </c>
      <c r="CP81">
        <v>3.3996</v>
      </c>
      <c r="CQ81">
        <v>3.4104000000000001</v>
      </c>
      <c r="CR81">
        <v>3.2749999999999999</v>
      </c>
      <c r="CS81">
        <v>2.9205000000000001</v>
      </c>
      <c r="CT81">
        <v>2.9548000000000001</v>
      </c>
      <c r="CU81">
        <v>2.4363999999999999</v>
      </c>
      <c r="CV81">
        <v>1.4260999999999999</v>
      </c>
      <c r="CW81">
        <v>1.1211</v>
      </c>
      <c r="CX81">
        <v>1.8621000000000001</v>
      </c>
      <c r="CY81">
        <v>1.9109</v>
      </c>
      <c r="CZ81">
        <v>1.8620000000000001</v>
      </c>
      <c r="DA81">
        <v>1.4804999999999999</v>
      </c>
      <c r="DB81">
        <v>1.3187</v>
      </c>
      <c r="DC81">
        <v>1.4823999999999999</v>
      </c>
      <c r="DD81">
        <v>1.2123999999999999</v>
      </c>
      <c r="DE81">
        <v>9.5379000000000005</v>
      </c>
      <c r="DF81">
        <v>10.6839</v>
      </c>
      <c r="DG81">
        <v>10.838900000000001</v>
      </c>
      <c r="DH81">
        <v>10.9992</v>
      </c>
      <c r="DI81">
        <v>10.830399999999999</v>
      </c>
      <c r="DJ81">
        <v>11.0931</v>
      </c>
      <c r="DK81">
        <v>11.179</v>
      </c>
      <c r="DL81">
        <v>10.396100000000001</v>
      </c>
      <c r="DM81">
        <v>10.5846</v>
      </c>
      <c r="DN81">
        <v>5.51740867061761</v>
      </c>
      <c r="DO81">
        <v>5.4699541031439303</v>
      </c>
      <c r="DP81">
        <v>5.3904897609325602</v>
      </c>
      <c r="DQ81">
        <v>5.3203129387163202</v>
      </c>
      <c r="DR81">
        <v>5.29224513601587</v>
      </c>
      <c r="DS81">
        <v>5.2622315513306903</v>
      </c>
      <c r="DT81">
        <v>5.2229710782471201</v>
      </c>
      <c r="DU81">
        <v>5.1549752378640097</v>
      </c>
      <c r="DV81">
        <v>5.0779699504599298</v>
      </c>
      <c r="DW81">
        <v>0.86754964628320497</v>
      </c>
      <c r="DX81">
        <v>1.4741581143012901</v>
      </c>
      <c r="DY81">
        <v>1.3190356098334901</v>
      </c>
      <c r="DZ81">
        <v>0.53035719206274701</v>
      </c>
      <c r="EA81">
        <v>0.57035849510631997</v>
      </c>
      <c r="EB81">
        <v>0.75168850249014796</v>
      </c>
      <c r="EC81">
        <v>1.3190333075446501</v>
      </c>
      <c r="ED81">
        <v>1.5164581152574901</v>
      </c>
      <c r="EE81">
        <v>44615</v>
      </c>
      <c r="EF81">
        <v>14500</v>
      </c>
      <c r="EG81">
        <v>6.32</v>
      </c>
      <c r="EH81">
        <v>5.49</v>
      </c>
      <c r="EI81">
        <v>4.99</v>
      </c>
      <c r="EJ81">
        <v>6</v>
      </c>
      <c r="EK81">
        <v>7.44</v>
      </c>
      <c r="EL81">
        <v>7.14</v>
      </c>
      <c r="EM81">
        <v>6.33</v>
      </c>
      <c r="EN81">
        <v>6.4</v>
      </c>
      <c r="EO81">
        <v>6.37</v>
      </c>
      <c r="EP81">
        <v>6.1</v>
      </c>
      <c r="EQ81">
        <v>4.95</v>
      </c>
      <c r="ER81">
        <v>5.35</v>
      </c>
      <c r="ES81">
        <v>6310</v>
      </c>
      <c r="ET81">
        <v>6489</v>
      </c>
      <c r="EU81">
        <v>24003</v>
      </c>
      <c r="EV81">
        <v>42877</v>
      </c>
      <c r="EW81">
        <v>47498</v>
      </c>
      <c r="EX81">
        <v>12887</v>
      </c>
      <c r="EY81">
        <v>2610</v>
      </c>
      <c r="EZ81">
        <v>71</v>
      </c>
      <c r="FA81">
        <v>2490</v>
      </c>
      <c r="FB81">
        <v>15609</v>
      </c>
      <c r="FC81">
        <v>42323</v>
      </c>
      <c r="FD81">
        <v>55110</v>
      </c>
      <c r="FE81">
        <v>20815</v>
      </c>
      <c r="FF81">
        <v>5858</v>
      </c>
      <c r="FG81">
        <v>430</v>
      </c>
      <c r="FH81">
        <v>110</v>
      </c>
      <c r="FI81">
        <v>142745</v>
      </c>
      <c r="FJ81">
        <v>95.986900943427898</v>
      </c>
    </row>
    <row r="82" spans="1:166" x14ac:dyDescent="0.25">
      <c r="A82" t="s">
        <v>357</v>
      </c>
      <c r="B82" t="s">
        <v>358</v>
      </c>
      <c r="C82" s="31">
        <v>97533</v>
      </c>
      <c r="D82" s="31">
        <v>2856</v>
      </c>
      <c r="E82" s="31">
        <v>1575</v>
      </c>
      <c r="F82" s="31">
        <v>2150</v>
      </c>
      <c r="G82" s="31">
        <v>4505</v>
      </c>
      <c r="H82" s="31">
        <v>0</v>
      </c>
      <c r="I82" s="31">
        <v>108619</v>
      </c>
      <c r="J82" s="31">
        <v>547</v>
      </c>
      <c r="K82" s="31">
        <v>109166</v>
      </c>
      <c r="L82" s="35">
        <v>19.66</v>
      </c>
      <c r="M82" s="31">
        <v>28106</v>
      </c>
      <c r="N82" s="31">
        <v>8859</v>
      </c>
      <c r="O82" s="31">
        <v>99760</v>
      </c>
      <c r="P82" s="31">
        <v>9324</v>
      </c>
      <c r="Q82" s="31">
        <v>19673</v>
      </c>
      <c r="R82" s="31">
        <v>40377</v>
      </c>
      <c r="S82" s="31">
        <v>30666</v>
      </c>
      <c r="T82" s="31">
        <v>8579</v>
      </c>
      <c r="U82" s="31">
        <v>7413</v>
      </c>
      <c r="V82" s="31">
        <v>46573</v>
      </c>
      <c r="W82" s="31">
        <v>46089</v>
      </c>
      <c r="X82" s="31">
        <v>6021</v>
      </c>
      <c r="Y82" s="31">
        <v>2271</v>
      </c>
      <c r="Z82" s="31">
        <v>107305</v>
      </c>
      <c r="AA82" s="31">
        <v>104701</v>
      </c>
      <c r="AB82" s="31">
        <v>100659</v>
      </c>
      <c r="AC82" s="31">
        <v>100024</v>
      </c>
      <c r="AD82" s="31">
        <v>97906</v>
      </c>
      <c r="AE82" s="31">
        <v>96763</v>
      </c>
      <c r="AF82" s="31">
        <v>95594</v>
      </c>
      <c r="AG82" s="31">
        <v>95496</v>
      </c>
      <c r="AH82" s="34">
        <v>1.22</v>
      </c>
      <c r="AI82" s="34">
        <v>2.4900000000000002</v>
      </c>
      <c r="AJ82" s="34">
        <v>4.0199999999999996</v>
      </c>
      <c r="AK82" s="34">
        <v>0.63</v>
      </c>
      <c r="AL82" s="34">
        <v>2.16</v>
      </c>
      <c r="AM82" s="34">
        <v>1.18</v>
      </c>
      <c r="AN82" s="34">
        <v>1.22</v>
      </c>
      <c r="AO82" s="34">
        <v>0.1</v>
      </c>
      <c r="AP82" s="31">
        <v>1636</v>
      </c>
      <c r="AQ82">
        <v>2691</v>
      </c>
      <c r="AR82">
        <v>2247</v>
      </c>
      <c r="AS82">
        <v>1480</v>
      </c>
      <c r="AT82">
        <v>1932</v>
      </c>
      <c r="AU82">
        <v>1753</v>
      </c>
      <c r="AV82">
        <v>1664</v>
      </c>
      <c r="AW82">
        <v>1150</v>
      </c>
      <c r="AX82">
        <v>1567</v>
      </c>
      <c r="AY82">
        <v>674</v>
      </c>
      <c r="AZ82">
        <v>11</v>
      </c>
      <c r="BA82">
        <v>2</v>
      </c>
      <c r="BB82">
        <v>949</v>
      </c>
      <c r="BC82">
        <v>46</v>
      </c>
      <c r="BD82">
        <v>243</v>
      </c>
      <c r="BE82">
        <v>181</v>
      </c>
      <c r="BF82">
        <v>35</v>
      </c>
      <c r="BG82">
        <v>20</v>
      </c>
      <c r="BH82">
        <v>0</v>
      </c>
      <c r="BI82">
        <v>0</v>
      </c>
      <c r="BJ82">
        <v>35.75</v>
      </c>
      <c r="BK82">
        <v>8820</v>
      </c>
      <c r="BL82">
        <v>7279</v>
      </c>
      <c r="BM82">
        <v>10808</v>
      </c>
      <c r="BN82">
        <v>29919</v>
      </c>
      <c r="BO82">
        <v>41116</v>
      </c>
      <c r="BP82">
        <v>10677</v>
      </c>
      <c r="BQ82">
        <v>2196</v>
      </c>
      <c r="BR82">
        <v>1676</v>
      </c>
      <c r="BS82">
        <v>2312</v>
      </c>
      <c r="BT82">
        <v>2736</v>
      </c>
      <c r="BU82">
        <v>1673</v>
      </c>
      <c r="BV82">
        <v>0</v>
      </c>
      <c r="BW82">
        <v>553</v>
      </c>
      <c r="BX82">
        <v>10040</v>
      </c>
      <c r="BY82">
        <v>9244</v>
      </c>
      <c r="BZ82">
        <v>1592</v>
      </c>
      <c r="CA82">
        <v>3015</v>
      </c>
      <c r="CB82">
        <v>3579</v>
      </c>
      <c r="CC82">
        <v>2004</v>
      </c>
      <c r="CD82">
        <v>403</v>
      </c>
      <c r="CE82">
        <v>324</v>
      </c>
      <c r="CF82">
        <v>2394</v>
      </c>
      <c r="CG82">
        <v>5908</v>
      </c>
      <c r="CH82">
        <v>2019</v>
      </c>
      <c r="CI82">
        <v>222</v>
      </c>
      <c r="CJ82">
        <v>6882</v>
      </c>
      <c r="CK82">
        <v>2719</v>
      </c>
      <c r="CL82">
        <v>100389</v>
      </c>
      <c r="CM82">
        <v>2.8449</v>
      </c>
      <c r="CN82">
        <v>2.9725999999999999</v>
      </c>
      <c r="CO82">
        <v>2.9016999999999999</v>
      </c>
      <c r="CP82">
        <v>3.0672000000000001</v>
      </c>
      <c r="CQ82">
        <v>2.6286999999999998</v>
      </c>
      <c r="CR82">
        <v>2.6993</v>
      </c>
      <c r="CS82">
        <v>2.3329</v>
      </c>
      <c r="CT82">
        <v>2.1758000000000002</v>
      </c>
      <c r="CU82">
        <v>3.2513000000000001</v>
      </c>
      <c r="CV82">
        <v>1.6435999999999999</v>
      </c>
      <c r="CW82">
        <v>1.1160000000000001</v>
      </c>
      <c r="CX82">
        <v>1.0508</v>
      </c>
      <c r="CY82">
        <v>1.3030999999999999</v>
      </c>
      <c r="CZ82">
        <v>1.0387999999999999</v>
      </c>
      <c r="DA82">
        <v>0.9708</v>
      </c>
      <c r="DB82">
        <v>0.91539999999999999</v>
      </c>
      <c r="DC82">
        <v>0.87319999999999998</v>
      </c>
      <c r="DD82">
        <v>1.5307999999999999</v>
      </c>
      <c r="DE82">
        <v>5.2666000000000004</v>
      </c>
      <c r="DF82">
        <v>7.7816000000000001</v>
      </c>
      <c r="DG82">
        <v>8.1446000000000005</v>
      </c>
      <c r="DH82">
        <v>7.7301000000000002</v>
      </c>
      <c r="DI82">
        <v>8.1519999999999992</v>
      </c>
      <c r="DJ82">
        <v>7.8243</v>
      </c>
      <c r="DK82">
        <v>8.1462000000000003</v>
      </c>
      <c r="DL82">
        <v>8.2334999999999994</v>
      </c>
      <c r="DM82">
        <v>8.32</v>
      </c>
      <c r="DN82">
        <v>6.4406763175684896</v>
      </c>
      <c r="DO82">
        <v>6.3245901047415902</v>
      </c>
      <c r="DP82">
        <v>6.2933171774050098</v>
      </c>
      <c r="DQ82">
        <v>6.1755445657115002</v>
      </c>
      <c r="DR82">
        <v>6.1550617153012297</v>
      </c>
      <c r="DS82">
        <v>6.0951978509009299</v>
      </c>
      <c r="DT82">
        <v>6.0509801396418803</v>
      </c>
      <c r="DU82">
        <v>5.9787095676981599</v>
      </c>
      <c r="DV82">
        <v>5.8877432906151403</v>
      </c>
      <c r="DW82">
        <v>1.8354740924611901</v>
      </c>
      <c r="DX82">
        <v>0.49692279055731697</v>
      </c>
      <c r="DY82">
        <v>1.9070805892554299</v>
      </c>
      <c r="DZ82">
        <v>0.33278058543838301</v>
      </c>
      <c r="EA82">
        <v>0.982148010034675</v>
      </c>
      <c r="EB82">
        <v>0.73075287372641695</v>
      </c>
      <c r="EC82">
        <v>1.20879884070954</v>
      </c>
      <c r="ED82">
        <v>1.5450109251198101</v>
      </c>
      <c r="EE82">
        <v>15954</v>
      </c>
      <c r="EF82">
        <v>39043</v>
      </c>
      <c r="EG82">
        <v>7.73</v>
      </c>
      <c r="EH82">
        <v>6.31</v>
      </c>
      <c r="EI82">
        <v>5.38</v>
      </c>
      <c r="EJ82">
        <v>7.1</v>
      </c>
      <c r="EK82">
        <v>9.23</v>
      </c>
      <c r="EL82">
        <v>8.9600000000000009</v>
      </c>
      <c r="EM82">
        <v>7.79</v>
      </c>
      <c r="EN82">
        <v>7.61</v>
      </c>
      <c r="EO82">
        <v>7.51</v>
      </c>
      <c r="EP82">
        <v>7.09</v>
      </c>
      <c r="EQ82">
        <v>5.43</v>
      </c>
      <c r="ER82">
        <v>5.86</v>
      </c>
      <c r="ES82">
        <v>4548</v>
      </c>
      <c r="ET82">
        <v>6828</v>
      </c>
      <c r="EU82">
        <v>19937</v>
      </c>
      <c r="EV82">
        <v>27667</v>
      </c>
      <c r="EW82">
        <v>26423</v>
      </c>
      <c r="EX82">
        <v>8536</v>
      </c>
      <c r="EY82">
        <v>2041</v>
      </c>
      <c r="EZ82">
        <v>165</v>
      </c>
      <c r="FA82">
        <v>2056</v>
      </c>
      <c r="FB82">
        <v>11405</v>
      </c>
      <c r="FC82">
        <v>27033</v>
      </c>
      <c r="FD82">
        <v>34114</v>
      </c>
      <c r="FE82">
        <v>17531</v>
      </c>
      <c r="FF82">
        <v>3488</v>
      </c>
      <c r="FG82">
        <v>513</v>
      </c>
      <c r="FH82">
        <v>5</v>
      </c>
      <c r="FI82">
        <v>96145</v>
      </c>
      <c r="FJ82">
        <v>88.5158213572211</v>
      </c>
    </row>
    <row r="83" spans="1:166" x14ac:dyDescent="0.25">
      <c r="A83" t="s">
        <v>359</v>
      </c>
      <c r="B83" t="s">
        <v>360</v>
      </c>
      <c r="C83" s="31">
        <v>116358</v>
      </c>
      <c r="D83" s="31">
        <v>3361</v>
      </c>
      <c r="E83" s="31">
        <v>1250</v>
      </c>
      <c r="F83" s="31">
        <v>2334</v>
      </c>
      <c r="G83" s="31">
        <v>6200</v>
      </c>
      <c r="H83" s="31">
        <v>6</v>
      </c>
      <c r="I83" s="31">
        <v>129509</v>
      </c>
      <c r="J83" s="31">
        <v>3611</v>
      </c>
      <c r="K83" s="31">
        <v>133120</v>
      </c>
      <c r="L83" s="35">
        <v>22.29</v>
      </c>
      <c r="M83" s="31">
        <v>32282</v>
      </c>
      <c r="N83" s="31">
        <v>6656</v>
      </c>
      <c r="O83" s="31">
        <v>122853</v>
      </c>
      <c r="P83" s="31">
        <v>13093</v>
      </c>
      <c r="Q83" s="31">
        <v>24544</v>
      </c>
      <c r="R83" s="31">
        <v>46841</v>
      </c>
      <c r="S83" s="31">
        <v>35532</v>
      </c>
      <c r="T83" s="31">
        <v>9499</v>
      </c>
      <c r="U83" s="31">
        <v>6107</v>
      </c>
      <c r="V83" s="31">
        <v>58316</v>
      </c>
      <c r="W83" s="31">
        <v>46111</v>
      </c>
      <c r="X83" s="31">
        <v>13285</v>
      </c>
      <c r="Y83" s="31">
        <v>5269</v>
      </c>
      <c r="Z83" s="31">
        <v>127062</v>
      </c>
      <c r="AA83" s="31">
        <v>124260</v>
      </c>
      <c r="AB83" s="31">
        <v>120309</v>
      </c>
      <c r="AC83" s="31">
        <v>117709</v>
      </c>
      <c r="AD83" s="31">
        <v>115151</v>
      </c>
      <c r="AE83" s="31">
        <v>112940</v>
      </c>
      <c r="AF83" s="31">
        <v>111218</v>
      </c>
      <c r="AG83" s="31">
        <v>110593</v>
      </c>
      <c r="AH83" s="34">
        <v>1.93</v>
      </c>
      <c r="AI83" s="34">
        <v>2.25</v>
      </c>
      <c r="AJ83" s="34">
        <v>3.28</v>
      </c>
      <c r="AK83" s="34">
        <v>2.21</v>
      </c>
      <c r="AL83" s="34">
        <v>2.2200000000000002</v>
      </c>
      <c r="AM83" s="34">
        <v>1.96</v>
      </c>
      <c r="AN83" s="34">
        <v>1.55</v>
      </c>
      <c r="AO83" s="34">
        <v>0.56999999999999995</v>
      </c>
      <c r="AP83" s="31">
        <v>2300</v>
      </c>
      <c r="AQ83">
        <v>2681</v>
      </c>
      <c r="AR83">
        <v>2792</v>
      </c>
      <c r="AS83">
        <v>2216</v>
      </c>
      <c r="AT83">
        <v>2280</v>
      </c>
      <c r="AU83">
        <v>2559</v>
      </c>
      <c r="AV83">
        <v>2102</v>
      </c>
      <c r="AW83">
        <v>1440</v>
      </c>
      <c r="AX83">
        <v>1336</v>
      </c>
      <c r="AY83">
        <v>853</v>
      </c>
      <c r="AZ83">
        <v>97</v>
      </c>
      <c r="BA83">
        <v>48</v>
      </c>
      <c r="BB83">
        <v>1302</v>
      </c>
      <c r="BC83">
        <v>66</v>
      </c>
      <c r="BD83">
        <v>145</v>
      </c>
      <c r="BE83">
        <v>130</v>
      </c>
      <c r="BF83">
        <v>183</v>
      </c>
      <c r="BG83">
        <v>82</v>
      </c>
      <c r="BH83">
        <v>1</v>
      </c>
      <c r="BI83">
        <v>3</v>
      </c>
      <c r="BJ83">
        <v>39.42</v>
      </c>
      <c r="BK83">
        <v>9706</v>
      </c>
      <c r="BL83">
        <v>9376</v>
      </c>
      <c r="BM83">
        <v>8619</v>
      </c>
      <c r="BN83">
        <v>28089</v>
      </c>
      <c r="BO83">
        <v>54829</v>
      </c>
      <c r="BP83">
        <v>18890</v>
      </c>
      <c r="BQ83">
        <v>2774</v>
      </c>
      <c r="BR83">
        <v>2839</v>
      </c>
      <c r="BS83">
        <v>2621</v>
      </c>
      <c r="BT83">
        <v>3029</v>
      </c>
      <c r="BU83">
        <v>2199</v>
      </c>
      <c r="BV83">
        <v>197</v>
      </c>
      <c r="BW83">
        <v>309</v>
      </c>
      <c r="BX83">
        <v>13350</v>
      </c>
      <c r="BY83">
        <v>12067</v>
      </c>
      <c r="BZ83">
        <v>3333</v>
      </c>
      <c r="CA83">
        <v>3583</v>
      </c>
      <c r="CB83">
        <v>4126</v>
      </c>
      <c r="CC83">
        <v>2225</v>
      </c>
      <c r="CD83">
        <v>392</v>
      </c>
      <c r="CE83">
        <v>1135</v>
      </c>
      <c r="CF83">
        <v>2321</v>
      </c>
      <c r="CG83">
        <v>6801</v>
      </c>
      <c r="CH83">
        <v>3333</v>
      </c>
      <c r="CI83">
        <v>1204</v>
      </c>
      <c r="CJ83">
        <v>4553</v>
      </c>
      <c r="CK83">
        <v>553</v>
      </c>
      <c r="CL83">
        <v>119719</v>
      </c>
      <c r="CM83">
        <v>2.8073999999999999</v>
      </c>
      <c r="CN83">
        <v>2.5764</v>
      </c>
      <c r="CO83">
        <v>2.4175</v>
      </c>
      <c r="CP83">
        <v>2.7151999999999998</v>
      </c>
      <c r="CQ83">
        <v>2.5773999999999999</v>
      </c>
      <c r="CR83">
        <v>2.8489</v>
      </c>
      <c r="CS83">
        <v>2.3786</v>
      </c>
      <c r="CT83">
        <v>1.8118000000000001</v>
      </c>
      <c r="CU83">
        <v>2.0272000000000001</v>
      </c>
      <c r="CV83">
        <v>1.0424</v>
      </c>
      <c r="CW83">
        <v>0.9264</v>
      </c>
      <c r="CX83">
        <v>0.81759999999999999</v>
      </c>
      <c r="CY83">
        <v>0.95589999999999997</v>
      </c>
      <c r="CZ83">
        <v>0.85560000000000003</v>
      </c>
      <c r="DA83">
        <v>1.0022</v>
      </c>
      <c r="DB83">
        <v>0.86550000000000005</v>
      </c>
      <c r="DC83">
        <v>0.47720000000000001</v>
      </c>
      <c r="DD83">
        <v>0.73599999999999999</v>
      </c>
      <c r="DE83">
        <v>6.6750999999999996</v>
      </c>
      <c r="DF83">
        <v>7.8695000000000004</v>
      </c>
      <c r="DG83">
        <v>7.9570999999999996</v>
      </c>
      <c r="DH83">
        <v>8.2676999999999996</v>
      </c>
      <c r="DI83">
        <v>8.32</v>
      </c>
      <c r="DJ83">
        <v>7.7539999999999996</v>
      </c>
      <c r="DK83">
        <v>7.1212</v>
      </c>
      <c r="DL83">
        <v>7.2910000000000004</v>
      </c>
      <c r="DM83">
        <v>8.2636000000000003</v>
      </c>
      <c r="DN83">
        <v>6.71578528457876</v>
      </c>
      <c r="DO83">
        <v>6.4852874705136596</v>
      </c>
      <c r="DP83">
        <v>6.5553740031468903</v>
      </c>
      <c r="DQ83">
        <v>6.4295929582999101</v>
      </c>
      <c r="DR83">
        <v>6.4030953461595503</v>
      </c>
      <c r="DS83">
        <v>6.34353224615601</v>
      </c>
      <c r="DT83">
        <v>6.3106851874496197</v>
      </c>
      <c r="DU83">
        <v>6.2294564019086804</v>
      </c>
      <c r="DV83">
        <v>6.1507364574215204</v>
      </c>
      <c r="DW83">
        <v>3.5541649481706798</v>
      </c>
      <c r="DX83">
        <v>-1.0691462088904</v>
      </c>
      <c r="DY83">
        <v>1.95628316851081</v>
      </c>
      <c r="DZ83">
        <v>0.41382504410547899</v>
      </c>
      <c r="EA83">
        <v>0.93895794475748795</v>
      </c>
      <c r="EB83">
        <v>0.52049908576838999</v>
      </c>
      <c r="EC83">
        <v>1.30394660946736</v>
      </c>
      <c r="ED83">
        <v>1.27984583687013</v>
      </c>
      <c r="EE83">
        <v>10428</v>
      </c>
      <c r="EF83">
        <v>49253</v>
      </c>
      <c r="EG83">
        <v>8.1300000000000008</v>
      </c>
      <c r="EH83">
        <v>6.47</v>
      </c>
      <c r="EI83">
        <v>5.72</v>
      </c>
      <c r="EJ83">
        <v>7.21</v>
      </c>
      <c r="EK83">
        <v>9.02</v>
      </c>
      <c r="EL83">
        <v>8.85</v>
      </c>
      <c r="EM83">
        <v>8.39</v>
      </c>
      <c r="EN83">
        <v>8.07</v>
      </c>
      <c r="EO83">
        <v>7.85</v>
      </c>
      <c r="EP83">
        <v>7.43</v>
      </c>
      <c r="EQ83">
        <v>5.9</v>
      </c>
      <c r="ER83">
        <v>6.42</v>
      </c>
      <c r="ES83">
        <v>5093</v>
      </c>
      <c r="ET83">
        <v>3165</v>
      </c>
      <c r="EU83">
        <v>16787</v>
      </c>
      <c r="EV83">
        <v>25366</v>
      </c>
      <c r="EW83">
        <v>37826</v>
      </c>
      <c r="EX83">
        <v>9974</v>
      </c>
      <c r="EY83">
        <v>925</v>
      </c>
      <c r="EZ83">
        <v>5483</v>
      </c>
      <c r="FA83">
        <v>945</v>
      </c>
      <c r="FB83">
        <v>7820</v>
      </c>
      <c r="FC83">
        <v>25406</v>
      </c>
      <c r="FD83">
        <v>45075</v>
      </c>
      <c r="FE83">
        <v>18466</v>
      </c>
      <c r="FF83">
        <v>3357</v>
      </c>
      <c r="FG83">
        <v>434</v>
      </c>
      <c r="FH83">
        <v>3116</v>
      </c>
      <c r="FI83">
        <v>104619</v>
      </c>
      <c r="FJ83">
        <v>80.781258445359001</v>
      </c>
    </row>
    <row r="84" spans="1:166" x14ac:dyDescent="0.25">
      <c r="A84" t="s">
        <v>361</v>
      </c>
      <c r="B84" t="s">
        <v>362</v>
      </c>
      <c r="C84" s="31">
        <v>14936</v>
      </c>
      <c r="D84" s="31">
        <v>413</v>
      </c>
      <c r="E84" s="31">
        <v>77</v>
      </c>
      <c r="F84" s="31">
        <v>98</v>
      </c>
      <c r="G84" s="31">
        <v>32</v>
      </c>
      <c r="H84" s="31">
        <v>0</v>
      </c>
      <c r="I84" s="31">
        <v>15556</v>
      </c>
      <c r="J84" s="31">
        <v>45</v>
      </c>
      <c r="K84" s="31">
        <v>15601</v>
      </c>
      <c r="L84" s="35">
        <v>9.32</v>
      </c>
      <c r="M84" s="31">
        <v>3361</v>
      </c>
      <c r="N84" s="31">
        <v>7741</v>
      </c>
      <c r="O84" s="31">
        <v>7815</v>
      </c>
      <c r="P84" s="31">
        <v>506</v>
      </c>
      <c r="Q84" s="31">
        <v>2580</v>
      </c>
      <c r="R84" s="31">
        <v>6504</v>
      </c>
      <c r="S84" s="31">
        <v>4992</v>
      </c>
      <c r="T84" s="31">
        <v>974</v>
      </c>
      <c r="U84" s="31">
        <v>812</v>
      </c>
      <c r="V84" s="31">
        <v>7187</v>
      </c>
      <c r="W84" s="31">
        <v>6980</v>
      </c>
      <c r="X84" s="31">
        <v>415</v>
      </c>
      <c r="Y84" s="31">
        <v>115</v>
      </c>
      <c r="Z84" s="31">
        <v>15665</v>
      </c>
      <c r="AA84" s="31">
        <v>15639</v>
      </c>
      <c r="AB84" s="31">
        <v>15665</v>
      </c>
      <c r="AC84" s="31">
        <v>15659</v>
      </c>
      <c r="AD84" s="31">
        <v>15417</v>
      </c>
      <c r="AE84" s="31">
        <v>15326</v>
      </c>
      <c r="AF84" s="31">
        <v>15317</v>
      </c>
      <c r="AG84" s="31">
        <v>15068</v>
      </c>
      <c r="AH84" s="34">
        <v>-0.7</v>
      </c>
      <c r="AI84" s="34">
        <v>0.17</v>
      </c>
      <c r="AJ84" s="34">
        <v>-0.17</v>
      </c>
      <c r="AK84" s="34">
        <v>0.04</v>
      </c>
      <c r="AL84" s="34">
        <v>1.57</v>
      </c>
      <c r="AM84" s="34">
        <v>0.59</v>
      </c>
      <c r="AN84" s="34">
        <v>0.06</v>
      </c>
      <c r="AO84" s="34">
        <v>1.65</v>
      </c>
      <c r="AP84" s="31">
        <v>90</v>
      </c>
      <c r="AQ84">
        <v>216</v>
      </c>
      <c r="AR84">
        <v>75</v>
      </c>
      <c r="AS84">
        <v>87</v>
      </c>
      <c r="AT84">
        <v>188</v>
      </c>
      <c r="AU84">
        <v>157</v>
      </c>
      <c r="AV84">
        <v>171</v>
      </c>
      <c r="AW84">
        <v>214</v>
      </c>
      <c r="AX84">
        <v>167</v>
      </c>
      <c r="AY84">
        <v>83</v>
      </c>
      <c r="AZ84">
        <v>0</v>
      </c>
      <c r="BA84">
        <v>0</v>
      </c>
      <c r="BB84">
        <v>7</v>
      </c>
      <c r="BC84">
        <v>33</v>
      </c>
      <c r="BD84">
        <v>0</v>
      </c>
      <c r="BE84">
        <v>65</v>
      </c>
      <c r="BF84">
        <v>102</v>
      </c>
      <c r="BG84">
        <v>0</v>
      </c>
      <c r="BH84">
        <v>0</v>
      </c>
      <c r="BI84">
        <v>0</v>
      </c>
      <c r="BJ84">
        <v>35.78</v>
      </c>
      <c r="BK84">
        <v>647</v>
      </c>
      <c r="BL84">
        <v>880</v>
      </c>
      <c r="BM84">
        <v>2122</v>
      </c>
      <c r="BN84">
        <v>4449</v>
      </c>
      <c r="BO84">
        <v>6320</v>
      </c>
      <c r="BP84">
        <v>1138</v>
      </c>
      <c r="BQ84">
        <v>189</v>
      </c>
      <c r="BR84">
        <v>87</v>
      </c>
      <c r="BS84">
        <v>75</v>
      </c>
      <c r="BT84">
        <v>182</v>
      </c>
      <c r="BU84">
        <v>112</v>
      </c>
      <c r="BV84">
        <v>13</v>
      </c>
      <c r="BW84">
        <v>405</v>
      </c>
      <c r="BX84">
        <v>253</v>
      </c>
      <c r="BY84">
        <v>648</v>
      </c>
      <c r="BZ84">
        <v>0</v>
      </c>
      <c r="CA84">
        <v>161</v>
      </c>
      <c r="CB84">
        <v>378</v>
      </c>
      <c r="CC84">
        <v>113</v>
      </c>
      <c r="CD84">
        <v>6</v>
      </c>
      <c r="CE84">
        <v>15</v>
      </c>
      <c r="CF84">
        <v>191</v>
      </c>
      <c r="CG84">
        <v>420</v>
      </c>
      <c r="CH84">
        <v>33</v>
      </c>
      <c r="CI84">
        <v>14</v>
      </c>
      <c r="CJ84">
        <v>535</v>
      </c>
      <c r="CK84">
        <v>319</v>
      </c>
      <c r="CL84">
        <v>15349</v>
      </c>
      <c r="CM84">
        <v>2.6907000000000001</v>
      </c>
      <c r="CN84">
        <v>3.2696999999999998</v>
      </c>
      <c r="CO84">
        <v>3.6722000000000001</v>
      </c>
      <c r="CP84">
        <v>3.3649</v>
      </c>
      <c r="CQ84">
        <v>4.0978000000000003</v>
      </c>
      <c r="CR84">
        <v>3.3037000000000001</v>
      </c>
      <c r="CS84">
        <v>2.9767999999999999</v>
      </c>
      <c r="CT84">
        <v>2.6642999999999999</v>
      </c>
      <c r="CU84">
        <v>3.8458999999999999</v>
      </c>
      <c r="CV84">
        <v>1.2248000000000001</v>
      </c>
      <c r="CW84">
        <v>1.3402000000000001</v>
      </c>
      <c r="CX84">
        <v>1.9918</v>
      </c>
      <c r="CY84">
        <v>1.8229</v>
      </c>
      <c r="CZ84">
        <v>2.1789999999999998</v>
      </c>
      <c r="DA84">
        <v>1.3914</v>
      </c>
      <c r="DB84">
        <v>1.2653000000000001</v>
      </c>
      <c r="DC84">
        <v>1.2013</v>
      </c>
      <c r="DD84">
        <v>1.9702</v>
      </c>
      <c r="DE84">
        <v>8.3486999999999991</v>
      </c>
      <c r="DF84">
        <v>10.5654</v>
      </c>
      <c r="DG84">
        <v>10.314299999999999</v>
      </c>
      <c r="DH84">
        <v>12.274900000000001</v>
      </c>
      <c r="DI84">
        <v>12.2415</v>
      </c>
      <c r="DJ84">
        <v>12.2934</v>
      </c>
      <c r="DK84">
        <v>12.6457</v>
      </c>
      <c r="DL84">
        <v>14.1972</v>
      </c>
      <c r="DM84">
        <v>13.277799999999999</v>
      </c>
      <c r="DN84">
        <v>5.1193224989689003</v>
      </c>
      <c r="DO84">
        <v>5.11664687150299</v>
      </c>
      <c r="DP84">
        <v>5.0235002132075799</v>
      </c>
      <c r="DQ84">
        <v>4.9479577873317497</v>
      </c>
      <c r="DR84">
        <v>4.9363469438629002</v>
      </c>
      <c r="DS84">
        <v>4.9074125732254696</v>
      </c>
      <c r="DT84">
        <v>4.8836162477815304</v>
      </c>
      <c r="DU84">
        <v>4.8569108960044796</v>
      </c>
      <c r="DV84">
        <v>4.8288312659544701</v>
      </c>
      <c r="DW84">
        <v>5.2292595778096099E-2</v>
      </c>
      <c r="DX84">
        <v>1.8542182610147699</v>
      </c>
      <c r="DY84">
        <v>1.5267394978437101</v>
      </c>
      <c r="DZ84">
        <v>0.235211252387522</v>
      </c>
      <c r="EA84">
        <v>0.58960542252534398</v>
      </c>
      <c r="EB84">
        <v>0.48726853701394102</v>
      </c>
      <c r="EC84">
        <v>0.54984232465577798</v>
      </c>
      <c r="ED84">
        <v>0.58149950792411897</v>
      </c>
      <c r="EE84">
        <v>6663</v>
      </c>
      <c r="EF84">
        <v>556</v>
      </c>
      <c r="EG84">
        <v>5.85</v>
      </c>
      <c r="EH84">
        <v>4.95</v>
      </c>
      <c r="EI84">
        <v>4.59</v>
      </c>
      <c r="EJ84">
        <v>5.61</v>
      </c>
      <c r="EK84">
        <v>5.87</v>
      </c>
      <c r="EL84">
        <v>6</v>
      </c>
      <c r="EM84">
        <v>5.86</v>
      </c>
      <c r="EN84">
        <v>5.9</v>
      </c>
      <c r="EO84">
        <v>5.62</v>
      </c>
      <c r="EP84">
        <v>5.53</v>
      </c>
      <c r="EQ84">
        <v>4.54</v>
      </c>
      <c r="ER84">
        <v>4.7300000000000004</v>
      </c>
      <c r="ES84">
        <v>912</v>
      </c>
      <c r="ET84">
        <v>1810</v>
      </c>
      <c r="EU84">
        <v>3239</v>
      </c>
      <c r="EV84">
        <v>3006</v>
      </c>
      <c r="EW84">
        <v>5215</v>
      </c>
      <c r="EX84">
        <v>1001</v>
      </c>
      <c r="EY84">
        <v>98</v>
      </c>
      <c r="EZ84">
        <v>74</v>
      </c>
      <c r="FA84">
        <v>881</v>
      </c>
      <c r="FB84">
        <v>680</v>
      </c>
      <c r="FC84">
        <v>4013</v>
      </c>
      <c r="FD84">
        <v>5522</v>
      </c>
      <c r="FE84">
        <v>3103</v>
      </c>
      <c r="FF84">
        <v>1038</v>
      </c>
      <c r="FG84">
        <v>43</v>
      </c>
      <c r="FH84">
        <v>75</v>
      </c>
      <c r="FI84">
        <v>15355</v>
      </c>
      <c r="FJ84">
        <v>98.707894060169707</v>
      </c>
    </row>
    <row r="85" spans="1:166" x14ac:dyDescent="0.25">
      <c r="A85" t="s">
        <v>363</v>
      </c>
      <c r="B85" t="s">
        <v>364</v>
      </c>
      <c r="C85" s="31">
        <v>38327</v>
      </c>
      <c r="D85" s="31">
        <v>1086</v>
      </c>
      <c r="E85" s="31">
        <v>863</v>
      </c>
      <c r="F85" s="31">
        <v>1005</v>
      </c>
      <c r="G85" s="31">
        <v>944</v>
      </c>
      <c r="H85" s="31">
        <v>41</v>
      </c>
      <c r="I85" s="31">
        <v>42266</v>
      </c>
      <c r="J85" s="31">
        <v>69</v>
      </c>
      <c r="K85" s="31">
        <v>42335</v>
      </c>
      <c r="L85" s="35">
        <v>16.920000000000002</v>
      </c>
      <c r="M85" s="31">
        <v>14315</v>
      </c>
      <c r="N85" s="31">
        <v>10838</v>
      </c>
      <c r="O85" s="31">
        <v>31428</v>
      </c>
      <c r="P85" s="31">
        <v>3323</v>
      </c>
      <c r="Q85" s="31">
        <v>8157</v>
      </c>
      <c r="R85" s="31">
        <v>16207</v>
      </c>
      <c r="S85" s="31">
        <v>11217</v>
      </c>
      <c r="T85" s="31">
        <v>3362</v>
      </c>
      <c r="U85" s="31">
        <v>2174</v>
      </c>
      <c r="V85" s="31">
        <v>18631</v>
      </c>
      <c r="W85" s="31">
        <v>18398</v>
      </c>
      <c r="X85" s="31">
        <v>1893</v>
      </c>
      <c r="Y85" s="31">
        <v>958</v>
      </c>
      <c r="Z85" s="31">
        <v>41888</v>
      </c>
      <c r="AA85" s="31">
        <v>41559</v>
      </c>
      <c r="AB85" s="31">
        <v>40441</v>
      </c>
      <c r="AC85" s="31">
        <v>39488</v>
      </c>
      <c r="AD85" s="31">
        <v>38761</v>
      </c>
      <c r="AE85" s="31">
        <v>38251</v>
      </c>
      <c r="AF85" s="31">
        <v>38242</v>
      </c>
      <c r="AG85" s="31">
        <v>37796</v>
      </c>
      <c r="AH85" s="34">
        <v>0.9</v>
      </c>
      <c r="AI85" s="34">
        <v>0.79</v>
      </c>
      <c r="AJ85" s="34">
        <v>2.76</v>
      </c>
      <c r="AK85" s="34">
        <v>2.41</v>
      </c>
      <c r="AL85" s="34">
        <v>1.88</v>
      </c>
      <c r="AM85" s="34">
        <v>1.33</v>
      </c>
      <c r="AN85" s="34">
        <v>0.02</v>
      </c>
      <c r="AO85" s="34">
        <v>1.18</v>
      </c>
      <c r="AP85" s="31">
        <v>476</v>
      </c>
      <c r="AQ85">
        <v>491</v>
      </c>
      <c r="AR85">
        <v>740</v>
      </c>
      <c r="AS85">
        <v>840</v>
      </c>
      <c r="AT85">
        <v>585</v>
      </c>
      <c r="AU85">
        <v>628</v>
      </c>
      <c r="AV85">
        <v>427</v>
      </c>
      <c r="AW85">
        <v>486</v>
      </c>
      <c r="AX85">
        <v>772</v>
      </c>
      <c r="AY85">
        <v>288</v>
      </c>
      <c r="AZ85">
        <v>4</v>
      </c>
      <c r="BA85">
        <v>20</v>
      </c>
      <c r="BB85">
        <v>164</v>
      </c>
      <c r="BC85">
        <v>7</v>
      </c>
      <c r="BD85">
        <v>111</v>
      </c>
      <c r="BE85">
        <v>46</v>
      </c>
      <c r="BF85">
        <v>36</v>
      </c>
      <c r="BG85">
        <v>3</v>
      </c>
      <c r="BH85">
        <v>0</v>
      </c>
      <c r="BI85">
        <v>0</v>
      </c>
      <c r="BJ85">
        <v>39.53</v>
      </c>
      <c r="BK85">
        <v>2794</v>
      </c>
      <c r="BL85">
        <v>2541</v>
      </c>
      <c r="BM85">
        <v>4118</v>
      </c>
      <c r="BN85">
        <v>7907</v>
      </c>
      <c r="BO85">
        <v>18100</v>
      </c>
      <c r="BP85">
        <v>6806</v>
      </c>
      <c r="BQ85">
        <v>582</v>
      </c>
      <c r="BR85">
        <v>1016</v>
      </c>
      <c r="BS85">
        <v>776</v>
      </c>
      <c r="BT85">
        <v>501</v>
      </c>
      <c r="BU85">
        <v>476</v>
      </c>
      <c r="BV85">
        <v>0</v>
      </c>
      <c r="BW85">
        <v>713</v>
      </c>
      <c r="BX85">
        <v>2638</v>
      </c>
      <c r="BY85">
        <v>3013</v>
      </c>
      <c r="BZ85">
        <v>375</v>
      </c>
      <c r="CA85">
        <v>886</v>
      </c>
      <c r="CB85">
        <v>1448</v>
      </c>
      <c r="CC85">
        <v>561</v>
      </c>
      <c r="CD85">
        <v>81</v>
      </c>
      <c r="CE85">
        <v>56</v>
      </c>
      <c r="CF85">
        <v>716</v>
      </c>
      <c r="CG85">
        <v>2213</v>
      </c>
      <c r="CH85">
        <v>393</v>
      </c>
      <c r="CI85">
        <v>21</v>
      </c>
      <c r="CJ85">
        <v>1939</v>
      </c>
      <c r="CK85">
        <v>402</v>
      </c>
      <c r="CL85">
        <v>39413</v>
      </c>
      <c r="CM85">
        <v>2.7553999999999998</v>
      </c>
      <c r="CN85">
        <v>3.1448</v>
      </c>
      <c r="CO85">
        <v>2.0771000000000002</v>
      </c>
      <c r="CP85">
        <v>2.9325999999999999</v>
      </c>
      <c r="CQ85">
        <v>2.0217000000000001</v>
      </c>
      <c r="CR85">
        <v>3.3056000000000001</v>
      </c>
      <c r="CS85">
        <v>3.5238999999999998</v>
      </c>
      <c r="CT85">
        <v>2.968</v>
      </c>
      <c r="CU85">
        <v>3.242</v>
      </c>
      <c r="CV85">
        <v>1.8292999999999999</v>
      </c>
      <c r="CW85">
        <v>1.4187000000000001</v>
      </c>
      <c r="CX85">
        <v>1.0908</v>
      </c>
      <c r="CY85">
        <v>1.2989999999999999</v>
      </c>
      <c r="CZ85">
        <v>0.8266</v>
      </c>
      <c r="DA85">
        <v>1.7150000000000001</v>
      </c>
      <c r="DB85">
        <v>2.1684999999999999</v>
      </c>
      <c r="DC85">
        <v>1.1688000000000001</v>
      </c>
      <c r="DD85">
        <v>1.9245000000000001</v>
      </c>
      <c r="DE85">
        <v>9.0469000000000008</v>
      </c>
      <c r="DF85">
        <v>9.7588000000000008</v>
      </c>
      <c r="DG85">
        <v>11.0039</v>
      </c>
      <c r="DH85">
        <v>10.255100000000001</v>
      </c>
      <c r="DI85">
        <v>10.675000000000001</v>
      </c>
      <c r="DJ85">
        <v>11.200799999999999</v>
      </c>
      <c r="DK85">
        <v>9.1585000000000001</v>
      </c>
      <c r="DL85">
        <v>10.4003</v>
      </c>
      <c r="DM85">
        <v>10.2767</v>
      </c>
      <c r="DN85">
        <v>5.6461494646191603</v>
      </c>
      <c r="DO85">
        <v>5.5876502521367701</v>
      </c>
      <c r="DP85">
        <v>5.4996458274452404</v>
      </c>
      <c r="DQ85">
        <v>5.4405725441049997</v>
      </c>
      <c r="DR85">
        <v>5.4221600787742998</v>
      </c>
      <c r="DS85">
        <v>5.3940601891079796</v>
      </c>
      <c r="DT85">
        <v>5.3496773456112603</v>
      </c>
      <c r="DU85">
        <v>5.2620181346351202</v>
      </c>
      <c r="DV85">
        <v>5.2085101351408198</v>
      </c>
      <c r="DW85">
        <v>1.0469376185457699</v>
      </c>
      <c r="DX85">
        <v>1.6001834927688801</v>
      </c>
      <c r="DY85">
        <v>1.0857916673538901</v>
      </c>
      <c r="DZ85">
        <v>0.33957804755316201</v>
      </c>
      <c r="EA85">
        <v>0.52094134438952699</v>
      </c>
      <c r="EB85">
        <v>0.82963589445491503</v>
      </c>
      <c r="EC85">
        <v>1.6658857634708899</v>
      </c>
      <c r="ED85">
        <v>1.0273187169837601</v>
      </c>
      <c r="EE85">
        <v>10633</v>
      </c>
      <c r="EF85">
        <v>5533</v>
      </c>
      <c r="EG85">
        <v>6.23</v>
      </c>
      <c r="EH85">
        <v>5.31</v>
      </c>
      <c r="EI85">
        <v>5.0999999999999996</v>
      </c>
      <c r="EJ85">
        <v>5.96</v>
      </c>
      <c r="EK85">
        <v>7.54</v>
      </c>
      <c r="EL85">
        <v>7.94</v>
      </c>
      <c r="EM85">
        <v>6.24</v>
      </c>
      <c r="EN85">
        <v>5.99</v>
      </c>
      <c r="EO85">
        <v>6.2</v>
      </c>
      <c r="EP85">
        <v>6.14</v>
      </c>
      <c r="EQ85">
        <v>5.0999999999999996</v>
      </c>
      <c r="ER85">
        <v>5.82</v>
      </c>
      <c r="ES85">
        <v>1549</v>
      </c>
      <c r="ET85">
        <v>1806</v>
      </c>
      <c r="EU85">
        <v>5886</v>
      </c>
      <c r="EV85">
        <v>9702</v>
      </c>
      <c r="EW85">
        <v>12357</v>
      </c>
      <c r="EX85">
        <v>5513</v>
      </c>
      <c r="EY85">
        <v>1583</v>
      </c>
      <c r="EZ85">
        <v>314</v>
      </c>
      <c r="FA85">
        <v>1010</v>
      </c>
      <c r="FB85">
        <v>2403</v>
      </c>
      <c r="FC85">
        <v>8923</v>
      </c>
      <c r="FD85">
        <v>15386</v>
      </c>
      <c r="FE85">
        <v>8121</v>
      </c>
      <c r="FF85">
        <v>1989</v>
      </c>
      <c r="FG85">
        <v>564</v>
      </c>
      <c r="FH85">
        <v>314</v>
      </c>
      <c r="FI85">
        <v>38710</v>
      </c>
      <c r="FJ85">
        <v>91.586618085458795</v>
      </c>
    </row>
    <row r="86" spans="1:166" x14ac:dyDescent="0.25">
      <c r="A86" t="s">
        <v>365</v>
      </c>
      <c r="B86" t="s">
        <v>366</v>
      </c>
      <c r="C86" s="31">
        <v>14115</v>
      </c>
      <c r="D86" s="31">
        <v>708</v>
      </c>
      <c r="E86" s="31">
        <v>554</v>
      </c>
      <c r="F86" s="31">
        <v>32</v>
      </c>
      <c r="G86" s="31">
        <v>45</v>
      </c>
      <c r="H86" s="31">
        <v>0</v>
      </c>
      <c r="I86" s="31">
        <v>15454</v>
      </c>
      <c r="J86" s="31">
        <v>0</v>
      </c>
      <c r="K86" s="31">
        <v>15454</v>
      </c>
      <c r="L86" s="35">
        <v>8.7799999999999994</v>
      </c>
      <c r="M86" s="31">
        <v>7277</v>
      </c>
      <c r="N86" s="31">
        <v>2847</v>
      </c>
      <c r="O86" s="31">
        <v>12607</v>
      </c>
      <c r="P86" s="31">
        <v>611</v>
      </c>
      <c r="Q86" s="31">
        <v>2365</v>
      </c>
      <c r="R86" s="31">
        <v>5617</v>
      </c>
      <c r="S86" s="31">
        <v>5326</v>
      </c>
      <c r="T86" s="31">
        <v>1535</v>
      </c>
      <c r="U86" s="31">
        <v>1035</v>
      </c>
      <c r="V86" s="31">
        <v>8275</v>
      </c>
      <c r="W86" s="31">
        <v>5261</v>
      </c>
      <c r="X86" s="31">
        <v>334</v>
      </c>
      <c r="Y86" s="31">
        <v>549</v>
      </c>
      <c r="Z86" s="31">
        <v>15385</v>
      </c>
      <c r="AA86" s="31">
        <v>15385</v>
      </c>
      <c r="AB86" s="31">
        <v>15450</v>
      </c>
      <c r="AC86" s="31">
        <v>15291</v>
      </c>
      <c r="AD86" s="31">
        <v>15181</v>
      </c>
      <c r="AE86" s="31">
        <v>14980</v>
      </c>
      <c r="AF86" s="31">
        <v>14900</v>
      </c>
      <c r="AG86" s="31">
        <v>14800</v>
      </c>
      <c r="AH86" s="34">
        <v>0.45</v>
      </c>
      <c r="AI86" s="34">
        <v>0</v>
      </c>
      <c r="AJ86" s="34">
        <v>-0.42</v>
      </c>
      <c r="AK86" s="34">
        <v>1.04</v>
      </c>
      <c r="AL86" s="34">
        <v>0.72</v>
      </c>
      <c r="AM86" s="34">
        <v>1.34</v>
      </c>
      <c r="AN86" s="34">
        <v>0.54</v>
      </c>
      <c r="AO86" s="34">
        <v>0.68</v>
      </c>
      <c r="AP86" s="31">
        <v>151</v>
      </c>
      <c r="AQ86">
        <v>70</v>
      </c>
      <c r="AR86">
        <v>126</v>
      </c>
      <c r="AS86">
        <v>155</v>
      </c>
      <c r="AT86">
        <v>186</v>
      </c>
      <c r="AU86">
        <v>257</v>
      </c>
      <c r="AV86">
        <v>151</v>
      </c>
      <c r="AW86">
        <v>234</v>
      </c>
      <c r="AX86">
        <v>241</v>
      </c>
      <c r="AY86">
        <v>129</v>
      </c>
      <c r="AZ86">
        <v>22</v>
      </c>
      <c r="BA86">
        <v>0</v>
      </c>
      <c r="BB86">
        <v>0</v>
      </c>
      <c r="BC86">
        <v>2</v>
      </c>
      <c r="BD86">
        <v>0</v>
      </c>
      <c r="BE86">
        <v>42</v>
      </c>
      <c r="BF86">
        <v>50</v>
      </c>
      <c r="BG86">
        <v>0</v>
      </c>
      <c r="BH86">
        <v>0</v>
      </c>
      <c r="BI86">
        <v>0</v>
      </c>
      <c r="BJ86">
        <v>44.53</v>
      </c>
      <c r="BK86">
        <v>581</v>
      </c>
      <c r="BL86">
        <v>994</v>
      </c>
      <c r="BM86">
        <v>1492</v>
      </c>
      <c r="BN86">
        <v>2259</v>
      </c>
      <c r="BO86">
        <v>7083</v>
      </c>
      <c r="BP86">
        <v>3045</v>
      </c>
      <c r="BQ86">
        <v>173</v>
      </c>
      <c r="BR86">
        <v>155</v>
      </c>
      <c r="BS86">
        <v>127</v>
      </c>
      <c r="BT86">
        <v>70</v>
      </c>
      <c r="BU86">
        <v>151</v>
      </c>
      <c r="BV86">
        <v>0</v>
      </c>
      <c r="BW86">
        <v>215</v>
      </c>
      <c r="BX86">
        <v>461</v>
      </c>
      <c r="BY86">
        <v>575</v>
      </c>
      <c r="BZ86">
        <v>15</v>
      </c>
      <c r="CA86">
        <v>165</v>
      </c>
      <c r="CB86">
        <v>272</v>
      </c>
      <c r="CC86">
        <v>202</v>
      </c>
      <c r="CD86">
        <v>22</v>
      </c>
      <c r="CE86">
        <v>124</v>
      </c>
      <c r="CF86">
        <v>205</v>
      </c>
      <c r="CG86">
        <v>385</v>
      </c>
      <c r="CH86">
        <v>64</v>
      </c>
      <c r="CI86">
        <v>22</v>
      </c>
      <c r="CJ86">
        <v>422</v>
      </c>
      <c r="CK86">
        <v>325</v>
      </c>
      <c r="CL86">
        <v>14823</v>
      </c>
      <c r="CM86">
        <v>4.7763999999999998</v>
      </c>
      <c r="CN86">
        <v>4.5904999999999996</v>
      </c>
      <c r="CO86">
        <v>5.2049000000000003</v>
      </c>
      <c r="CP86">
        <v>5.56</v>
      </c>
      <c r="CQ86">
        <v>5.4810999999999996</v>
      </c>
      <c r="CR86">
        <v>6.0991</v>
      </c>
      <c r="CS86">
        <v>5.8334000000000001</v>
      </c>
      <c r="CT86">
        <v>6.1643999999999997</v>
      </c>
      <c r="CU86">
        <v>6.4451000000000001</v>
      </c>
      <c r="CV86">
        <v>2.8132000000000001</v>
      </c>
      <c r="CW86">
        <v>2.8573</v>
      </c>
      <c r="CX86">
        <v>3.1389999999999998</v>
      </c>
      <c r="CY86">
        <v>3.3159000000000001</v>
      </c>
      <c r="CZ86">
        <v>3.3734999999999999</v>
      </c>
      <c r="DA86">
        <v>3.2564000000000002</v>
      </c>
      <c r="DB86">
        <v>3.7858999999999998</v>
      </c>
      <c r="DC86">
        <v>3.6164000000000001</v>
      </c>
      <c r="DD86">
        <v>3.9460000000000002</v>
      </c>
      <c r="DE86">
        <v>9.3641000000000005</v>
      </c>
      <c r="DF86">
        <v>12.1084</v>
      </c>
      <c r="DG86">
        <v>12.2967</v>
      </c>
      <c r="DH86">
        <v>12.489000000000001</v>
      </c>
      <c r="DI86">
        <v>13.4579</v>
      </c>
      <c r="DJ86">
        <v>11.945</v>
      </c>
      <c r="DK86">
        <v>13.3398</v>
      </c>
      <c r="DL86">
        <v>12.9217</v>
      </c>
      <c r="DM86">
        <v>12.763999999999999</v>
      </c>
      <c r="DN86">
        <v>4.9903652858475098</v>
      </c>
      <c r="DO86">
        <v>4.9583120739030599</v>
      </c>
      <c r="DP86">
        <v>4.88340281987937</v>
      </c>
      <c r="DQ86">
        <v>4.8216704013410201</v>
      </c>
      <c r="DR86">
        <v>4.8193625681591303</v>
      </c>
      <c r="DS86">
        <v>4.7976471954669497</v>
      </c>
      <c r="DT86">
        <v>4.7793810954074702</v>
      </c>
      <c r="DU86">
        <v>4.7438985487476</v>
      </c>
      <c r="DV86">
        <v>4.6956020305692903</v>
      </c>
      <c r="DW86">
        <v>0.64645410508045698</v>
      </c>
      <c r="DX86">
        <v>1.5339560709337901</v>
      </c>
      <c r="DY86">
        <v>1.2803118711967301</v>
      </c>
      <c r="DZ86">
        <v>4.78866893548206E-2</v>
      </c>
      <c r="EA86">
        <v>0.45262546009412702</v>
      </c>
      <c r="EB86">
        <v>0.38218546909835699</v>
      </c>
      <c r="EC86">
        <v>0.74796175118961306</v>
      </c>
      <c r="ED86">
        <v>1.02854794473403</v>
      </c>
      <c r="EE86">
        <v>7285</v>
      </c>
      <c r="EF86">
        <v>714</v>
      </c>
      <c r="EG86">
        <v>5.8</v>
      </c>
      <c r="EH86">
        <v>4.93</v>
      </c>
      <c r="EI86">
        <v>4.51</v>
      </c>
      <c r="EJ86">
        <v>5.54</v>
      </c>
      <c r="EK86">
        <v>6.67</v>
      </c>
      <c r="EL86">
        <v>5.71</v>
      </c>
      <c r="EM86">
        <v>5.87</v>
      </c>
      <c r="EN86">
        <v>5.66</v>
      </c>
      <c r="EO86">
        <v>5.49</v>
      </c>
      <c r="EP86">
        <v>5.38</v>
      </c>
      <c r="EQ86">
        <v>4.45</v>
      </c>
      <c r="ER86">
        <v>5.29</v>
      </c>
      <c r="ES86">
        <v>579</v>
      </c>
      <c r="ET86">
        <v>1628</v>
      </c>
      <c r="EU86">
        <v>2238</v>
      </c>
      <c r="EV86">
        <v>3880</v>
      </c>
      <c r="EW86">
        <v>5149</v>
      </c>
      <c r="EX86">
        <v>861</v>
      </c>
      <c r="EY86">
        <v>328</v>
      </c>
      <c r="EZ86">
        <v>88</v>
      </c>
      <c r="FA86">
        <v>555</v>
      </c>
      <c r="FB86">
        <v>731</v>
      </c>
      <c r="FC86">
        <v>3606</v>
      </c>
      <c r="FD86">
        <v>6332</v>
      </c>
      <c r="FE86">
        <v>2526</v>
      </c>
      <c r="FF86">
        <v>777</v>
      </c>
      <c r="FG86">
        <v>136</v>
      </c>
      <c r="FH86">
        <v>88</v>
      </c>
      <c r="FI86">
        <v>14751</v>
      </c>
      <c r="FJ86">
        <v>95.451015918208896</v>
      </c>
    </row>
    <row r="87" spans="1:166" x14ac:dyDescent="0.25">
      <c r="A87" t="s">
        <v>367</v>
      </c>
      <c r="B87" t="s">
        <v>368</v>
      </c>
      <c r="C87" s="31">
        <v>8407</v>
      </c>
      <c r="D87" s="31">
        <v>230</v>
      </c>
      <c r="E87" s="31">
        <v>133</v>
      </c>
      <c r="F87" s="31">
        <v>52</v>
      </c>
      <c r="G87" s="31">
        <v>0</v>
      </c>
      <c r="H87" s="31">
        <v>0</v>
      </c>
      <c r="I87" s="31">
        <v>8822</v>
      </c>
      <c r="J87" s="31">
        <v>234</v>
      </c>
      <c r="K87" s="31">
        <v>9056</v>
      </c>
      <c r="L87" s="35">
        <v>7.96</v>
      </c>
      <c r="M87" s="31">
        <v>2237</v>
      </c>
      <c r="N87" s="31">
        <v>3409</v>
      </c>
      <c r="O87" s="31">
        <v>5413</v>
      </c>
      <c r="P87" s="31">
        <v>343</v>
      </c>
      <c r="Q87" s="31">
        <v>1221</v>
      </c>
      <c r="R87" s="31">
        <v>3736</v>
      </c>
      <c r="S87" s="31">
        <v>2914</v>
      </c>
      <c r="T87" s="31">
        <v>608</v>
      </c>
      <c r="U87" s="31">
        <v>778</v>
      </c>
      <c r="V87" s="31">
        <v>2344</v>
      </c>
      <c r="W87" s="31">
        <v>5365</v>
      </c>
      <c r="X87" s="31">
        <v>184</v>
      </c>
      <c r="Y87" s="31">
        <v>151</v>
      </c>
      <c r="Z87" s="31">
        <v>8684</v>
      </c>
      <c r="AA87" s="31">
        <v>8496</v>
      </c>
      <c r="AB87" s="31">
        <v>8361</v>
      </c>
      <c r="AC87" s="31">
        <v>8243</v>
      </c>
      <c r="AD87" s="31">
        <v>8162</v>
      </c>
      <c r="AE87" s="31">
        <v>8056</v>
      </c>
      <c r="AF87" s="31">
        <v>8020</v>
      </c>
      <c r="AG87" s="31">
        <v>7732</v>
      </c>
      <c r="AH87" s="34">
        <v>1.59</v>
      </c>
      <c r="AI87" s="34">
        <v>2.21</v>
      </c>
      <c r="AJ87" s="34">
        <v>1.61</v>
      </c>
      <c r="AK87" s="34">
        <v>1.43</v>
      </c>
      <c r="AL87" s="34">
        <v>0.99</v>
      </c>
      <c r="AM87" s="34">
        <v>1.32</v>
      </c>
      <c r="AN87" s="34">
        <v>0.45</v>
      </c>
      <c r="AO87" s="34">
        <v>3.72</v>
      </c>
      <c r="AP87" s="31">
        <v>140</v>
      </c>
      <c r="AQ87">
        <v>246</v>
      </c>
      <c r="AR87">
        <v>205</v>
      </c>
      <c r="AS87">
        <v>224</v>
      </c>
      <c r="AT87">
        <v>131</v>
      </c>
      <c r="AU87">
        <v>151</v>
      </c>
      <c r="AV87">
        <v>133</v>
      </c>
      <c r="AW87">
        <v>381</v>
      </c>
      <c r="AX87">
        <v>264</v>
      </c>
      <c r="AY87">
        <v>83</v>
      </c>
      <c r="AZ87">
        <v>33</v>
      </c>
      <c r="BA87">
        <v>0</v>
      </c>
      <c r="BB87">
        <v>24</v>
      </c>
      <c r="BC87">
        <v>0</v>
      </c>
      <c r="BD87">
        <v>20</v>
      </c>
      <c r="BE87">
        <v>11</v>
      </c>
      <c r="BF87">
        <v>0</v>
      </c>
      <c r="BG87">
        <v>0</v>
      </c>
      <c r="BH87">
        <v>0</v>
      </c>
      <c r="BI87">
        <v>0</v>
      </c>
      <c r="BJ87">
        <v>31.88</v>
      </c>
      <c r="BK87">
        <v>711</v>
      </c>
      <c r="BL87">
        <v>896</v>
      </c>
      <c r="BM87">
        <v>2216</v>
      </c>
      <c r="BN87">
        <v>1712</v>
      </c>
      <c r="BO87">
        <v>2348</v>
      </c>
      <c r="BP87">
        <v>939</v>
      </c>
      <c r="BQ87">
        <v>144</v>
      </c>
      <c r="BR87">
        <v>227</v>
      </c>
      <c r="BS87">
        <v>182</v>
      </c>
      <c r="BT87">
        <v>236</v>
      </c>
      <c r="BU87">
        <v>157</v>
      </c>
      <c r="BV87">
        <v>0</v>
      </c>
      <c r="BW87">
        <v>416</v>
      </c>
      <c r="BX87">
        <v>530</v>
      </c>
      <c r="BY87">
        <v>729</v>
      </c>
      <c r="BZ87">
        <v>23</v>
      </c>
      <c r="CA87">
        <v>226</v>
      </c>
      <c r="CB87">
        <v>415</v>
      </c>
      <c r="CC87">
        <v>244</v>
      </c>
      <c r="CD87">
        <v>38</v>
      </c>
      <c r="CE87">
        <v>133</v>
      </c>
      <c r="CF87">
        <v>222</v>
      </c>
      <c r="CG87">
        <v>562</v>
      </c>
      <c r="CH87">
        <v>70</v>
      </c>
      <c r="CI87">
        <v>92</v>
      </c>
      <c r="CJ87">
        <v>606</v>
      </c>
      <c r="CK87">
        <v>308</v>
      </c>
      <c r="CL87">
        <v>8637</v>
      </c>
      <c r="CM87">
        <v>2.6629999999999998</v>
      </c>
      <c r="CN87">
        <v>2.7357999999999998</v>
      </c>
      <c r="CO87">
        <v>2.5484</v>
      </c>
      <c r="CP87">
        <v>4.6684999999999999</v>
      </c>
      <c r="CQ87">
        <v>5.4389000000000003</v>
      </c>
      <c r="CR87">
        <v>4.9332000000000003</v>
      </c>
      <c r="CS87">
        <v>5.1124000000000001</v>
      </c>
      <c r="CT87">
        <v>5.4764999999999997</v>
      </c>
      <c r="CU87">
        <v>5.9741999999999997</v>
      </c>
      <c r="CV87">
        <v>1.5629999999999999</v>
      </c>
      <c r="CW87">
        <v>1.3443000000000001</v>
      </c>
      <c r="CX87">
        <v>1.3103</v>
      </c>
      <c r="CY87">
        <v>3.0081000000000002</v>
      </c>
      <c r="CZ87">
        <v>3.7201</v>
      </c>
      <c r="DA87">
        <v>3.2097000000000002</v>
      </c>
      <c r="DB87">
        <v>3.4668999999999999</v>
      </c>
      <c r="DC87">
        <v>2.9712000000000001</v>
      </c>
      <c r="DD87">
        <v>4.0088999999999997</v>
      </c>
      <c r="DE87">
        <v>9.3513999999999999</v>
      </c>
      <c r="DF87">
        <v>10.0024</v>
      </c>
      <c r="DG87">
        <v>10.8658</v>
      </c>
      <c r="DH87">
        <v>11.819900000000001</v>
      </c>
      <c r="DI87">
        <v>11.579700000000001</v>
      </c>
      <c r="DJ87">
        <v>11.7872</v>
      </c>
      <c r="DK87">
        <v>12.0159</v>
      </c>
      <c r="DL87">
        <v>13.2567</v>
      </c>
      <c r="DM87">
        <v>13.733700000000001</v>
      </c>
      <c r="DN87">
        <v>5.5100624927688298</v>
      </c>
      <c r="DO87">
        <v>5.4590346332628004</v>
      </c>
      <c r="DP87">
        <v>5.3731773920220602</v>
      </c>
      <c r="DQ87">
        <v>5.30776247508574</v>
      </c>
      <c r="DR87">
        <v>5.29402071346375</v>
      </c>
      <c r="DS87">
        <v>5.2795809394059496</v>
      </c>
      <c r="DT87">
        <v>5.2609347156213397</v>
      </c>
      <c r="DU87">
        <v>5.2403940291975504</v>
      </c>
      <c r="DV87">
        <v>5.1702661662772096</v>
      </c>
      <c r="DW87">
        <v>0.93474145034923295</v>
      </c>
      <c r="DX87">
        <v>1.59788584996692</v>
      </c>
      <c r="DY87">
        <v>1.23243866400143</v>
      </c>
      <c r="DZ87">
        <v>0.25957136108366502</v>
      </c>
      <c r="EA87">
        <v>0.27350227647848602</v>
      </c>
      <c r="EB87">
        <v>0.35442796370845903</v>
      </c>
      <c r="EC87">
        <v>0.39196835790115098</v>
      </c>
      <c r="ED87">
        <v>1.35636852465627</v>
      </c>
      <c r="EE87">
        <v>2353</v>
      </c>
      <c r="EF87">
        <v>455</v>
      </c>
      <c r="EG87">
        <v>5.93</v>
      </c>
      <c r="EH87">
        <v>4.9800000000000004</v>
      </c>
      <c r="EI87">
        <v>4.8600000000000003</v>
      </c>
      <c r="EJ87">
        <v>5.79</v>
      </c>
      <c r="EK87">
        <v>6.83</v>
      </c>
      <c r="EL87">
        <v>6.03</v>
      </c>
      <c r="EM87">
        <v>5.96</v>
      </c>
      <c r="EN87">
        <v>5.77</v>
      </c>
      <c r="EO87">
        <v>5.74</v>
      </c>
      <c r="EP87">
        <v>5.65</v>
      </c>
      <c r="EQ87">
        <v>4.92</v>
      </c>
      <c r="ER87">
        <v>5.45</v>
      </c>
      <c r="ES87">
        <v>385</v>
      </c>
      <c r="ET87">
        <v>1064</v>
      </c>
      <c r="EU87">
        <v>1955</v>
      </c>
      <c r="EV87">
        <v>988</v>
      </c>
      <c r="EW87">
        <v>1527</v>
      </c>
      <c r="EX87">
        <v>529</v>
      </c>
      <c r="EY87">
        <v>23</v>
      </c>
      <c r="EZ87">
        <v>0</v>
      </c>
      <c r="FA87">
        <v>708</v>
      </c>
      <c r="FB87">
        <v>744</v>
      </c>
      <c r="FC87">
        <v>1273</v>
      </c>
      <c r="FD87">
        <v>2363</v>
      </c>
      <c r="FE87">
        <v>1087</v>
      </c>
      <c r="FF87">
        <v>259</v>
      </c>
      <c r="FG87">
        <v>37</v>
      </c>
      <c r="FH87">
        <v>0</v>
      </c>
      <c r="FI87">
        <v>6471</v>
      </c>
      <c r="FJ87">
        <v>73.350714123781501</v>
      </c>
    </row>
    <row r="88" spans="1:166" x14ac:dyDescent="0.25">
      <c r="A88" t="s">
        <v>369</v>
      </c>
      <c r="B88" t="s">
        <v>370</v>
      </c>
      <c r="C88" s="31">
        <v>49639</v>
      </c>
      <c r="D88" s="31">
        <v>1788</v>
      </c>
      <c r="E88" s="31">
        <v>226</v>
      </c>
      <c r="F88" s="31">
        <v>802</v>
      </c>
      <c r="G88" s="31">
        <v>1097</v>
      </c>
      <c r="H88" s="31">
        <v>0</v>
      </c>
      <c r="I88" s="31">
        <v>53552</v>
      </c>
      <c r="J88" s="31">
        <v>1704</v>
      </c>
      <c r="K88" s="31">
        <v>55256</v>
      </c>
      <c r="L88" s="35">
        <v>10.99</v>
      </c>
      <c r="M88" s="31">
        <v>12469</v>
      </c>
      <c r="N88" s="31">
        <v>3348</v>
      </c>
      <c r="O88" s="31">
        <v>50204</v>
      </c>
      <c r="P88" s="31">
        <v>2863</v>
      </c>
      <c r="Q88" s="31">
        <v>10208</v>
      </c>
      <c r="R88" s="31">
        <v>19706</v>
      </c>
      <c r="S88" s="31">
        <v>16478</v>
      </c>
      <c r="T88" s="31">
        <v>4297</v>
      </c>
      <c r="U88" s="31">
        <v>4579</v>
      </c>
      <c r="V88" s="31">
        <v>20116</v>
      </c>
      <c r="W88" s="31">
        <v>25148</v>
      </c>
      <c r="X88" s="31">
        <v>2279</v>
      </c>
      <c r="Y88" s="31">
        <v>1430</v>
      </c>
      <c r="Z88" s="31">
        <v>52056</v>
      </c>
      <c r="AA88" s="31">
        <v>50195</v>
      </c>
      <c r="AB88" s="31">
        <v>48564</v>
      </c>
      <c r="AC88" s="31">
        <v>46378</v>
      </c>
      <c r="AD88" s="31">
        <v>44869</v>
      </c>
      <c r="AE88" s="31">
        <v>43965</v>
      </c>
      <c r="AF88" s="31">
        <v>42864</v>
      </c>
      <c r="AG88" s="31">
        <v>42014</v>
      </c>
      <c r="AH88" s="34">
        <v>2.87</v>
      </c>
      <c r="AI88" s="34">
        <v>3.71</v>
      </c>
      <c r="AJ88" s="34">
        <v>3.36</v>
      </c>
      <c r="AK88" s="34">
        <v>4.71</v>
      </c>
      <c r="AL88" s="34">
        <v>3.36</v>
      </c>
      <c r="AM88" s="34">
        <v>2.06</v>
      </c>
      <c r="AN88" s="34">
        <v>2.57</v>
      </c>
      <c r="AO88" s="34">
        <v>2.02</v>
      </c>
      <c r="AP88" s="31">
        <v>1247</v>
      </c>
      <c r="AQ88">
        <v>1929</v>
      </c>
      <c r="AR88">
        <v>1593</v>
      </c>
      <c r="AS88">
        <v>1813</v>
      </c>
      <c r="AT88">
        <v>1578</v>
      </c>
      <c r="AU88">
        <v>1203</v>
      </c>
      <c r="AV88">
        <v>1068</v>
      </c>
      <c r="AW88">
        <v>907</v>
      </c>
      <c r="AX88">
        <v>918</v>
      </c>
      <c r="AY88">
        <v>289</v>
      </c>
      <c r="AZ88">
        <v>104</v>
      </c>
      <c r="BA88">
        <v>0</v>
      </c>
      <c r="BB88">
        <v>854</v>
      </c>
      <c r="BC88">
        <v>12</v>
      </c>
      <c r="BD88">
        <v>17</v>
      </c>
      <c r="BE88">
        <v>17</v>
      </c>
      <c r="BF88">
        <v>0</v>
      </c>
      <c r="BG88">
        <v>20</v>
      </c>
      <c r="BH88">
        <v>1</v>
      </c>
      <c r="BI88">
        <v>0</v>
      </c>
      <c r="BJ88">
        <v>32.479999999999997</v>
      </c>
      <c r="BK88">
        <v>7489</v>
      </c>
      <c r="BL88">
        <v>4457</v>
      </c>
      <c r="BM88">
        <v>5911</v>
      </c>
      <c r="BN88">
        <v>13505</v>
      </c>
      <c r="BO88">
        <v>17290</v>
      </c>
      <c r="BP88">
        <v>4900</v>
      </c>
      <c r="BQ88">
        <v>1572</v>
      </c>
      <c r="BR88">
        <v>1972</v>
      </c>
      <c r="BS88">
        <v>1594</v>
      </c>
      <c r="BT88">
        <v>1929</v>
      </c>
      <c r="BU88">
        <v>1247</v>
      </c>
      <c r="BV88">
        <v>0</v>
      </c>
      <c r="BW88">
        <v>187</v>
      </c>
      <c r="BX88">
        <v>8127</v>
      </c>
      <c r="BY88">
        <v>7394</v>
      </c>
      <c r="BZ88">
        <v>174</v>
      </c>
      <c r="CA88">
        <v>2970</v>
      </c>
      <c r="CB88">
        <v>3002</v>
      </c>
      <c r="CC88">
        <v>1765</v>
      </c>
      <c r="CD88">
        <v>403</v>
      </c>
      <c r="CE88">
        <v>236</v>
      </c>
      <c r="CF88">
        <v>2411</v>
      </c>
      <c r="CG88">
        <v>5219</v>
      </c>
      <c r="CH88">
        <v>369</v>
      </c>
      <c r="CI88">
        <v>315</v>
      </c>
      <c r="CJ88">
        <v>7160</v>
      </c>
      <c r="CK88">
        <v>6287</v>
      </c>
      <c r="CL88">
        <v>51427</v>
      </c>
      <c r="CM88">
        <v>3.4767999999999999</v>
      </c>
      <c r="CN88">
        <v>3.3033999999999999</v>
      </c>
      <c r="CO88">
        <v>2.7162999999999999</v>
      </c>
      <c r="CP88">
        <v>2.8353000000000002</v>
      </c>
      <c r="CQ88">
        <v>2.9799000000000002</v>
      </c>
      <c r="CR88">
        <v>2.794</v>
      </c>
      <c r="CS88">
        <v>2.0958999999999999</v>
      </c>
      <c r="CT88">
        <v>2.4369999999999998</v>
      </c>
      <c r="CU88">
        <v>2.9060000000000001</v>
      </c>
      <c r="CV88">
        <v>2.1351</v>
      </c>
      <c r="CW88">
        <v>1.3594999999999999</v>
      </c>
      <c r="CX88">
        <v>1.2714000000000001</v>
      </c>
      <c r="CY88">
        <v>1.3960999999999999</v>
      </c>
      <c r="CZ88">
        <v>1.2728999999999999</v>
      </c>
      <c r="DA88">
        <v>0.87890000000000001</v>
      </c>
      <c r="DB88">
        <v>1.0833999999999999</v>
      </c>
      <c r="DC88">
        <v>1.4012</v>
      </c>
      <c r="DD88">
        <v>1.6227</v>
      </c>
      <c r="DE88">
        <v>6.2316000000000003</v>
      </c>
      <c r="DF88">
        <v>6.702</v>
      </c>
      <c r="DG88">
        <v>7.0731999999999999</v>
      </c>
      <c r="DH88">
        <v>7.7141999999999999</v>
      </c>
      <c r="DI88">
        <v>7.7693000000000003</v>
      </c>
      <c r="DJ88">
        <v>7.5401999999999996</v>
      </c>
      <c r="DK88">
        <v>7.1780999999999997</v>
      </c>
      <c r="DL88">
        <v>7.2523</v>
      </c>
      <c r="DM88">
        <v>7.0830000000000002</v>
      </c>
      <c r="DN88">
        <v>5.8254265500630602</v>
      </c>
      <c r="DO88">
        <v>5.7242421291551899</v>
      </c>
      <c r="DP88">
        <v>5.6795524962619703</v>
      </c>
      <c r="DQ88">
        <v>5.5965113953119801</v>
      </c>
      <c r="DR88">
        <v>5.5664443815140903</v>
      </c>
      <c r="DS88">
        <v>5.5386492922620096</v>
      </c>
      <c r="DT88">
        <v>5.5116851860776102</v>
      </c>
      <c r="DU88">
        <v>5.4358948242857696</v>
      </c>
      <c r="DV88">
        <v>5.3705733828018296</v>
      </c>
      <c r="DW88">
        <v>1.7676474653738501</v>
      </c>
      <c r="DX88">
        <v>0.78685130426444905</v>
      </c>
      <c r="DY88">
        <v>1.4838011590495901</v>
      </c>
      <c r="DZ88">
        <v>0.54014756525265495</v>
      </c>
      <c r="EA88">
        <v>0.501838765832609</v>
      </c>
      <c r="EB88">
        <v>0.48921709557203602</v>
      </c>
      <c r="EC88">
        <v>1.39425732545879</v>
      </c>
      <c r="ED88">
        <v>1.21628431133848</v>
      </c>
      <c r="EE88">
        <v>14926</v>
      </c>
      <c r="EF88">
        <v>11190</v>
      </c>
      <c r="EG88">
        <v>6.44</v>
      </c>
      <c r="EH88">
        <v>5.63</v>
      </c>
      <c r="EI88">
        <v>4.78</v>
      </c>
      <c r="EJ88">
        <v>6.38</v>
      </c>
      <c r="EK88">
        <v>7.95</v>
      </c>
      <c r="EL88">
        <v>8.5</v>
      </c>
      <c r="EM88">
        <v>6.36</v>
      </c>
      <c r="EN88">
        <v>6.52</v>
      </c>
      <c r="EO88">
        <v>6.81</v>
      </c>
      <c r="EP88">
        <v>6.36</v>
      </c>
      <c r="EQ88">
        <v>4.87</v>
      </c>
      <c r="ER88">
        <v>5.1100000000000003</v>
      </c>
      <c r="ES88">
        <v>7275</v>
      </c>
      <c r="ET88">
        <v>8884</v>
      </c>
      <c r="EU88">
        <v>7004</v>
      </c>
      <c r="EV88">
        <v>8074</v>
      </c>
      <c r="EW88">
        <v>1435</v>
      </c>
      <c r="EX88">
        <v>118</v>
      </c>
      <c r="EY88">
        <v>3099</v>
      </c>
      <c r="EZ88">
        <v>341</v>
      </c>
      <c r="FA88">
        <v>7140</v>
      </c>
      <c r="FB88">
        <v>6750</v>
      </c>
      <c r="FC88">
        <v>13505</v>
      </c>
      <c r="FD88">
        <v>7178</v>
      </c>
      <c r="FE88">
        <v>1057</v>
      </c>
      <c r="FF88">
        <v>201</v>
      </c>
      <c r="FG88">
        <v>55</v>
      </c>
      <c r="FH88">
        <v>344</v>
      </c>
      <c r="FI88">
        <v>36230</v>
      </c>
      <c r="FJ88">
        <v>67.653869136540195</v>
      </c>
    </row>
    <row r="89" spans="1:166" x14ac:dyDescent="0.25">
      <c r="A89" t="s">
        <v>207</v>
      </c>
      <c r="B89" t="s">
        <v>371</v>
      </c>
      <c r="C89" s="31">
        <v>33335</v>
      </c>
      <c r="D89" s="31">
        <v>745</v>
      </c>
      <c r="E89" s="31">
        <v>864</v>
      </c>
      <c r="F89" s="31">
        <v>487</v>
      </c>
      <c r="G89" s="31">
        <v>420</v>
      </c>
      <c r="H89" s="31">
        <v>0</v>
      </c>
      <c r="I89" s="31">
        <v>35851</v>
      </c>
      <c r="J89" s="31">
        <v>425</v>
      </c>
      <c r="K89" s="31">
        <v>36276</v>
      </c>
      <c r="L89" s="35">
        <v>14.49</v>
      </c>
      <c r="M89" s="31">
        <v>17260</v>
      </c>
      <c r="N89" s="31">
        <v>5761</v>
      </c>
      <c r="O89" s="31">
        <v>30090</v>
      </c>
      <c r="P89" s="31">
        <v>1202</v>
      </c>
      <c r="Q89" s="31">
        <v>4847</v>
      </c>
      <c r="R89" s="31">
        <v>13016</v>
      </c>
      <c r="S89" s="31">
        <v>12987</v>
      </c>
      <c r="T89" s="31">
        <v>3799</v>
      </c>
      <c r="U89" s="31">
        <v>2302</v>
      </c>
      <c r="V89" s="31">
        <v>17973</v>
      </c>
      <c r="W89" s="31">
        <v>13587</v>
      </c>
      <c r="X89" s="31">
        <v>967</v>
      </c>
      <c r="Y89" s="31">
        <v>1022</v>
      </c>
      <c r="Z89" s="31">
        <v>35347</v>
      </c>
      <c r="AA89" s="31">
        <v>34907</v>
      </c>
      <c r="AB89" s="31">
        <v>33988</v>
      </c>
      <c r="AC89" s="31">
        <v>32900</v>
      </c>
      <c r="AD89" s="31">
        <v>32513</v>
      </c>
      <c r="AE89" s="31">
        <v>32167</v>
      </c>
      <c r="AF89" s="31">
        <v>31519</v>
      </c>
      <c r="AG89" s="31">
        <v>31269</v>
      </c>
      <c r="AH89" s="34">
        <v>1.43</v>
      </c>
      <c r="AI89" s="34">
        <v>1.26</v>
      </c>
      <c r="AJ89" s="34">
        <v>2.7</v>
      </c>
      <c r="AK89" s="34">
        <v>3.31</v>
      </c>
      <c r="AL89" s="34">
        <v>1.19</v>
      </c>
      <c r="AM89" s="34">
        <v>1.08</v>
      </c>
      <c r="AN89" s="34">
        <v>2.06</v>
      </c>
      <c r="AO89" s="34">
        <v>0.8</v>
      </c>
      <c r="AP89" s="31">
        <v>528</v>
      </c>
      <c r="AQ89">
        <v>505</v>
      </c>
      <c r="AR89">
        <v>1043</v>
      </c>
      <c r="AS89">
        <v>693</v>
      </c>
      <c r="AT89">
        <v>382</v>
      </c>
      <c r="AU89">
        <v>278</v>
      </c>
      <c r="AV89">
        <v>649</v>
      </c>
      <c r="AW89">
        <v>612</v>
      </c>
      <c r="AX89">
        <v>469</v>
      </c>
      <c r="AY89">
        <v>336</v>
      </c>
      <c r="AZ89">
        <v>4</v>
      </c>
      <c r="BA89">
        <v>0</v>
      </c>
      <c r="BB89">
        <v>188</v>
      </c>
      <c r="BC89">
        <v>25</v>
      </c>
      <c r="BD89">
        <v>49</v>
      </c>
      <c r="BE89">
        <v>49</v>
      </c>
      <c r="BF89">
        <v>1</v>
      </c>
      <c r="BG89">
        <v>1</v>
      </c>
      <c r="BH89">
        <v>1</v>
      </c>
      <c r="BI89">
        <v>0</v>
      </c>
      <c r="BJ89">
        <v>39.35</v>
      </c>
      <c r="BK89">
        <v>2811</v>
      </c>
      <c r="BL89">
        <v>2223</v>
      </c>
      <c r="BM89">
        <v>2573</v>
      </c>
      <c r="BN89">
        <v>7712</v>
      </c>
      <c r="BO89">
        <v>16703</v>
      </c>
      <c r="BP89">
        <v>3829</v>
      </c>
      <c r="BQ89">
        <v>410</v>
      </c>
      <c r="BR89">
        <v>694</v>
      </c>
      <c r="BS89">
        <v>992</v>
      </c>
      <c r="BT89">
        <v>575</v>
      </c>
      <c r="BU89">
        <v>528</v>
      </c>
      <c r="BV89">
        <v>0</v>
      </c>
      <c r="BW89">
        <v>906</v>
      </c>
      <c r="BX89">
        <v>2293</v>
      </c>
      <c r="BY89">
        <v>2929</v>
      </c>
      <c r="BZ89">
        <v>60</v>
      </c>
      <c r="CA89">
        <v>754</v>
      </c>
      <c r="CB89">
        <v>1224</v>
      </c>
      <c r="CC89">
        <v>940</v>
      </c>
      <c r="CD89">
        <v>221</v>
      </c>
      <c r="CE89">
        <v>146</v>
      </c>
      <c r="CF89">
        <v>928</v>
      </c>
      <c r="CG89">
        <v>1955</v>
      </c>
      <c r="CH89">
        <v>182</v>
      </c>
      <c r="CI89">
        <v>134</v>
      </c>
      <c r="CJ89">
        <v>2093</v>
      </c>
      <c r="CK89">
        <v>1720</v>
      </c>
      <c r="CL89">
        <v>34080</v>
      </c>
      <c r="CM89">
        <v>2.1859999999999999</v>
      </c>
      <c r="CN89">
        <v>2.2728999999999999</v>
      </c>
      <c r="CO89">
        <v>2.7810000000000001</v>
      </c>
      <c r="CP89">
        <v>2.3487</v>
      </c>
      <c r="CQ89">
        <v>3.0057999999999998</v>
      </c>
      <c r="CR89">
        <v>3.0419</v>
      </c>
      <c r="CS89">
        <v>3.9994999999999998</v>
      </c>
      <c r="CT89">
        <v>2.7305000000000001</v>
      </c>
      <c r="CU89">
        <v>3.0958000000000001</v>
      </c>
      <c r="CV89">
        <v>1.2441</v>
      </c>
      <c r="CW89">
        <v>1.2383999999999999</v>
      </c>
      <c r="CX89">
        <v>1.4386000000000001</v>
      </c>
      <c r="CY89">
        <v>1.0971</v>
      </c>
      <c r="CZ89">
        <v>1.6819999999999999</v>
      </c>
      <c r="DA89">
        <v>1.5803</v>
      </c>
      <c r="DB89">
        <v>2.3184999999999998</v>
      </c>
      <c r="DC89">
        <v>1.3539000000000001</v>
      </c>
      <c r="DD89">
        <v>1.9803999999999999</v>
      </c>
      <c r="DE89">
        <v>7.8844000000000003</v>
      </c>
      <c r="DF89">
        <v>8.0518000000000001</v>
      </c>
      <c r="DG89">
        <v>8.5348000000000006</v>
      </c>
      <c r="DH89">
        <v>8.6399000000000008</v>
      </c>
      <c r="DI89">
        <v>8.6349999999999998</v>
      </c>
      <c r="DJ89">
        <v>9.593</v>
      </c>
      <c r="DK89">
        <v>9.8549000000000007</v>
      </c>
      <c r="DL89">
        <v>9.3094999999999999</v>
      </c>
      <c r="DM89">
        <v>7.6052</v>
      </c>
      <c r="DN89">
        <v>5.7694620334937703</v>
      </c>
      <c r="DO89">
        <v>5.7298765076993599</v>
      </c>
      <c r="DP89">
        <v>5.6215886325047402</v>
      </c>
      <c r="DQ89">
        <v>5.5150058786009799</v>
      </c>
      <c r="DR89">
        <v>5.4587702448610296</v>
      </c>
      <c r="DS89">
        <v>5.4416331575996297</v>
      </c>
      <c r="DT89">
        <v>5.4111645446204601</v>
      </c>
      <c r="DU89">
        <v>5.2760306435889204</v>
      </c>
      <c r="DV89">
        <v>5.2001086950237303</v>
      </c>
      <c r="DW89">
        <v>0.69086176187594694</v>
      </c>
      <c r="DX89">
        <v>1.9262860069213601</v>
      </c>
      <c r="DY89">
        <v>1.9325954722426499</v>
      </c>
      <c r="DZ89">
        <v>1.03018869117801</v>
      </c>
      <c r="EA89">
        <v>0.314925441776014</v>
      </c>
      <c r="EB89">
        <v>0.56306942300367802</v>
      </c>
      <c r="EC89">
        <v>2.56127968467624</v>
      </c>
      <c r="ED89">
        <v>1.46000695404394</v>
      </c>
      <c r="EE89">
        <v>8447</v>
      </c>
      <c r="EF89">
        <v>7309</v>
      </c>
      <c r="EG89">
        <v>6.27</v>
      </c>
      <c r="EH89">
        <v>5.56</v>
      </c>
      <c r="EI89">
        <v>5.15</v>
      </c>
      <c r="EJ89">
        <v>6.38</v>
      </c>
      <c r="EK89">
        <v>7.59</v>
      </c>
      <c r="EL89">
        <v>7.55</v>
      </c>
      <c r="EM89">
        <v>6.29</v>
      </c>
      <c r="EN89">
        <v>6.34</v>
      </c>
      <c r="EO89">
        <v>6.44</v>
      </c>
      <c r="EP89">
        <v>6.49</v>
      </c>
      <c r="EQ89">
        <v>5.17</v>
      </c>
      <c r="ER89">
        <v>5.81</v>
      </c>
      <c r="ES89">
        <v>1418</v>
      </c>
      <c r="ET89">
        <v>3613</v>
      </c>
      <c r="EU89">
        <v>5171</v>
      </c>
      <c r="EV89">
        <v>6789</v>
      </c>
      <c r="EW89">
        <v>6550</v>
      </c>
      <c r="EX89">
        <v>1104</v>
      </c>
      <c r="EY89">
        <v>108</v>
      </c>
      <c r="EZ89">
        <v>56</v>
      </c>
      <c r="FA89">
        <v>2498</v>
      </c>
      <c r="FB89">
        <v>2253</v>
      </c>
      <c r="FC89">
        <v>6964</v>
      </c>
      <c r="FD89">
        <v>9014</v>
      </c>
      <c r="FE89">
        <v>3653</v>
      </c>
      <c r="FF89">
        <v>267</v>
      </c>
      <c r="FG89">
        <v>104</v>
      </c>
      <c r="FH89">
        <v>56</v>
      </c>
      <c r="FI89">
        <v>24809</v>
      </c>
      <c r="FJ89">
        <v>69.200301246827195</v>
      </c>
    </row>
    <row r="90" spans="1:166" x14ac:dyDescent="0.25">
      <c r="A90" t="s">
        <v>372</v>
      </c>
      <c r="B90" t="s">
        <v>373</v>
      </c>
      <c r="C90" s="31">
        <v>23020</v>
      </c>
      <c r="D90" s="31">
        <v>790</v>
      </c>
      <c r="E90" s="31">
        <v>133</v>
      </c>
      <c r="F90" s="31">
        <v>135</v>
      </c>
      <c r="G90" s="31">
        <v>145</v>
      </c>
      <c r="H90" s="31">
        <v>33</v>
      </c>
      <c r="I90" s="31">
        <v>24256</v>
      </c>
      <c r="J90" s="31">
        <v>8</v>
      </c>
      <c r="K90" s="31">
        <v>24264</v>
      </c>
      <c r="L90" s="35">
        <v>8.15</v>
      </c>
      <c r="M90" s="31">
        <v>3059</v>
      </c>
      <c r="N90" s="31">
        <v>11622</v>
      </c>
      <c r="O90" s="31">
        <v>12634</v>
      </c>
      <c r="P90" s="31">
        <v>1307</v>
      </c>
      <c r="Q90" s="31">
        <v>3778</v>
      </c>
      <c r="R90" s="31">
        <v>12080</v>
      </c>
      <c r="S90" s="31">
        <v>6287</v>
      </c>
      <c r="T90" s="31">
        <v>804</v>
      </c>
      <c r="U90" s="31">
        <v>2194</v>
      </c>
      <c r="V90" s="31">
        <v>8769</v>
      </c>
      <c r="W90" s="31">
        <v>12206</v>
      </c>
      <c r="X90" s="31">
        <v>598</v>
      </c>
      <c r="Y90" s="31">
        <v>440</v>
      </c>
      <c r="Z90" s="31">
        <v>23964</v>
      </c>
      <c r="AA90" s="31">
        <v>23235</v>
      </c>
      <c r="AB90" s="31">
        <v>22955</v>
      </c>
      <c r="AC90" s="31">
        <v>22553</v>
      </c>
      <c r="AD90" s="31">
        <v>22063</v>
      </c>
      <c r="AE90" s="31">
        <v>21611</v>
      </c>
      <c r="AF90" s="31">
        <v>21121</v>
      </c>
      <c r="AG90" s="31">
        <v>20824</v>
      </c>
      <c r="AH90" s="34">
        <v>1.22</v>
      </c>
      <c r="AI90" s="34">
        <v>3.14</v>
      </c>
      <c r="AJ90" s="34">
        <v>1.22</v>
      </c>
      <c r="AK90" s="34">
        <v>1.78</v>
      </c>
      <c r="AL90" s="34">
        <v>2.2200000000000002</v>
      </c>
      <c r="AM90" s="34">
        <v>2.09</v>
      </c>
      <c r="AN90" s="34">
        <v>2.3199999999999998</v>
      </c>
      <c r="AO90" s="34">
        <v>1.43</v>
      </c>
      <c r="AP90" s="31">
        <v>332</v>
      </c>
      <c r="AQ90">
        <v>519</v>
      </c>
      <c r="AR90">
        <v>442</v>
      </c>
      <c r="AS90">
        <v>442</v>
      </c>
      <c r="AT90">
        <v>507</v>
      </c>
      <c r="AU90">
        <v>521</v>
      </c>
      <c r="AV90">
        <v>645</v>
      </c>
      <c r="AW90">
        <v>367</v>
      </c>
      <c r="AX90">
        <v>517</v>
      </c>
      <c r="AY90">
        <v>186</v>
      </c>
      <c r="AZ90">
        <v>10</v>
      </c>
      <c r="BA90">
        <v>0</v>
      </c>
      <c r="BB90">
        <v>136</v>
      </c>
      <c r="BC90">
        <v>8</v>
      </c>
      <c r="BD90">
        <v>0</v>
      </c>
      <c r="BE90">
        <v>29</v>
      </c>
      <c r="BF90">
        <v>1</v>
      </c>
      <c r="BG90">
        <v>2</v>
      </c>
      <c r="BH90">
        <v>0</v>
      </c>
      <c r="BI90">
        <v>0</v>
      </c>
      <c r="BJ90">
        <v>30.64</v>
      </c>
      <c r="BK90">
        <v>2269</v>
      </c>
      <c r="BL90">
        <v>2281</v>
      </c>
      <c r="BM90">
        <v>4041</v>
      </c>
      <c r="BN90">
        <v>6043</v>
      </c>
      <c r="BO90">
        <v>8482</v>
      </c>
      <c r="BP90">
        <v>1140</v>
      </c>
      <c r="BQ90">
        <v>510</v>
      </c>
      <c r="BR90">
        <v>447</v>
      </c>
      <c r="BS90">
        <v>576</v>
      </c>
      <c r="BT90">
        <v>519</v>
      </c>
      <c r="BU90">
        <v>332</v>
      </c>
      <c r="BV90">
        <v>0</v>
      </c>
      <c r="BW90">
        <v>1057</v>
      </c>
      <c r="BX90">
        <v>1327</v>
      </c>
      <c r="BY90">
        <v>2303</v>
      </c>
      <c r="BZ90">
        <v>116</v>
      </c>
      <c r="CA90">
        <v>478</v>
      </c>
      <c r="CB90">
        <v>1326</v>
      </c>
      <c r="CC90">
        <v>448</v>
      </c>
      <c r="CD90">
        <v>16</v>
      </c>
      <c r="CE90">
        <v>36</v>
      </c>
      <c r="CF90">
        <v>658</v>
      </c>
      <c r="CG90">
        <v>1676</v>
      </c>
      <c r="CH90">
        <v>30</v>
      </c>
      <c r="CI90">
        <v>20</v>
      </c>
      <c r="CJ90">
        <v>2235</v>
      </c>
      <c r="CK90">
        <v>1232</v>
      </c>
      <c r="CL90">
        <v>23810</v>
      </c>
      <c r="CM90">
        <v>3.3178999999999998</v>
      </c>
      <c r="CN90">
        <v>3.1591999999999998</v>
      </c>
      <c r="CO90">
        <v>2.6642999999999999</v>
      </c>
      <c r="CP90">
        <v>3.6848999999999998</v>
      </c>
      <c r="CQ90">
        <v>3.8321999999999998</v>
      </c>
      <c r="CR90">
        <v>3.8954</v>
      </c>
      <c r="CS90">
        <v>4.6551</v>
      </c>
      <c r="CT90">
        <v>4.2826000000000004</v>
      </c>
      <c r="CU90">
        <v>4.6150000000000002</v>
      </c>
      <c r="CV90">
        <v>1.974</v>
      </c>
      <c r="CW90">
        <v>1.4794</v>
      </c>
      <c r="CX90">
        <v>1.2383999999999999</v>
      </c>
      <c r="CY90">
        <v>2.1377999999999999</v>
      </c>
      <c r="CZ90">
        <v>2.1114999999999999</v>
      </c>
      <c r="DA90">
        <v>2.0442</v>
      </c>
      <c r="DB90">
        <v>2.4493</v>
      </c>
      <c r="DC90">
        <v>2.7210000000000001</v>
      </c>
      <c r="DD90">
        <v>2.7446999999999999</v>
      </c>
      <c r="DE90">
        <v>8.9994999999999994</v>
      </c>
      <c r="DF90">
        <v>9.8628</v>
      </c>
      <c r="DG90">
        <v>11.5557</v>
      </c>
      <c r="DH90">
        <v>11.585100000000001</v>
      </c>
      <c r="DI90">
        <v>12.141400000000001</v>
      </c>
      <c r="DJ90">
        <v>12.5535</v>
      </c>
      <c r="DK90">
        <v>13.2454</v>
      </c>
      <c r="DL90">
        <v>13.5379</v>
      </c>
      <c r="DM90">
        <v>12.9185</v>
      </c>
      <c r="DN90">
        <v>5.2162637173038204</v>
      </c>
      <c r="DO90">
        <v>5.1381273505978999</v>
      </c>
      <c r="DP90">
        <v>5.0163864100957802</v>
      </c>
      <c r="DQ90">
        <v>4.9423931545168598</v>
      </c>
      <c r="DR90">
        <v>4.92961157431853</v>
      </c>
      <c r="DS90">
        <v>4.8962976304918904</v>
      </c>
      <c r="DT90">
        <v>4.8767935586727402</v>
      </c>
      <c r="DU90">
        <v>4.8263522844345701</v>
      </c>
      <c r="DV90">
        <v>4.7434585698889302</v>
      </c>
      <c r="DW90">
        <v>1.52071681712652</v>
      </c>
      <c r="DX90">
        <v>2.42686528807103</v>
      </c>
      <c r="DY90">
        <v>1.4971139135561899</v>
      </c>
      <c r="DZ90">
        <v>0.259281689959451</v>
      </c>
      <c r="EA90">
        <v>0.68039049789721695</v>
      </c>
      <c r="EB90">
        <v>0.39993638411183402</v>
      </c>
      <c r="EC90">
        <v>1.0451220977143201</v>
      </c>
      <c r="ED90">
        <v>1.7475374418118399</v>
      </c>
      <c r="EE90">
        <v>9031</v>
      </c>
      <c r="EF90">
        <v>1152</v>
      </c>
      <c r="EG90">
        <v>6.06</v>
      </c>
      <c r="EH90">
        <v>5.08</v>
      </c>
      <c r="EI90">
        <v>4.28</v>
      </c>
      <c r="EJ90">
        <v>5.71</v>
      </c>
      <c r="EK90">
        <v>6.63</v>
      </c>
      <c r="EL90">
        <v>7.01</v>
      </c>
      <c r="EM90">
        <v>6.08</v>
      </c>
      <c r="EN90">
        <v>5.85</v>
      </c>
      <c r="EO90">
        <v>5.65</v>
      </c>
      <c r="EP90">
        <v>5.61</v>
      </c>
      <c r="EQ90">
        <v>4.3</v>
      </c>
      <c r="ER90">
        <v>4.8899999999999997</v>
      </c>
      <c r="ES90">
        <v>1214</v>
      </c>
      <c r="ET90">
        <v>2742</v>
      </c>
      <c r="EU90">
        <v>5078</v>
      </c>
      <c r="EV90">
        <v>4035</v>
      </c>
      <c r="EW90">
        <v>1017</v>
      </c>
      <c r="EX90">
        <v>82</v>
      </c>
      <c r="EY90">
        <v>11</v>
      </c>
      <c r="EZ90">
        <v>71</v>
      </c>
      <c r="FA90">
        <v>2643</v>
      </c>
      <c r="FB90">
        <v>1933</v>
      </c>
      <c r="FC90">
        <v>4407</v>
      </c>
      <c r="FD90">
        <v>2835</v>
      </c>
      <c r="FE90">
        <v>2205</v>
      </c>
      <c r="FF90">
        <v>151</v>
      </c>
      <c r="FG90">
        <v>5</v>
      </c>
      <c r="FH90">
        <v>71</v>
      </c>
      <c r="FI90">
        <v>14250</v>
      </c>
      <c r="FJ90">
        <v>58.748350923482903</v>
      </c>
    </row>
    <row r="91" spans="1:166" x14ac:dyDescent="0.25">
      <c r="A91" t="s">
        <v>374</v>
      </c>
      <c r="B91" t="s">
        <v>375</v>
      </c>
      <c r="C91" s="31">
        <v>23924</v>
      </c>
      <c r="D91" s="31">
        <v>981</v>
      </c>
      <c r="E91" s="31">
        <v>521</v>
      </c>
      <c r="F91" s="31">
        <v>47</v>
      </c>
      <c r="G91" s="31">
        <v>355</v>
      </c>
      <c r="H91" s="31">
        <v>0</v>
      </c>
      <c r="I91" s="31">
        <v>25828</v>
      </c>
      <c r="J91" s="31">
        <v>234</v>
      </c>
      <c r="K91" s="31">
        <v>26062</v>
      </c>
      <c r="L91" s="35">
        <v>12.73</v>
      </c>
      <c r="M91" s="31">
        <v>10457</v>
      </c>
      <c r="N91" s="31">
        <v>7820</v>
      </c>
      <c r="O91" s="31">
        <v>18008</v>
      </c>
      <c r="P91" s="31">
        <v>1644</v>
      </c>
      <c r="Q91" s="31">
        <v>5033</v>
      </c>
      <c r="R91" s="31">
        <v>10953</v>
      </c>
      <c r="S91" s="31">
        <v>6567</v>
      </c>
      <c r="T91" s="31">
        <v>1631</v>
      </c>
      <c r="U91" s="31">
        <v>1253</v>
      </c>
      <c r="V91" s="31">
        <v>11823</v>
      </c>
      <c r="W91" s="31">
        <v>12063</v>
      </c>
      <c r="X91" s="31">
        <v>296</v>
      </c>
      <c r="Y91" s="31">
        <v>325</v>
      </c>
      <c r="Z91" s="31">
        <v>25600</v>
      </c>
      <c r="AA91" s="31">
        <v>25595</v>
      </c>
      <c r="AB91" s="31">
        <v>25516</v>
      </c>
      <c r="AC91" s="31">
        <v>24955</v>
      </c>
      <c r="AD91" s="31">
        <v>24973</v>
      </c>
      <c r="AE91" s="31">
        <v>24527</v>
      </c>
      <c r="AF91" s="31">
        <v>24261</v>
      </c>
      <c r="AG91" s="31">
        <v>24207</v>
      </c>
      <c r="AH91" s="34">
        <v>0.89</v>
      </c>
      <c r="AI91" s="34">
        <v>0.02</v>
      </c>
      <c r="AJ91" s="34">
        <v>0.31</v>
      </c>
      <c r="AK91" s="34">
        <v>2.25</v>
      </c>
      <c r="AL91" s="34">
        <v>-7.0000000000000007E-2</v>
      </c>
      <c r="AM91" s="34">
        <v>1.82</v>
      </c>
      <c r="AN91" s="34">
        <v>1.1000000000000001</v>
      </c>
      <c r="AO91" s="34">
        <v>0.22</v>
      </c>
      <c r="AP91" s="31">
        <v>162</v>
      </c>
      <c r="AQ91">
        <v>111</v>
      </c>
      <c r="AR91">
        <v>102</v>
      </c>
      <c r="AS91">
        <v>231</v>
      </c>
      <c r="AT91">
        <v>144</v>
      </c>
      <c r="AU91">
        <v>491</v>
      </c>
      <c r="AV91">
        <v>322</v>
      </c>
      <c r="AW91">
        <v>224</v>
      </c>
      <c r="AX91">
        <v>200</v>
      </c>
      <c r="AY91">
        <v>71</v>
      </c>
      <c r="AZ91">
        <v>0</v>
      </c>
      <c r="BA91">
        <v>0</v>
      </c>
      <c r="BB91">
        <v>91</v>
      </c>
      <c r="BC91">
        <v>20</v>
      </c>
      <c r="BD91">
        <v>0</v>
      </c>
      <c r="BE91">
        <v>43</v>
      </c>
      <c r="BF91">
        <v>3</v>
      </c>
      <c r="BG91">
        <v>0</v>
      </c>
      <c r="BH91">
        <v>3</v>
      </c>
      <c r="BI91">
        <v>0</v>
      </c>
      <c r="BJ91">
        <v>39.82</v>
      </c>
      <c r="BK91">
        <v>802</v>
      </c>
      <c r="BL91">
        <v>1116</v>
      </c>
      <c r="BM91">
        <v>2267</v>
      </c>
      <c r="BN91">
        <v>8009</v>
      </c>
      <c r="BO91">
        <v>10623</v>
      </c>
      <c r="BP91">
        <v>3011</v>
      </c>
      <c r="BQ91">
        <v>341</v>
      </c>
      <c r="BR91">
        <v>257</v>
      </c>
      <c r="BS91">
        <v>102</v>
      </c>
      <c r="BT91">
        <v>156</v>
      </c>
      <c r="BU91">
        <v>162</v>
      </c>
      <c r="BV91">
        <v>0</v>
      </c>
      <c r="BW91">
        <v>552</v>
      </c>
      <c r="BX91">
        <v>466</v>
      </c>
      <c r="BY91">
        <v>950</v>
      </c>
      <c r="BZ91">
        <v>31</v>
      </c>
      <c r="CA91">
        <v>237</v>
      </c>
      <c r="CB91">
        <v>508</v>
      </c>
      <c r="CC91">
        <v>191</v>
      </c>
      <c r="CD91">
        <v>51</v>
      </c>
      <c r="CE91">
        <v>96</v>
      </c>
      <c r="CF91">
        <v>341</v>
      </c>
      <c r="CG91">
        <v>585</v>
      </c>
      <c r="CH91">
        <v>68</v>
      </c>
      <c r="CI91">
        <v>24</v>
      </c>
      <c r="CJ91">
        <v>787</v>
      </c>
      <c r="CK91">
        <v>465</v>
      </c>
      <c r="CL91">
        <v>24905</v>
      </c>
      <c r="CM91">
        <v>3.9390000000000001</v>
      </c>
      <c r="CN91">
        <v>4.1498999999999997</v>
      </c>
      <c r="CO91">
        <v>4.4484000000000004</v>
      </c>
      <c r="CP91">
        <v>5.3432000000000004</v>
      </c>
      <c r="CQ91">
        <v>4.4444999999999997</v>
      </c>
      <c r="CR91">
        <v>4.2229000000000001</v>
      </c>
      <c r="CS91">
        <v>4.2255000000000003</v>
      </c>
      <c r="CT91">
        <v>4.0747999999999998</v>
      </c>
      <c r="CU91">
        <v>3.6808000000000001</v>
      </c>
      <c r="CV91">
        <v>2.2404999999999999</v>
      </c>
      <c r="CW91">
        <v>2.3546999999999998</v>
      </c>
      <c r="CX91">
        <v>2.8388</v>
      </c>
      <c r="CY91">
        <v>3.3254000000000001</v>
      </c>
      <c r="CZ91">
        <v>2.371</v>
      </c>
      <c r="DA91">
        <v>2.1402999999999999</v>
      </c>
      <c r="DB91">
        <v>2.2269999999999999</v>
      </c>
      <c r="DC91">
        <v>1.9827999999999999</v>
      </c>
      <c r="DD91">
        <v>1.54</v>
      </c>
      <c r="DE91">
        <v>11.001099999999999</v>
      </c>
      <c r="DF91">
        <v>12.0684</v>
      </c>
      <c r="DG91">
        <v>13.657400000000001</v>
      </c>
      <c r="DH91">
        <v>12.4352</v>
      </c>
      <c r="DI91">
        <v>14.284000000000001</v>
      </c>
      <c r="DJ91">
        <v>14.061400000000001</v>
      </c>
      <c r="DK91">
        <v>14.8544</v>
      </c>
      <c r="DL91">
        <v>14.912699999999999</v>
      </c>
      <c r="DM91">
        <v>15.254300000000001</v>
      </c>
      <c r="DN91">
        <v>5.3780360438398302</v>
      </c>
      <c r="DO91">
        <v>5.3185604578428904</v>
      </c>
      <c r="DP91">
        <v>5.2645938175112503</v>
      </c>
      <c r="DQ91">
        <v>5.1915047629522402</v>
      </c>
      <c r="DR91">
        <v>5.1869946113325502</v>
      </c>
      <c r="DS91">
        <v>5.1774599807023503</v>
      </c>
      <c r="DT91">
        <v>5.1649846708746603</v>
      </c>
      <c r="DU91">
        <v>5.1169087575800303</v>
      </c>
      <c r="DV91">
        <v>5.0519004173728499</v>
      </c>
      <c r="DW91">
        <v>1.11826473475988</v>
      </c>
      <c r="DX91">
        <v>1.02508649674221</v>
      </c>
      <c r="DY91">
        <v>1.40785875957561</v>
      </c>
      <c r="DZ91">
        <v>8.6951152982562493E-2</v>
      </c>
      <c r="EA91">
        <v>0.184156529760446</v>
      </c>
      <c r="EB91">
        <v>0.24153624110513899</v>
      </c>
      <c r="EC91">
        <v>0.93954994259791602</v>
      </c>
      <c r="ED91">
        <v>1.28680961294528</v>
      </c>
      <c r="EE91">
        <v>8405</v>
      </c>
      <c r="EF91">
        <v>2009</v>
      </c>
      <c r="EG91">
        <v>5.58</v>
      </c>
      <c r="EH91">
        <v>4.99</v>
      </c>
      <c r="EI91">
        <v>4.72</v>
      </c>
      <c r="EJ91">
        <v>5.99</v>
      </c>
      <c r="EK91">
        <v>6.5</v>
      </c>
      <c r="EL91">
        <v>6.15</v>
      </c>
      <c r="EM91">
        <v>5.54</v>
      </c>
      <c r="EN91">
        <v>5.77</v>
      </c>
      <c r="EO91">
        <v>5.9</v>
      </c>
      <c r="EP91">
        <v>6.08</v>
      </c>
      <c r="EQ91">
        <v>4.7699999999999996</v>
      </c>
      <c r="ER91">
        <v>5</v>
      </c>
      <c r="ES91">
        <v>501</v>
      </c>
      <c r="ET91">
        <v>4642</v>
      </c>
      <c r="EU91">
        <v>7779</v>
      </c>
      <c r="EV91">
        <v>7503</v>
      </c>
      <c r="EW91">
        <v>3806</v>
      </c>
      <c r="EX91">
        <v>691</v>
      </c>
      <c r="EY91">
        <v>71</v>
      </c>
      <c r="EZ91">
        <v>14</v>
      </c>
      <c r="FA91">
        <v>1091</v>
      </c>
      <c r="FB91">
        <v>1446</v>
      </c>
      <c r="FC91">
        <v>9219</v>
      </c>
      <c r="FD91">
        <v>8381</v>
      </c>
      <c r="FE91">
        <v>4414</v>
      </c>
      <c r="FF91">
        <v>392</v>
      </c>
      <c r="FG91">
        <v>54</v>
      </c>
      <c r="FH91">
        <v>10</v>
      </c>
      <c r="FI91">
        <v>25007</v>
      </c>
      <c r="FJ91">
        <v>96.821279231841402</v>
      </c>
    </row>
    <row r="92" spans="1:166" x14ac:dyDescent="0.25">
      <c r="A92" t="s">
        <v>376</v>
      </c>
      <c r="B92" t="s">
        <v>377</v>
      </c>
      <c r="C92" s="31">
        <v>23445</v>
      </c>
      <c r="D92" s="31">
        <v>1073</v>
      </c>
      <c r="E92" s="31">
        <v>1080</v>
      </c>
      <c r="F92" s="31">
        <v>172</v>
      </c>
      <c r="G92" s="31">
        <v>474</v>
      </c>
      <c r="H92" s="31">
        <v>0</v>
      </c>
      <c r="I92" s="31">
        <v>26244</v>
      </c>
      <c r="J92" s="31">
        <v>0</v>
      </c>
      <c r="K92" s="31">
        <v>26244</v>
      </c>
      <c r="L92" s="35">
        <v>14.47</v>
      </c>
      <c r="M92" s="31">
        <v>9772</v>
      </c>
      <c r="N92" s="31">
        <v>3519</v>
      </c>
      <c r="O92" s="31">
        <v>22725</v>
      </c>
      <c r="P92" s="31">
        <v>1764</v>
      </c>
      <c r="Q92" s="31">
        <v>5139</v>
      </c>
      <c r="R92" s="31">
        <v>10773</v>
      </c>
      <c r="S92" s="31">
        <v>7163</v>
      </c>
      <c r="T92" s="31">
        <v>1405</v>
      </c>
      <c r="U92" s="31">
        <v>1200</v>
      </c>
      <c r="V92" s="31">
        <v>16571</v>
      </c>
      <c r="W92" s="31">
        <v>7567</v>
      </c>
      <c r="X92" s="31">
        <v>395</v>
      </c>
      <c r="Y92" s="31">
        <v>79</v>
      </c>
      <c r="Z92" s="31">
        <v>26183</v>
      </c>
      <c r="AA92" s="31">
        <v>25810</v>
      </c>
      <c r="AB92" s="31">
        <v>25722</v>
      </c>
      <c r="AC92" s="31">
        <v>25779</v>
      </c>
      <c r="AD92" s="31">
        <v>25802</v>
      </c>
      <c r="AE92" s="31">
        <v>25490</v>
      </c>
      <c r="AF92" s="31">
        <v>25314</v>
      </c>
      <c r="AG92" s="31">
        <v>25200</v>
      </c>
      <c r="AH92" s="34">
        <v>0.23</v>
      </c>
      <c r="AI92" s="34">
        <v>1.45</v>
      </c>
      <c r="AJ92" s="34">
        <v>0.34</v>
      </c>
      <c r="AK92" s="34">
        <v>-0.22</v>
      </c>
      <c r="AL92" s="34">
        <v>-0.09</v>
      </c>
      <c r="AM92" s="34">
        <v>1.22</v>
      </c>
      <c r="AN92" s="34">
        <v>0.7</v>
      </c>
      <c r="AO92" s="34">
        <v>0.45</v>
      </c>
      <c r="AP92" s="31">
        <v>156</v>
      </c>
      <c r="AQ92">
        <v>313</v>
      </c>
      <c r="AR92">
        <v>71</v>
      </c>
      <c r="AS92">
        <v>179</v>
      </c>
      <c r="AT92">
        <v>81</v>
      </c>
      <c r="AU92">
        <v>245</v>
      </c>
      <c r="AV92">
        <v>168</v>
      </c>
      <c r="AW92">
        <v>107</v>
      </c>
      <c r="AX92">
        <v>212</v>
      </c>
      <c r="AY92">
        <v>130</v>
      </c>
      <c r="AZ92">
        <v>0</v>
      </c>
      <c r="BA92">
        <v>0</v>
      </c>
      <c r="BB92">
        <v>26</v>
      </c>
      <c r="BC92">
        <v>16</v>
      </c>
      <c r="BD92">
        <v>186</v>
      </c>
      <c r="BE92">
        <v>19</v>
      </c>
      <c r="BF92">
        <v>235</v>
      </c>
      <c r="BG92">
        <v>0</v>
      </c>
      <c r="BH92">
        <v>0</v>
      </c>
      <c r="BI92">
        <v>0</v>
      </c>
      <c r="BJ92">
        <v>45.33</v>
      </c>
      <c r="BK92">
        <v>691</v>
      </c>
      <c r="BL92">
        <v>1145</v>
      </c>
      <c r="BM92">
        <v>2242</v>
      </c>
      <c r="BN92">
        <v>4028</v>
      </c>
      <c r="BO92">
        <v>13228</v>
      </c>
      <c r="BP92">
        <v>4910</v>
      </c>
      <c r="BQ92">
        <v>104</v>
      </c>
      <c r="BR92">
        <v>198</v>
      </c>
      <c r="BS92">
        <v>90</v>
      </c>
      <c r="BT92">
        <v>328</v>
      </c>
      <c r="BU92">
        <v>156</v>
      </c>
      <c r="BV92">
        <v>0</v>
      </c>
      <c r="BW92">
        <v>446</v>
      </c>
      <c r="BX92">
        <v>430</v>
      </c>
      <c r="BY92">
        <v>828</v>
      </c>
      <c r="BZ92">
        <v>9</v>
      </c>
      <c r="CA92">
        <v>225</v>
      </c>
      <c r="CB92">
        <v>354</v>
      </c>
      <c r="CC92">
        <v>279</v>
      </c>
      <c r="CD92">
        <v>9</v>
      </c>
      <c r="CE92">
        <v>13</v>
      </c>
      <c r="CF92">
        <v>255</v>
      </c>
      <c r="CG92">
        <v>530</v>
      </c>
      <c r="CH92">
        <v>80</v>
      </c>
      <c r="CI92">
        <v>11</v>
      </c>
      <c r="CJ92">
        <v>380</v>
      </c>
      <c r="CK92">
        <v>100</v>
      </c>
      <c r="CL92">
        <v>24518</v>
      </c>
      <c r="CM92">
        <v>4.3764000000000003</v>
      </c>
      <c r="CN92">
        <v>4.5111999999999997</v>
      </c>
      <c r="CO92">
        <v>4.9020000000000001</v>
      </c>
      <c r="CP92">
        <v>5.3605</v>
      </c>
      <c r="CQ92">
        <v>7.8163999999999998</v>
      </c>
      <c r="CR92">
        <v>7.7022000000000004</v>
      </c>
      <c r="CS92">
        <v>8.2533999999999992</v>
      </c>
      <c r="CT92">
        <v>7.8689999999999998</v>
      </c>
      <c r="CU92">
        <v>7.4970999999999997</v>
      </c>
      <c r="CV92">
        <v>2.3860000000000001</v>
      </c>
      <c r="CW92">
        <v>2.492</v>
      </c>
      <c r="CX92">
        <v>2.7837999999999998</v>
      </c>
      <c r="CY92">
        <v>3.081</v>
      </c>
      <c r="CZ92">
        <v>5.2958999999999996</v>
      </c>
      <c r="DA92">
        <v>5.4063999999999997</v>
      </c>
      <c r="DB92">
        <v>6.4882</v>
      </c>
      <c r="DC92">
        <v>5.1721000000000004</v>
      </c>
      <c r="DD92">
        <v>4.9291999999999998</v>
      </c>
      <c r="DE92">
        <v>9.2233999999999998</v>
      </c>
      <c r="DF92">
        <v>11.5299</v>
      </c>
      <c r="DG92">
        <v>12.5046</v>
      </c>
      <c r="DH92">
        <v>13.1511</v>
      </c>
      <c r="DI92">
        <v>12.966900000000001</v>
      </c>
      <c r="DJ92">
        <v>11.4512</v>
      </c>
      <c r="DK92">
        <v>7.6098999999999997</v>
      </c>
      <c r="DL92">
        <v>13.0783</v>
      </c>
      <c r="DM92">
        <v>13.796099999999999</v>
      </c>
      <c r="DN92">
        <v>5.1608944775493804</v>
      </c>
      <c r="DO92">
        <v>5.0877557626916801</v>
      </c>
      <c r="DP92">
        <v>5.0069324023435504</v>
      </c>
      <c r="DQ92">
        <v>4.9258761157660604</v>
      </c>
      <c r="DR92">
        <v>4.9145561825538504</v>
      </c>
      <c r="DS92">
        <v>4.9064849435395104</v>
      </c>
      <c r="DT92">
        <v>4.8723014544122902</v>
      </c>
      <c r="DU92">
        <v>4.8451924569679896</v>
      </c>
      <c r="DV92">
        <v>4.7988007788610902</v>
      </c>
      <c r="DW92">
        <v>1.4375437475600299</v>
      </c>
      <c r="DX92">
        <v>1.61422910982988</v>
      </c>
      <c r="DY92">
        <v>1.6455202013314001</v>
      </c>
      <c r="DZ92">
        <v>0.230334801184917</v>
      </c>
      <c r="EA92">
        <v>0.164501452816537</v>
      </c>
      <c r="EB92">
        <v>0.70158813954863197</v>
      </c>
      <c r="EC92">
        <v>0.55950300602237102</v>
      </c>
      <c r="ED92">
        <v>0.96673482073387296</v>
      </c>
      <c r="EE92">
        <v>11600</v>
      </c>
      <c r="EF92">
        <v>1558</v>
      </c>
      <c r="EG92">
        <v>5.99</v>
      </c>
      <c r="EH92">
        <v>5.31</v>
      </c>
      <c r="EI92">
        <v>4.7</v>
      </c>
      <c r="EJ92">
        <v>5.93</v>
      </c>
      <c r="EK92">
        <v>6.37</v>
      </c>
      <c r="EL92">
        <v>7.09</v>
      </c>
      <c r="EM92">
        <v>6.16</v>
      </c>
      <c r="EN92">
        <v>5.78</v>
      </c>
      <c r="EO92">
        <v>5.88</v>
      </c>
      <c r="EP92">
        <v>6.04</v>
      </c>
      <c r="EQ92">
        <v>4.6399999999999997</v>
      </c>
      <c r="ER92">
        <v>5.0199999999999996</v>
      </c>
      <c r="ES92">
        <v>1794</v>
      </c>
      <c r="ET92">
        <v>171</v>
      </c>
      <c r="EU92">
        <v>3330</v>
      </c>
      <c r="EV92">
        <v>3230</v>
      </c>
      <c r="EW92">
        <v>3397</v>
      </c>
      <c r="EX92">
        <v>494</v>
      </c>
      <c r="EY92">
        <v>31</v>
      </c>
      <c r="EZ92">
        <v>5</v>
      </c>
      <c r="FA92">
        <v>149</v>
      </c>
      <c r="FB92">
        <v>861</v>
      </c>
      <c r="FC92">
        <v>5347</v>
      </c>
      <c r="FD92">
        <v>4938</v>
      </c>
      <c r="FE92">
        <v>1064</v>
      </c>
      <c r="FF92">
        <v>81</v>
      </c>
      <c r="FG92">
        <v>3</v>
      </c>
      <c r="FH92">
        <v>9</v>
      </c>
      <c r="FI92">
        <v>12452</v>
      </c>
      <c r="FJ92">
        <v>47.447035512879097</v>
      </c>
    </row>
    <row r="93" spans="1:166" x14ac:dyDescent="0.25">
      <c r="A93" t="s">
        <v>378</v>
      </c>
      <c r="B93" t="s">
        <v>379</v>
      </c>
      <c r="C93" s="31">
        <v>22404</v>
      </c>
      <c r="D93" s="31">
        <v>1044</v>
      </c>
      <c r="E93" s="31">
        <v>760</v>
      </c>
      <c r="F93" s="31">
        <v>29</v>
      </c>
      <c r="G93" s="31">
        <v>49</v>
      </c>
      <c r="H93" s="31">
        <v>8</v>
      </c>
      <c r="I93" s="31">
        <v>24294</v>
      </c>
      <c r="J93" s="31">
        <v>10</v>
      </c>
      <c r="K93" s="31">
        <v>24304</v>
      </c>
      <c r="L93" s="35">
        <v>14.4</v>
      </c>
      <c r="M93" s="31">
        <v>5582</v>
      </c>
      <c r="N93" s="31">
        <v>3497</v>
      </c>
      <c r="O93" s="31">
        <v>20797</v>
      </c>
      <c r="P93" s="31">
        <v>1356</v>
      </c>
      <c r="Q93" s="31">
        <v>4581</v>
      </c>
      <c r="R93" s="31">
        <v>8882</v>
      </c>
      <c r="S93" s="31">
        <v>7429</v>
      </c>
      <c r="T93" s="31">
        <v>2046</v>
      </c>
      <c r="U93" s="31">
        <v>824</v>
      </c>
      <c r="V93" s="31">
        <v>16640</v>
      </c>
      <c r="W93" s="31">
        <v>6582</v>
      </c>
      <c r="X93" s="31">
        <v>80</v>
      </c>
      <c r="Y93" s="31">
        <v>168</v>
      </c>
      <c r="Z93" s="31">
        <v>24305</v>
      </c>
      <c r="AA93" s="31">
        <v>24394</v>
      </c>
      <c r="AB93" s="31">
        <v>24359</v>
      </c>
      <c r="AC93" s="31">
        <v>24514</v>
      </c>
      <c r="AD93" s="31">
        <v>24689</v>
      </c>
      <c r="AE93" s="31">
        <v>24706</v>
      </c>
      <c r="AF93" s="31">
        <v>24549</v>
      </c>
      <c r="AG93" s="31">
        <v>24366</v>
      </c>
      <c r="AH93" s="34">
        <v>-0.05</v>
      </c>
      <c r="AI93" s="34">
        <v>-0.36</v>
      </c>
      <c r="AJ93" s="34">
        <v>0.14000000000000001</v>
      </c>
      <c r="AK93" s="34">
        <v>-0.63</v>
      </c>
      <c r="AL93" s="34">
        <v>-0.71</v>
      </c>
      <c r="AM93" s="34">
        <v>-7.0000000000000007E-2</v>
      </c>
      <c r="AN93" s="34">
        <v>0.64</v>
      </c>
      <c r="AO93" s="34">
        <v>0.75</v>
      </c>
      <c r="AP93" s="31">
        <v>53</v>
      </c>
      <c r="AQ93">
        <v>51</v>
      </c>
      <c r="AR93">
        <v>45</v>
      </c>
      <c r="AS93">
        <v>57</v>
      </c>
      <c r="AT93">
        <v>56</v>
      </c>
      <c r="AU93">
        <v>95</v>
      </c>
      <c r="AV93">
        <v>254</v>
      </c>
      <c r="AW93">
        <v>249</v>
      </c>
      <c r="AX93">
        <v>95</v>
      </c>
      <c r="AY93">
        <v>38</v>
      </c>
      <c r="AZ93">
        <v>0</v>
      </c>
      <c r="BA93">
        <v>0</v>
      </c>
      <c r="BB93">
        <v>15</v>
      </c>
      <c r="BC93">
        <v>19</v>
      </c>
      <c r="BD93">
        <v>112</v>
      </c>
      <c r="BE93">
        <v>14</v>
      </c>
      <c r="BF93">
        <v>28</v>
      </c>
      <c r="BG93">
        <v>3</v>
      </c>
      <c r="BH93">
        <v>1</v>
      </c>
      <c r="BI93">
        <v>0</v>
      </c>
      <c r="BJ93">
        <v>44.1</v>
      </c>
      <c r="BK93">
        <v>213</v>
      </c>
      <c r="BL93">
        <v>766</v>
      </c>
      <c r="BM93">
        <v>1348</v>
      </c>
      <c r="BN93">
        <v>4309</v>
      </c>
      <c r="BO93">
        <v>14352</v>
      </c>
      <c r="BP93">
        <v>3306</v>
      </c>
      <c r="BQ93">
        <v>56</v>
      </c>
      <c r="BR93">
        <v>32</v>
      </c>
      <c r="BS93">
        <v>55</v>
      </c>
      <c r="BT93">
        <v>49</v>
      </c>
      <c r="BU93">
        <v>53</v>
      </c>
      <c r="BV93">
        <v>0</v>
      </c>
      <c r="BW93">
        <v>65</v>
      </c>
      <c r="BX93">
        <v>180</v>
      </c>
      <c r="BY93">
        <v>240</v>
      </c>
      <c r="BZ93">
        <v>17</v>
      </c>
      <c r="CA93">
        <v>93</v>
      </c>
      <c r="CB93">
        <v>115</v>
      </c>
      <c r="CC93">
        <v>20</v>
      </c>
      <c r="CD93">
        <v>0</v>
      </c>
      <c r="CE93">
        <v>12</v>
      </c>
      <c r="CF93">
        <v>92</v>
      </c>
      <c r="CG93">
        <v>153</v>
      </c>
      <c r="CH93">
        <v>0</v>
      </c>
      <c r="CI93">
        <v>0</v>
      </c>
      <c r="CJ93">
        <v>196</v>
      </c>
      <c r="CK93">
        <v>78</v>
      </c>
      <c r="CL93">
        <v>23448</v>
      </c>
      <c r="CM93">
        <v>4.4523999999999999</v>
      </c>
      <c r="CN93">
        <v>4.2465000000000002</v>
      </c>
      <c r="CO93">
        <v>5.5640999999999998</v>
      </c>
      <c r="CP93">
        <v>5.0590999999999999</v>
      </c>
      <c r="CQ93">
        <v>6.0331000000000001</v>
      </c>
      <c r="CR93">
        <v>4.9588000000000001</v>
      </c>
      <c r="CS93">
        <v>3.9775</v>
      </c>
      <c r="CT93">
        <v>4.7214999999999998</v>
      </c>
      <c r="CU93">
        <v>6.3902000000000001</v>
      </c>
      <c r="CV93">
        <v>2.5716000000000001</v>
      </c>
      <c r="CW93">
        <v>2.3422000000000001</v>
      </c>
      <c r="CX93">
        <v>3.4437000000000002</v>
      </c>
      <c r="CY93">
        <v>3.2092000000000001</v>
      </c>
      <c r="CZ93">
        <v>3.8811</v>
      </c>
      <c r="DA93">
        <v>2.8915999999999999</v>
      </c>
      <c r="DB93">
        <v>2.5047999999999999</v>
      </c>
      <c r="DC93">
        <v>2.9792000000000001</v>
      </c>
      <c r="DD93">
        <v>4.7226999999999997</v>
      </c>
      <c r="DE93">
        <v>10.202999999999999</v>
      </c>
      <c r="DF93">
        <v>11.399800000000001</v>
      </c>
      <c r="DG93">
        <v>11.2171</v>
      </c>
      <c r="DH93">
        <v>11.7316</v>
      </c>
      <c r="DI93">
        <v>11.529</v>
      </c>
      <c r="DJ93">
        <v>11.6221</v>
      </c>
      <c r="DK93">
        <v>12.328200000000001</v>
      </c>
      <c r="DL93">
        <v>12.4229</v>
      </c>
      <c r="DM93">
        <v>11.7766</v>
      </c>
      <c r="DN93">
        <v>4.7920188784583502</v>
      </c>
      <c r="DO93">
        <v>4.7450646015759199</v>
      </c>
      <c r="DP93">
        <v>4.6479714941195098</v>
      </c>
      <c r="DQ93">
        <v>4.5580508192803304</v>
      </c>
      <c r="DR93">
        <v>4.5236839474736401</v>
      </c>
      <c r="DS93">
        <v>4.4831798301019496</v>
      </c>
      <c r="DT93">
        <v>4.4458625872738002</v>
      </c>
      <c r="DU93">
        <v>4.3971708207966396</v>
      </c>
      <c r="DV93">
        <v>4.4194583835424996</v>
      </c>
      <c r="DW93">
        <v>0.98953925446734903</v>
      </c>
      <c r="DX93">
        <v>2.0889350887641198</v>
      </c>
      <c r="DY93">
        <v>1.9727878956245799</v>
      </c>
      <c r="DZ93">
        <v>0.75970983397015901</v>
      </c>
      <c r="EA93">
        <v>0.90346849572562504</v>
      </c>
      <c r="EB93">
        <v>0.83937013561690599</v>
      </c>
      <c r="EC93">
        <v>1.1073430726609399</v>
      </c>
      <c r="ED93">
        <v>-0.50430529742848496</v>
      </c>
      <c r="EE93">
        <v>14495</v>
      </c>
      <c r="EF93">
        <v>418</v>
      </c>
      <c r="EG93">
        <v>5.41</v>
      </c>
      <c r="EH93">
        <v>4.6399999999999997</v>
      </c>
      <c r="EI93">
        <v>4.54</v>
      </c>
      <c r="EJ93">
        <v>5.3</v>
      </c>
      <c r="EK93">
        <v>6.31</v>
      </c>
      <c r="EL93">
        <v>6.18</v>
      </c>
      <c r="EM93">
        <v>5.42</v>
      </c>
      <c r="EN93">
        <v>5.39</v>
      </c>
      <c r="EO93">
        <v>5.3</v>
      </c>
      <c r="EP93">
        <v>5.25</v>
      </c>
      <c r="EQ93">
        <v>4.55</v>
      </c>
      <c r="ER93">
        <v>4.7</v>
      </c>
      <c r="ES93">
        <v>738</v>
      </c>
      <c r="ET93">
        <v>533</v>
      </c>
      <c r="EU93">
        <v>2354</v>
      </c>
      <c r="EV93">
        <v>7736</v>
      </c>
      <c r="EW93">
        <v>7061</v>
      </c>
      <c r="EX93">
        <v>2551</v>
      </c>
      <c r="EY93">
        <v>324</v>
      </c>
      <c r="EZ93">
        <v>859</v>
      </c>
      <c r="FA93">
        <v>245</v>
      </c>
      <c r="FB93">
        <v>1222</v>
      </c>
      <c r="FC93">
        <v>4957</v>
      </c>
      <c r="FD93">
        <v>10409</v>
      </c>
      <c r="FE93">
        <v>4107</v>
      </c>
      <c r="FF93">
        <v>911</v>
      </c>
      <c r="FG93">
        <v>304</v>
      </c>
      <c r="FH93">
        <v>1</v>
      </c>
      <c r="FI93">
        <v>22156</v>
      </c>
      <c r="FJ93">
        <v>91.199473120935195</v>
      </c>
    </row>
    <row r="94" spans="1:166" x14ac:dyDescent="0.25">
      <c r="A94" t="s">
        <v>380</v>
      </c>
      <c r="B94" t="s">
        <v>381</v>
      </c>
      <c r="C94" s="31">
        <v>18962</v>
      </c>
      <c r="D94" s="31">
        <v>961</v>
      </c>
      <c r="E94" s="31">
        <v>637</v>
      </c>
      <c r="F94" s="31">
        <v>58</v>
      </c>
      <c r="G94" s="31">
        <v>311</v>
      </c>
      <c r="H94" s="31">
        <v>0</v>
      </c>
      <c r="I94" s="31">
        <v>20929</v>
      </c>
      <c r="J94" s="31">
        <v>21</v>
      </c>
      <c r="K94" s="31">
        <v>20950</v>
      </c>
      <c r="L94" s="35">
        <v>13.71</v>
      </c>
      <c r="M94" s="31">
        <v>6736</v>
      </c>
      <c r="N94" s="31">
        <v>4173</v>
      </c>
      <c r="O94" s="31">
        <v>16756</v>
      </c>
      <c r="P94" s="31">
        <v>1097</v>
      </c>
      <c r="Q94" s="31">
        <v>4229</v>
      </c>
      <c r="R94" s="31">
        <v>8069</v>
      </c>
      <c r="S94" s="31">
        <v>5974</v>
      </c>
      <c r="T94" s="31">
        <v>1560</v>
      </c>
      <c r="U94" s="31">
        <v>851</v>
      </c>
      <c r="V94" s="31">
        <v>12523</v>
      </c>
      <c r="W94" s="31">
        <v>6349</v>
      </c>
      <c r="X94" s="31">
        <v>1045</v>
      </c>
      <c r="Y94" s="31">
        <v>161</v>
      </c>
      <c r="Z94" s="31">
        <v>20815</v>
      </c>
      <c r="AA94" s="31">
        <v>20752</v>
      </c>
      <c r="AB94" s="31">
        <v>20690</v>
      </c>
      <c r="AC94" s="31">
        <v>20817</v>
      </c>
      <c r="AD94" s="31">
        <v>20599</v>
      </c>
      <c r="AE94" s="31">
        <v>20364</v>
      </c>
      <c r="AF94" s="31">
        <v>20468</v>
      </c>
      <c r="AG94" s="31">
        <v>20263</v>
      </c>
      <c r="AH94" s="34">
        <v>0.55000000000000004</v>
      </c>
      <c r="AI94" s="34">
        <v>0.3</v>
      </c>
      <c r="AJ94" s="34">
        <v>0.3</v>
      </c>
      <c r="AK94" s="34">
        <v>-0.61</v>
      </c>
      <c r="AL94" s="34">
        <v>1.06</v>
      </c>
      <c r="AM94" s="34">
        <v>1.1499999999999999</v>
      </c>
      <c r="AN94" s="34">
        <v>-0.51</v>
      </c>
      <c r="AO94" s="34">
        <v>1.01</v>
      </c>
      <c r="AP94" s="31">
        <v>165</v>
      </c>
      <c r="AQ94">
        <v>138</v>
      </c>
      <c r="AR94">
        <v>215</v>
      </c>
      <c r="AS94">
        <v>140</v>
      </c>
      <c r="AT94">
        <v>308</v>
      </c>
      <c r="AU94">
        <v>275</v>
      </c>
      <c r="AV94">
        <v>278</v>
      </c>
      <c r="AW94">
        <v>351</v>
      </c>
      <c r="AX94">
        <v>480</v>
      </c>
      <c r="AY94">
        <v>118</v>
      </c>
      <c r="AZ94">
        <v>0</v>
      </c>
      <c r="BA94">
        <v>0</v>
      </c>
      <c r="BB94">
        <v>47</v>
      </c>
      <c r="BC94">
        <v>8</v>
      </c>
      <c r="BD94">
        <v>0</v>
      </c>
      <c r="BE94">
        <v>37</v>
      </c>
      <c r="BF94">
        <v>0</v>
      </c>
      <c r="BG94">
        <v>0</v>
      </c>
      <c r="BH94">
        <v>1</v>
      </c>
      <c r="BI94">
        <v>0</v>
      </c>
      <c r="BJ94">
        <v>40.61</v>
      </c>
      <c r="BK94">
        <v>587</v>
      </c>
      <c r="BL94">
        <v>1659</v>
      </c>
      <c r="BM94">
        <v>1958</v>
      </c>
      <c r="BN94">
        <v>3567</v>
      </c>
      <c r="BO94">
        <v>11020</v>
      </c>
      <c r="BP94">
        <v>2138</v>
      </c>
      <c r="BQ94">
        <v>295</v>
      </c>
      <c r="BR94">
        <v>399</v>
      </c>
      <c r="BS94">
        <v>225</v>
      </c>
      <c r="BT94">
        <v>137</v>
      </c>
      <c r="BU94">
        <v>140</v>
      </c>
      <c r="BV94">
        <v>25</v>
      </c>
      <c r="BW94">
        <v>428</v>
      </c>
      <c r="BX94">
        <v>793</v>
      </c>
      <c r="BY94">
        <v>867</v>
      </c>
      <c r="BZ94">
        <v>41</v>
      </c>
      <c r="CA94">
        <v>267</v>
      </c>
      <c r="CB94">
        <v>511</v>
      </c>
      <c r="CC94">
        <v>340</v>
      </c>
      <c r="CD94">
        <v>62</v>
      </c>
      <c r="CE94">
        <v>206</v>
      </c>
      <c r="CF94">
        <v>147</v>
      </c>
      <c r="CG94">
        <v>683</v>
      </c>
      <c r="CH94">
        <v>313</v>
      </c>
      <c r="CI94">
        <v>78</v>
      </c>
      <c r="CJ94">
        <v>390</v>
      </c>
      <c r="CK94">
        <v>123</v>
      </c>
      <c r="CL94">
        <v>19923</v>
      </c>
      <c r="CM94">
        <v>4.8235999999999999</v>
      </c>
      <c r="CN94">
        <v>4.5247000000000002</v>
      </c>
      <c r="CO94">
        <v>4.2545000000000002</v>
      </c>
      <c r="CP94">
        <v>3.4148999999999998</v>
      </c>
      <c r="CQ94">
        <v>3.6272000000000002</v>
      </c>
      <c r="CR94">
        <v>5.2737999999999996</v>
      </c>
      <c r="CS94">
        <v>5.1618000000000004</v>
      </c>
      <c r="CT94">
        <v>4.2285000000000004</v>
      </c>
      <c r="CU94">
        <v>4.2184999999999997</v>
      </c>
      <c r="CV94">
        <v>2.5097</v>
      </c>
      <c r="CW94">
        <v>2.1417000000000002</v>
      </c>
      <c r="CX94">
        <v>2.0063</v>
      </c>
      <c r="CY94">
        <v>1.5545</v>
      </c>
      <c r="CZ94">
        <v>1.8211999999999999</v>
      </c>
      <c r="DA94">
        <v>2.7155999999999998</v>
      </c>
      <c r="DB94">
        <v>2.4939</v>
      </c>
      <c r="DC94">
        <v>1.9935</v>
      </c>
      <c r="DD94">
        <v>2.0240999999999998</v>
      </c>
      <c r="DE94">
        <v>10.6235</v>
      </c>
      <c r="DF94">
        <v>11.785</v>
      </c>
      <c r="DG94">
        <v>12.1351</v>
      </c>
      <c r="DH94">
        <v>13.986000000000001</v>
      </c>
      <c r="DI94">
        <v>12.8241</v>
      </c>
      <c r="DJ94">
        <v>12.934699999999999</v>
      </c>
      <c r="DK94">
        <v>12.0511</v>
      </c>
      <c r="DL94">
        <v>12.6717</v>
      </c>
      <c r="DM94">
        <v>14.136699999999999</v>
      </c>
      <c r="DN94">
        <v>5.2591933726704596</v>
      </c>
      <c r="DO94">
        <v>5.2202096003162897</v>
      </c>
      <c r="DP94">
        <v>5.0353806276282196</v>
      </c>
      <c r="DQ94">
        <v>5.0742947922882502</v>
      </c>
      <c r="DR94">
        <v>5.0558167497217203</v>
      </c>
      <c r="DS94">
        <v>5.0503093494838103</v>
      </c>
      <c r="DT94">
        <v>5.0271594743307002</v>
      </c>
      <c r="DU94">
        <v>4.94404997881312</v>
      </c>
      <c r="DV94">
        <v>4.8554889535879404</v>
      </c>
      <c r="DW94">
        <v>0.74678557642225196</v>
      </c>
      <c r="DX94">
        <v>3.6706057864613402</v>
      </c>
      <c r="DY94">
        <v>-0.76688813427188995</v>
      </c>
      <c r="DZ94">
        <v>0.36548086058602203</v>
      </c>
      <c r="EA94">
        <v>0.10905075029645001</v>
      </c>
      <c r="EB94">
        <v>0.46049613646274301</v>
      </c>
      <c r="EC94">
        <v>1.6810003109541201</v>
      </c>
      <c r="ED94">
        <v>1.8239362929605001</v>
      </c>
      <c r="EE94">
        <v>8550</v>
      </c>
      <c r="EF94">
        <v>1130</v>
      </c>
      <c r="EG94">
        <v>6.07</v>
      </c>
      <c r="EH94">
        <v>4.9000000000000004</v>
      </c>
      <c r="EI94">
        <v>4.8099999999999996</v>
      </c>
      <c r="EJ94">
        <v>5.8</v>
      </c>
      <c r="EK94">
        <v>6.69</v>
      </c>
      <c r="EL94">
        <v>7.12</v>
      </c>
      <c r="EM94">
        <v>6.44</v>
      </c>
      <c r="EN94">
        <v>5.81</v>
      </c>
      <c r="EO94">
        <v>5.64</v>
      </c>
      <c r="EP94">
        <v>5.92</v>
      </c>
      <c r="EQ94">
        <v>4.8099999999999996</v>
      </c>
      <c r="ER94">
        <v>5.08</v>
      </c>
      <c r="ES94">
        <v>165</v>
      </c>
      <c r="ET94">
        <v>306</v>
      </c>
      <c r="EU94">
        <v>2541</v>
      </c>
      <c r="EV94">
        <v>5804</v>
      </c>
      <c r="EW94">
        <v>3376</v>
      </c>
      <c r="EX94">
        <v>1765</v>
      </c>
      <c r="EY94">
        <v>297</v>
      </c>
      <c r="EZ94">
        <v>11</v>
      </c>
      <c r="FA94">
        <v>166</v>
      </c>
      <c r="FB94">
        <v>966</v>
      </c>
      <c r="FC94">
        <v>2286</v>
      </c>
      <c r="FD94">
        <v>7346</v>
      </c>
      <c r="FE94">
        <v>1872</v>
      </c>
      <c r="FF94">
        <v>1246</v>
      </c>
      <c r="FG94">
        <v>372</v>
      </c>
      <c r="FH94">
        <v>11</v>
      </c>
      <c r="FI94">
        <v>14265</v>
      </c>
      <c r="FJ94">
        <v>68.159013808590998</v>
      </c>
    </row>
    <row r="95" spans="1:166" x14ac:dyDescent="0.25">
      <c r="A95" t="s">
        <v>382</v>
      </c>
      <c r="B95" t="s">
        <v>383</v>
      </c>
      <c r="C95" s="31">
        <v>12646</v>
      </c>
      <c r="D95" s="31">
        <v>770</v>
      </c>
      <c r="E95" s="31">
        <v>449</v>
      </c>
      <c r="F95" s="31">
        <v>54</v>
      </c>
      <c r="G95" s="31">
        <v>304</v>
      </c>
      <c r="H95" s="31">
        <v>0</v>
      </c>
      <c r="I95" s="31">
        <v>14223</v>
      </c>
      <c r="J95" s="31">
        <v>70</v>
      </c>
      <c r="K95" s="31">
        <v>14293</v>
      </c>
      <c r="L95" s="35">
        <v>22.06</v>
      </c>
      <c r="M95" s="31">
        <v>5279</v>
      </c>
      <c r="N95" s="31">
        <v>1189</v>
      </c>
      <c r="O95" s="31">
        <v>13034</v>
      </c>
      <c r="P95" s="31">
        <v>796</v>
      </c>
      <c r="Q95" s="31">
        <v>2306</v>
      </c>
      <c r="R95" s="31">
        <v>4830</v>
      </c>
      <c r="S95" s="31">
        <v>4677</v>
      </c>
      <c r="T95" s="31">
        <v>1614</v>
      </c>
      <c r="U95" s="31">
        <v>2714</v>
      </c>
      <c r="V95" s="31">
        <v>7845</v>
      </c>
      <c r="W95" s="31">
        <v>2563</v>
      </c>
      <c r="X95" s="31">
        <v>760</v>
      </c>
      <c r="Y95" s="31">
        <v>253</v>
      </c>
      <c r="Z95" s="31">
        <v>14261</v>
      </c>
      <c r="AA95" s="31">
        <v>14505</v>
      </c>
      <c r="AB95" s="31">
        <v>14517</v>
      </c>
      <c r="AC95" s="31">
        <v>14500</v>
      </c>
      <c r="AD95" s="31">
        <v>14488</v>
      </c>
      <c r="AE95" s="31">
        <v>14649</v>
      </c>
      <c r="AF95" s="31">
        <v>14557</v>
      </c>
      <c r="AG95" s="31">
        <v>14622</v>
      </c>
      <c r="AH95" s="34">
        <v>-0.27</v>
      </c>
      <c r="AI95" s="34">
        <v>-1.68</v>
      </c>
      <c r="AJ95" s="34">
        <v>-0.08</v>
      </c>
      <c r="AK95" s="34">
        <v>0.12</v>
      </c>
      <c r="AL95" s="34">
        <v>0.08</v>
      </c>
      <c r="AM95" s="34">
        <v>-1.1000000000000001</v>
      </c>
      <c r="AN95" s="34">
        <v>0.63</v>
      </c>
      <c r="AO95" s="34">
        <v>-0.44</v>
      </c>
      <c r="AP95" s="31">
        <v>21</v>
      </c>
      <c r="AQ95">
        <v>34</v>
      </c>
      <c r="AR95">
        <v>37</v>
      </c>
      <c r="AS95">
        <v>26</v>
      </c>
      <c r="AT95">
        <v>26</v>
      </c>
      <c r="AU95">
        <v>49</v>
      </c>
      <c r="AV95">
        <v>110</v>
      </c>
      <c r="AW95">
        <v>73</v>
      </c>
      <c r="AX95">
        <v>158</v>
      </c>
      <c r="AY95">
        <v>21</v>
      </c>
      <c r="AZ95">
        <v>0</v>
      </c>
      <c r="BA95">
        <v>0</v>
      </c>
      <c r="BB95">
        <v>0</v>
      </c>
      <c r="BC95">
        <v>9</v>
      </c>
      <c r="BD95">
        <v>0</v>
      </c>
      <c r="BE95">
        <v>50</v>
      </c>
      <c r="BF95">
        <v>0</v>
      </c>
      <c r="BG95">
        <v>0</v>
      </c>
      <c r="BH95">
        <v>0</v>
      </c>
      <c r="BI95">
        <v>0</v>
      </c>
      <c r="BJ95">
        <v>44.61</v>
      </c>
      <c r="BK95">
        <v>156</v>
      </c>
      <c r="BL95">
        <v>362</v>
      </c>
      <c r="BM95">
        <v>1345</v>
      </c>
      <c r="BN95">
        <v>3269</v>
      </c>
      <c r="BO95">
        <v>6138</v>
      </c>
      <c r="BP95">
        <v>2953</v>
      </c>
      <c r="BQ95">
        <v>30</v>
      </c>
      <c r="BR95">
        <v>42</v>
      </c>
      <c r="BS95">
        <v>37</v>
      </c>
      <c r="BT95">
        <v>34</v>
      </c>
      <c r="BU95">
        <v>21</v>
      </c>
      <c r="BV95">
        <v>0</v>
      </c>
      <c r="BW95">
        <v>74</v>
      </c>
      <c r="BX95">
        <v>90</v>
      </c>
      <c r="BY95">
        <v>148</v>
      </c>
      <c r="BZ95">
        <v>3</v>
      </c>
      <c r="CA95">
        <v>22</v>
      </c>
      <c r="CB95">
        <v>61</v>
      </c>
      <c r="CC95">
        <v>73</v>
      </c>
      <c r="CD95">
        <v>5</v>
      </c>
      <c r="CE95">
        <v>21</v>
      </c>
      <c r="CF95">
        <v>44</v>
      </c>
      <c r="CG95">
        <v>93</v>
      </c>
      <c r="CH95">
        <v>0</v>
      </c>
      <c r="CI95">
        <v>27</v>
      </c>
      <c r="CJ95">
        <v>117</v>
      </c>
      <c r="CK95">
        <v>30</v>
      </c>
      <c r="CL95">
        <v>13416</v>
      </c>
      <c r="CM95">
        <v>5.7393999999999998</v>
      </c>
      <c r="CN95">
        <v>3.2932999999999999</v>
      </c>
      <c r="CO95">
        <v>3.7427999999999999</v>
      </c>
      <c r="CP95">
        <v>3.1591999999999998</v>
      </c>
      <c r="CQ95">
        <v>3.7336</v>
      </c>
      <c r="CR95">
        <v>4.5179</v>
      </c>
      <c r="CS95">
        <v>5.2525000000000004</v>
      </c>
      <c r="CT95">
        <v>5.8716999999999997</v>
      </c>
      <c r="CU95">
        <v>8.3161000000000005</v>
      </c>
      <c r="CV95">
        <v>3.7715999999999998</v>
      </c>
      <c r="CW95">
        <v>1.2161</v>
      </c>
      <c r="CX95">
        <v>1.7441</v>
      </c>
      <c r="CY95">
        <v>2.8313999999999999</v>
      </c>
      <c r="CZ95">
        <v>2.0297999999999998</v>
      </c>
      <c r="DA95">
        <v>2.3613</v>
      </c>
      <c r="DB95">
        <v>3.1543999999999999</v>
      </c>
      <c r="DC95">
        <v>3.8275000000000001</v>
      </c>
      <c r="DD95">
        <v>5.9471999999999996</v>
      </c>
      <c r="DE95">
        <v>10.384499999999999</v>
      </c>
      <c r="DF95">
        <v>12.4574</v>
      </c>
      <c r="DG95">
        <v>12.0402</v>
      </c>
      <c r="DH95">
        <v>6.4054000000000002</v>
      </c>
      <c r="DI95">
        <v>14.057700000000001</v>
      </c>
      <c r="DJ95">
        <v>14.2637</v>
      </c>
      <c r="DK95">
        <v>14.8775</v>
      </c>
      <c r="DL95">
        <v>14.2378</v>
      </c>
      <c r="DM95">
        <v>13.272399999999999</v>
      </c>
      <c r="DN95">
        <v>5.15261209227174</v>
      </c>
      <c r="DO95">
        <v>5.1429005944511603</v>
      </c>
      <c r="DP95">
        <v>4.8964267754023396</v>
      </c>
      <c r="DQ95">
        <v>4.9682042463274598</v>
      </c>
      <c r="DR95">
        <v>4.9672374019929499</v>
      </c>
      <c r="DS95">
        <v>4.9430806893017696</v>
      </c>
      <c r="DT95">
        <v>4.9201826322979301</v>
      </c>
      <c r="DU95">
        <v>4.88378008481825</v>
      </c>
      <c r="DV95">
        <v>4.8179981820018201</v>
      </c>
      <c r="DW95">
        <v>0.18883308440883301</v>
      </c>
      <c r="DX95">
        <v>5.0337486978669599</v>
      </c>
      <c r="DY95">
        <v>-1.4447367170578</v>
      </c>
      <c r="DZ95">
        <v>1.9464427734350701E-2</v>
      </c>
      <c r="EA95">
        <v>0.48869751900799902</v>
      </c>
      <c r="EB95">
        <v>0.46539038720905401</v>
      </c>
      <c r="EC95">
        <v>0.74537646756114495</v>
      </c>
      <c r="ED95">
        <v>1.36533681274871</v>
      </c>
      <c r="EE95">
        <v>5884</v>
      </c>
      <c r="EF95">
        <v>1018</v>
      </c>
      <c r="EG95">
        <v>6.28</v>
      </c>
      <c r="EH95">
        <v>5.65</v>
      </c>
      <c r="EI95">
        <v>4.57</v>
      </c>
      <c r="EJ95">
        <v>5.98</v>
      </c>
      <c r="EK95">
        <v>5.17</v>
      </c>
      <c r="EL95">
        <v>6.68</v>
      </c>
      <c r="EM95">
        <v>6.28</v>
      </c>
      <c r="EN95">
        <v>5.72</v>
      </c>
      <c r="EO95">
        <v>5.94</v>
      </c>
      <c r="EP95">
        <v>6</v>
      </c>
      <c r="EQ95">
        <v>4.4800000000000004</v>
      </c>
      <c r="ER95">
        <v>5.03</v>
      </c>
      <c r="ES95">
        <v>588</v>
      </c>
      <c r="ET95">
        <v>80</v>
      </c>
      <c r="EU95">
        <v>1036</v>
      </c>
      <c r="EV95">
        <v>2863</v>
      </c>
      <c r="EW95">
        <v>5205</v>
      </c>
      <c r="EX95">
        <v>1872</v>
      </c>
      <c r="EY95">
        <v>109</v>
      </c>
      <c r="EZ95">
        <v>69</v>
      </c>
      <c r="FA95">
        <v>25</v>
      </c>
      <c r="FB95">
        <v>747</v>
      </c>
      <c r="FC95">
        <v>2501</v>
      </c>
      <c r="FD95">
        <v>5880</v>
      </c>
      <c r="FE95">
        <v>2055</v>
      </c>
      <c r="FF95">
        <v>331</v>
      </c>
      <c r="FG95">
        <v>214</v>
      </c>
      <c r="FH95">
        <v>69</v>
      </c>
      <c r="FI95">
        <v>11822</v>
      </c>
      <c r="FJ95">
        <v>83.118891935597304</v>
      </c>
    </row>
    <row r="96" spans="1:166" x14ac:dyDescent="0.25">
      <c r="A96" t="s">
        <v>384</v>
      </c>
      <c r="B96" t="s">
        <v>385</v>
      </c>
      <c r="C96" s="31">
        <v>110275</v>
      </c>
      <c r="D96" s="31">
        <v>3601</v>
      </c>
      <c r="E96" s="31">
        <v>2101</v>
      </c>
      <c r="F96" s="31">
        <v>2094</v>
      </c>
      <c r="G96" s="31">
        <v>9347</v>
      </c>
      <c r="H96" s="31">
        <v>2</v>
      </c>
      <c r="I96" s="31">
        <v>127420</v>
      </c>
      <c r="J96" s="31">
        <v>1808</v>
      </c>
      <c r="K96" s="31">
        <v>129228</v>
      </c>
      <c r="L96" s="35">
        <v>24.77</v>
      </c>
      <c r="M96" s="31">
        <v>39562</v>
      </c>
      <c r="N96" s="31">
        <v>5939</v>
      </c>
      <c r="O96" s="31">
        <v>121481</v>
      </c>
      <c r="P96" s="31">
        <v>14838</v>
      </c>
      <c r="Q96" s="31">
        <v>23134</v>
      </c>
      <c r="R96" s="31">
        <v>44125</v>
      </c>
      <c r="S96" s="31">
        <v>35074</v>
      </c>
      <c r="T96" s="31">
        <v>10249</v>
      </c>
      <c r="U96" s="31">
        <v>7140</v>
      </c>
      <c r="V96" s="31">
        <v>59196</v>
      </c>
      <c r="W96" s="31">
        <v>44942</v>
      </c>
      <c r="X96" s="31">
        <v>11529</v>
      </c>
      <c r="Y96" s="31">
        <v>4138</v>
      </c>
      <c r="Z96" s="31">
        <v>124822</v>
      </c>
      <c r="AA96" s="31">
        <v>121777</v>
      </c>
      <c r="AB96" s="31">
        <v>116508</v>
      </c>
      <c r="AC96" s="31">
        <v>113838</v>
      </c>
      <c r="AD96" s="31">
        <v>111068</v>
      </c>
      <c r="AE96" s="31">
        <v>107716</v>
      </c>
      <c r="AF96" s="31">
        <v>105889</v>
      </c>
      <c r="AG96" s="31">
        <v>103871</v>
      </c>
      <c r="AH96" s="34">
        <v>2.08</v>
      </c>
      <c r="AI96" s="34">
        <v>2.5</v>
      </c>
      <c r="AJ96" s="34">
        <v>4.5199999999999996</v>
      </c>
      <c r="AK96" s="34">
        <v>2.35</v>
      </c>
      <c r="AL96" s="34">
        <v>2.4900000000000002</v>
      </c>
      <c r="AM96" s="34">
        <v>3.11</v>
      </c>
      <c r="AN96" s="34">
        <v>1.73</v>
      </c>
      <c r="AO96" s="34">
        <v>1.94</v>
      </c>
      <c r="AP96" s="31">
        <v>2635</v>
      </c>
      <c r="AQ96">
        <v>2912</v>
      </c>
      <c r="AR96">
        <v>2777</v>
      </c>
      <c r="AS96">
        <v>1792</v>
      </c>
      <c r="AT96">
        <v>2993</v>
      </c>
      <c r="AU96">
        <v>2428</v>
      </c>
      <c r="AV96">
        <v>2181</v>
      </c>
      <c r="AW96">
        <v>2639</v>
      </c>
      <c r="AX96">
        <v>2326</v>
      </c>
      <c r="AY96">
        <v>1146</v>
      </c>
      <c r="AZ96">
        <v>94</v>
      </c>
      <c r="BA96">
        <v>40</v>
      </c>
      <c r="BB96">
        <v>1355</v>
      </c>
      <c r="BC96">
        <v>54</v>
      </c>
      <c r="BD96">
        <v>209</v>
      </c>
      <c r="BE96">
        <v>100</v>
      </c>
      <c r="BF96">
        <v>0</v>
      </c>
      <c r="BG96">
        <v>22</v>
      </c>
      <c r="BH96">
        <v>1</v>
      </c>
      <c r="BI96">
        <v>1</v>
      </c>
      <c r="BJ96">
        <v>36.86</v>
      </c>
      <c r="BK96">
        <v>12206</v>
      </c>
      <c r="BL96">
        <v>11207</v>
      </c>
      <c r="BM96">
        <v>10489</v>
      </c>
      <c r="BN96">
        <v>25130</v>
      </c>
      <c r="BO96">
        <v>55285</v>
      </c>
      <c r="BP96">
        <v>13103</v>
      </c>
      <c r="BQ96">
        <v>3439</v>
      </c>
      <c r="BR96">
        <v>2902</v>
      </c>
      <c r="BS96">
        <v>3051</v>
      </c>
      <c r="BT96">
        <v>3117</v>
      </c>
      <c r="BU96">
        <v>2568</v>
      </c>
      <c r="BV96">
        <v>82</v>
      </c>
      <c r="BW96">
        <v>512</v>
      </c>
      <c r="BX96">
        <v>14647</v>
      </c>
      <c r="BY96">
        <v>13386</v>
      </c>
      <c r="BZ96">
        <v>3806</v>
      </c>
      <c r="CA96">
        <v>3451</v>
      </c>
      <c r="CB96">
        <v>4312</v>
      </c>
      <c r="CC96">
        <v>2733</v>
      </c>
      <c r="CD96">
        <v>857</v>
      </c>
      <c r="CE96">
        <v>1198</v>
      </c>
      <c r="CF96">
        <v>2734</v>
      </c>
      <c r="CG96">
        <v>8768</v>
      </c>
      <c r="CH96">
        <v>2674</v>
      </c>
      <c r="CI96">
        <v>983</v>
      </c>
      <c r="CJ96">
        <v>7386</v>
      </c>
      <c r="CK96">
        <v>2602</v>
      </c>
      <c r="CL96">
        <v>113876</v>
      </c>
      <c r="CM96">
        <v>3.1621999999999999</v>
      </c>
      <c r="CN96">
        <v>2.4260999999999999</v>
      </c>
      <c r="CO96">
        <v>2.4249000000000001</v>
      </c>
      <c r="CP96">
        <v>2.2008000000000001</v>
      </c>
      <c r="CQ96">
        <v>2.3976999999999999</v>
      </c>
      <c r="CR96">
        <v>2.6120999999999999</v>
      </c>
      <c r="CS96">
        <v>2.4190999999999998</v>
      </c>
      <c r="CT96">
        <v>2.4073000000000002</v>
      </c>
      <c r="CU96">
        <v>2.5127000000000002</v>
      </c>
      <c r="CV96">
        <v>1.1188</v>
      </c>
      <c r="CW96">
        <v>1.0740000000000001</v>
      </c>
      <c r="CX96">
        <v>0.75419999999999998</v>
      </c>
      <c r="CY96">
        <v>0.67900000000000005</v>
      </c>
      <c r="CZ96">
        <v>0.76019999999999999</v>
      </c>
      <c r="DA96">
        <v>0.70789999999999997</v>
      </c>
      <c r="DB96">
        <v>0.82179999999999997</v>
      </c>
      <c r="DC96">
        <v>0.70720000000000005</v>
      </c>
      <c r="DD96">
        <v>0.82389999999999997</v>
      </c>
      <c r="DE96">
        <v>6.2089999999999996</v>
      </c>
      <c r="DF96">
        <v>8.9827999999999992</v>
      </c>
      <c r="DG96">
        <v>7.8451000000000004</v>
      </c>
      <c r="DH96">
        <v>8.4305000000000003</v>
      </c>
      <c r="DI96">
        <v>8.5335000000000001</v>
      </c>
      <c r="DJ96">
        <v>8.1194000000000006</v>
      </c>
      <c r="DK96">
        <v>7.6746999999999996</v>
      </c>
      <c r="DL96">
        <v>8.2035999999999998</v>
      </c>
      <c r="DM96">
        <v>8.1511999999999993</v>
      </c>
      <c r="DN96">
        <v>6.5889291796568799</v>
      </c>
      <c r="DO96">
        <v>6.3639313732754701</v>
      </c>
      <c r="DP96">
        <v>6.3950427821918598</v>
      </c>
      <c r="DQ96">
        <v>6.2821121083430702</v>
      </c>
      <c r="DR96">
        <v>6.2467613235969797</v>
      </c>
      <c r="DS96">
        <v>6.2121006429565604</v>
      </c>
      <c r="DT96">
        <v>6.1731805837808</v>
      </c>
      <c r="DU96">
        <v>6.1079861003971301</v>
      </c>
      <c r="DV96">
        <v>6.0374888104573001</v>
      </c>
      <c r="DW96">
        <v>3.5355159127934201</v>
      </c>
      <c r="DX96">
        <v>-0.48649258458484101</v>
      </c>
      <c r="DY96">
        <v>1.79765454517787</v>
      </c>
      <c r="DZ96">
        <v>0.56590580166003601</v>
      </c>
      <c r="EA96">
        <v>0.55795426752643196</v>
      </c>
      <c r="EB96">
        <v>0.63047012229022803</v>
      </c>
      <c r="EC96">
        <v>1.06736463233651</v>
      </c>
      <c r="ED96">
        <v>1.1676591402990399</v>
      </c>
      <c r="EE96">
        <v>9407</v>
      </c>
      <c r="EF96">
        <v>45483</v>
      </c>
      <c r="EG96">
        <v>7.88</v>
      </c>
      <c r="EH96">
        <v>6.4</v>
      </c>
      <c r="EI96">
        <v>5.76</v>
      </c>
      <c r="EJ96">
        <v>7.16</v>
      </c>
      <c r="EK96">
        <v>9.14</v>
      </c>
      <c r="EL96">
        <v>8.8699999999999992</v>
      </c>
      <c r="EM96">
        <v>7.9</v>
      </c>
      <c r="EN96">
        <v>7.52</v>
      </c>
      <c r="EO96">
        <v>7.41</v>
      </c>
      <c r="EP96">
        <v>7.17</v>
      </c>
      <c r="EQ96">
        <v>5.94</v>
      </c>
      <c r="ER96">
        <v>6.22</v>
      </c>
      <c r="ES96">
        <v>1542</v>
      </c>
      <c r="ET96">
        <v>4663</v>
      </c>
      <c r="EU96">
        <v>18202</v>
      </c>
      <c r="EV96">
        <v>36342</v>
      </c>
      <c r="EW96">
        <v>27720</v>
      </c>
      <c r="EX96">
        <v>12560</v>
      </c>
      <c r="EY96">
        <v>1697</v>
      </c>
      <c r="EZ96">
        <v>1118</v>
      </c>
      <c r="FA96">
        <v>1758</v>
      </c>
      <c r="FB96">
        <v>10508</v>
      </c>
      <c r="FC96">
        <v>36469</v>
      </c>
      <c r="FD96">
        <v>39301</v>
      </c>
      <c r="FE96">
        <v>13429</v>
      </c>
      <c r="FF96">
        <v>1638</v>
      </c>
      <c r="FG96">
        <v>532</v>
      </c>
      <c r="FH96">
        <v>209</v>
      </c>
      <c r="FI96">
        <v>103844</v>
      </c>
      <c r="FJ96">
        <v>81.497410139695504</v>
      </c>
    </row>
    <row r="97" spans="1:166" x14ac:dyDescent="0.25">
      <c r="A97" t="s">
        <v>386</v>
      </c>
      <c r="B97" t="s">
        <v>387</v>
      </c>
      <c r="C97" s="31">
        <v>187591</v>
      </c>
      <c r="D97" s="31">
        <v>5270</v>
      </c>
      <c r="E97" s="31">
        <v>3665</v>
      </c>
      <c r="F97" s="31">
        <v>806</v>
      </c>
      <c r="G97" s="31">
        <v>6323</v>
      </c>
      <c r="H97" s="31">
        <v>4</v>
      </c>
      <c r="I97" s="31">
        <v>203659</v>
      </c>
      <c r="J97" s="31">
        <v>3231</v>
      </c>
      <c r="K97" s="31">
        <v>206890</v>
      </c>
      <c r="L97" s="35">
        <v>28.48</v>
      </c>
      <c r="M97" s="31">
        <v>36107</v>
      </c>
      <c r="N97" s="31">
        <v>1851</v>
      </c>
      <c r="O97" s="31">
        <v>201808</v>
      </c>
      <c r="P97" s="31">
        <v>19319</v>
      </c>
      <c r="Q97" s="31">
        <v>50001</v>
      </c>
      <c r="R97" s="31">
        <v>76584</v>
      </c>
      <c r="S97" s="31">
        <v>46550</v>
      </c>
      <c r="T97" s="31">
        <v>11205</v>
      </c>
      <c r="U97" s="31">
        <v>6084</v>
      </c>
      <c r="V97" s="31">
        <v>105698</v>
      </c>
      <c r="W97" s="31">
        <v>60205</v>
      </c>
      <c r="X97" s="31">
        <v>17039</v>
      </c>
      <c r="Y97" s="31">
        <v>13069</v>
      </c>
      <c r="Z97" s="31">
        <v>202385</v>
      </c>
      <c r="AA97" s="31">
        <v>201344</v>
      </c>
      <c r="AB97" s="31">
        <v>200023</v>
      </c>
      <c r="AC97" s="31">
        <v>198411</v>
      </c>
      <c r="AD97" s="31">
        <v>196805</v>
      </c>
      <c r="AE97" s="31">
        <v>195156</v>
      </c>
      <c r="AF97" s="31">
        <v>193442</v>
      </c>
      <c r="AG97" s="31">
        <v>191112</v>
      </c>
      <c r="AH97" s="34">
        <v>0.63</v>
      </c>
      <c r="AI97" s="34">
        <v>0.52</v>
      </c>
      <c r="AJ97" s="34">
        <v>0.66</v>
      </c>
      <c r="AK97" s="34">
        <v>0.81</v>
      </c>
      <c r="AL97" s="34">
        <v>0.82</v>
      </c>
      <c r="AM97" s="34">
        <v>0.84</v>
      </c>
      <c r="AN97" s="34">
        <v>0.89</v>
      </c>
      <c r="AO97" s="34">
        <v>1.22</v>
      </c>
      <c r="AP97" s="31">
        <v>1683</v>
      </c>
      <c r="AQ97">
        <v>1883</v>
      </c>
      <c r="AR97">
        <v>1586</v>
      </c>
      <c r="AS97">
        <v>1744</v>
      </c>
      <c r="AT97">
        <v>1309</v>
      </c>
      <c r="AU97">
        <v>2537</v>
      </c>
      <c r="AV97">
        <v>2006</v>
      </c>
      <c r="AW97">
        <v>1940</v>
      </c>
      <c r="AX97">
        <v>2066</v>
      </c>
      <c r="AY97">
        <v>840</v>
      </c>
      <c r="AZ97">
        <v>26</v>
      </c>
      <c r="BA97">
        <v>272</v>
      </c>
      <c r="BB97">
        <v>545</v>
      </c>
      <c r="BC97">
        <v>150</v>
      </c>
      <c r="BD97">
        <v>1393</v>
      </c>
      <c r="BE97">
        <v>208</v>
      </c>
      <c r="BF97">
        <v>160</v>
      </c>
      <c r="BG97">
        <v>260</v>
      </c>
      <c r="BH97">
        <v>14</v>
      </c>
      <c r="BI97">
        <v>2</v>
      </c>
      <c r="BJ97">
        <v>46</v>
      </c>
      <c r="BK97">
        <v>6374</v>
      </c>
      <c r="BL97">
        <v>8888</v>
      </c>
      <c r="BM97">
        <v>14388</v>
      </c>
      <c r="BN97">
        <v>45676</v>
      </c>
      <c r="BO97">
        <v>71163</v>
      </c>
      <c r="BP97">
        <v>57170</v>
      </c>
      <c r="BQ97">
        <v>3919</v>
      </c>
      <c r="BR97">
        <v>1861</v>
      </c>
      <c r="BS97">
        <v>1635</v>
      </c>
      <c r="BT97">
        <v>2046</v>
      </c>
      <c r="BU97">
        <v>1726</v>
      </c>
      <c r="BV97">
        <v>80</v>
      </c>
      <c r="BW97">
        <v>124</v>
      </c>
      <c r="BX97">
        <v>11143</v>
      </c>
      <c r="BY97">
        <v>7256</v>
      </c>
      <c r="BZ97">
        <v>1737</v>
      </c>
      <c r="CA97">
        <v>2952</v>
      </c>
      <c r="CB97">
        <v>3976</v>
      </c>
      <c r="CC97">
        <v>2215</v>
      </c>
      <c r="CD97">
        <v>387</v>
      </c>
      <c r="CE97">
        <v>1680</v>
      </c>
      <c r="CF97">
        <v>1259</v>
      </c>
      <c r="CG97">
        <v>5460</v>
      </c>
      <c r="CH97">
        <v>3645</v>
      </c>
      <c r="CI97">
        <v>901</v>
      </c>
      <c r="CJ97">
        <v>4029</v>
      </c>
      <c r="CK97">
        <v>1120</v>
      </c>
      <c r="CL97">
        <v>192861</v>
      </c>
      <c r="CM97">
        <v>2.7324999999999999</v>
      </c>
      <c r="CN97">
        <v>1.9154</v>
      </c>
      <c r="CO97">
        <v>2.1006999999999998</v>
      </c>
      <c r="CP97">
        <v>2.0068999999999999</v>
      </c>
      <c r="CQ97">
        <v>2.0739999999999998</v>
      </c>
      <c r="CR97">
        <v>2.2452999999999999</v>
      </c>
      <c r="CS97">
        <v>2.0156999999999998</v>
      </c>
      <c r="CT97">
        <v>2.1701999999999999</v>
      </c>
      <c r="CU97">
        <v>2.3786</v>
      </c>
      <c r="CV97">
        <v>1.5108999999999999</v>
      </c>
      <c r="CW97">
        <v>0.81810000000000005</v>
      </c>
      <c r="CX97">
        <v>0.81420000000000003</v>
      </c>
      <c r="CY97">
        <v>0.83040000000000003</v>
      </c>
      <c r="CZ97">
        <v>0.97019999999999995</v>
      </c>
      <c r="DA97">
        <v>0.8639</v>
      </c>
      <c r="DB97">
        <v>0.88090000000000002</v>
      </c>
      <c r="DC97">
        <v>0.94179999999999997</v>
      </c>
      <c r="DD97">
        <v>0.98080000000000001</v>
      </c>
      <c r="DE97">
        <v>4.82</v>
      </c>
      <c r="DF97">
        <v>5.6951999999999998</v>
      </c>
      <c r="DG97">
        <v>7.5286</v>
      </c>
      <c r="DH97">
        <v>5.6718999999999999</v>
      </c>
      <c r="DI97">
        <v>7.0704000000000002</v>
      </c>
      <c r="DJ97">
        <v>5.8916000000000004</v>
      </c>
      <c r="DK97">
        <v>5.8879000000000001</v>
      </c>
      <c r="DL97">
        <v>5.8075000000000001</v>
      </c>
      <c r="DM97">
        <v>6.8090000000000002</v>
      </c>
      <c r="DN97">
        <v>7.1707931803530203</v>
      </c>
      <c r="DO97">
        <v>6.9963376567775803</v>
      </c>
      <c r="DP97">
        <v>6.9800592104291397</v>
      </c>
      <c r="DQ97">
        <v>6.9168960196165497</v>
      </c>
      <c r="DR97">
        <v>6.8834456485752797</v>
      </c>
      <c r="DS97">
        <v>6.8558924913210397</v>
      </c>
      <c r="DT97">
        <v>6.8136945528133701</v>
      </c>
      <c r="DU97">
        <v>6.72579995562318</v>
      </c>
      <c r="DV97">
        <v>6.6533212079278901</v>
      </c>
      <c r="DW97">
        <v>2.4935263581287002</v>
      </c>
      <c r="DX97">
        <v>0.23321358541089399</v>
      </c>
      <c r="DY97">
        <v>0.91317247842759097</v>
      </c>
      <c r="DZ97">
        <v>0.48595387759319603</v>
      </c>
      <c r="EA97">
        <v>0.40189015929164101</v>
      </c>
      <c r="EB97">
        <v>0.61931068645049903</v>
      </c>
      <c r="EC97">
        <v>1.3068274074477599</v>
      </c>
      <c r="ED97">
        <v>1.0893619206137699</v>
      </c>
      <c r="EE97">
        <v>21579</v>
      </c>
      <c r="EF97">
        <v>92288</v>
      </c>
      <c r="EG97">
        <v>9.11</v>
      </c>
      <c r="EH97">
        <v>6.69</v>
      </c>
      <c r="EI97">
        <v>5.93</v>
      </c>
      <c r="EJ97">
        <v>7.57</v>
      </c>
      <c r="EK97">
        <v>10.73</v>
      </c>
      <c r="EL97">
        <v>10.78</v>
      </c>
      <c r="EM97">
        <v>9.91</v>
      </c>
      <c r="EN97">
        <v>9.2200000000000006</v>
      </c>
      <c r="EO97">
        <v>8.1300000000000008</v>
      </c>
      <c r="EP97">
        <v>8.24</v>
      </c>
      <c r="EQ97">
        <v>6.22</v>
      </c>
      <c r="ER97">
        <v>6.58</v>
      </c>
      <c r="ES97">
        <v>1655</v>
      </c>
      <c r="ET97">
        <v>6434</v>
      </c>
      <c r="EU97">
        <v>21704</v>
      </c>
      <c r="EV97">
        <v>50289</v>
      </c>
      <c r="EW97">
        <v>59721</v>
      </c>
      <c r="EX97">
        <v>12528</v>
      </c>
      <c r="EY97">
        <v>1300</v>
      </c>
      <c r="EZ97">
        <v>1790</v>
      </c>
      <c r="FA97">
        <v>1671</v>
      </c>
      <c r="FB97">
        <v>13002</v>
      </c>
      <c r="FC97">
        <v>46158</v>
      </c>
      <c r="FD97">
        <v>67433</v>
      </c>
      <c r="FE97">
        <v>21475</v>
      </c>
      <c r="FF97">
        <v>3602</v>
      </c>
      <c r="FG97">
        <v>1171</v>
      </c>
      <c r="FH97">
        <v>909</v>
      </c>
      <c r="FI97">
        <v>155421</v>
      </c>
      <c r="FJ97">
        <v>76.314329344639802</v>
      </c>
    </row>
    <row r="98" spans="1:166" x14ac:dyDescent="0.25">
      <c r="A98" t="s">
        <v>209</v>
      </c>
      <c r="B98" t="s">
        <v>388</v>
      </c>
      <c r="C98" s="31">
        <v>216279</v>
      </c>
      <c r="D98" s="31">
        <v>5463</v>
      </c>
      <c r="E98" s="31">
        <v>3973</v>
      </c>
      <c r="F98" s="31">
        <v>2529</v>
      </c>
      <c r="G98" s="31">
        <v>6800</v>
      </c>
      <c r="H98" s="31">
        <v>14</v>
      </c>
      <c r="I98" s="31">
        <v>235058</v>
      </c>
      <c r="J98" s="31">
        <v>2826</v>
      </c>
      <c r="K98" s="31">
        <v>237884</v>
      </c>
      <c r="L98" s="35">
        <v>37.56</v>
      </c>
      <c r="M98" s="31">
        <v>147923</v>
      </c>
      <c r="N98" s="31">
        <v>3937</v>
      </c>
      <c r="O98" s="31">
        <v>231121</v>
      </c>
      <c r="P98" s="31">
        <v>19703</v>
      </c>
      <c r="Q98" s="31">
        <v>50431</v>
      </c>
      <c r="R98" s="31">
        <v>90410</v>
      </c>
      <c r="S98" s="31">
        <v>58775</v>
      </c>
      <c r="T98" s="31">
        <v>15739</v>
      </c>
      <c r="U98" s="31">
        <v>8209</v>
      </c>
      <c r="V98" s="31">
        <v>115542</v>
      </c>
      <c r="W98" s="31">
        <v>85238</v>
      </c>
      <c r="X98" s="31">
        <v>18904</v>
      </c>
      <c r="Y98" s="31">
        <v>6925</v>
      </c>
      <c r="Z98" s="31">
        <v>231016</v>
      </c>
      <c r="AA98" s="31">
        <v>227911</v>
      </c>
      <c r="AB98" s="31">
        <v>223916</v>
      </c>
      <c r="AC98" s="31">
        <v>221083</v>
      </c>
      <c r="AD98" s="31">
        <v>217918</v>
      </c>
      <c r="AE98" s="31">
        <v>213463</v>
      </c>
      <c r="AF98" s="31">
        <v>204639</v>
      </c>
      <c r="AG98" s="31">
        <v>208041</v>
      </c>
      <c r="AH98" s="34">
        <v>1.75</v>
      </c>
      <c r="AI98" s="34">
        <v>1.36</v>
      </c>
      <c r="AJ98" s="34">
        <v>1.78</v>
      </c>
      <c r="AK98" s="34">
        <v>1.28</v>
      </c>
      <c r="AL98" s="34">
        <v>1.45</v>
      </c>
      <c r="AM98" s="34">
        <v>2.09</v>
      </c>
      <c r="AN98" s="34">
        <v>4.3099999999999996</v>
      </c>
      <c r="AO98" s="34">
        <v>-1.64</v>
      </c>
      <c r="AP98" s="31">
        <v>3328</v>
      </c>
      <c r="AQ98">
        <v>3776</v>
      </c>
      <c r="AR98">
        <v>2942</v>
      </c>
      <c r="AS98">
        <v>2616</v>
      </c>
      <c r="AT98">
        <v>2256</v>
      </c>
      <c r="AU98">
        <v>4032</v>
      </c>
      <c r="AV98">
        <v>3876</v>
      </c>
      <c r="AW98">
        <v>3091</v>
      </c>
      <c r="AX98">
        <v>3662</v>
      </c>
      <c r="AY98">
        <v>1911</v>
      </c>
      <c r="AZ98">
        <v>43</v>
      </c>
      <c r="BA98">
        <v>162</v>
      </c>
      <c r="BB98">
        <v>1212</v>
      </c>
      <c r="BC98">
        <v>45</v>
      </c>
      <c r="BD98">
        <v>246</v>
      </c>
      <c r="BE98">
        <v>101</v>
      </c>
      <c r="BF98">
        <v>460</v>
      </c>
      <c r="BG98">
        <v>313</v>
      </c>
      <c r="BH98">
        <v>16</v>
      </c>
      <c r="BI98">
        <v>44</v>
      </c>
      <c r="BJ98">
        <v>42.62</v>
      </c>
      <c r="BK98">
        <v>13306</v>
      </c>
      <c r="BL98">
        <v>15717</v>
      </c>
      <c r="BM98">
        <v>15031</v>
      </c>
      <c r="BN98">
        <v>45779</v>
      </c>
      <c r="BO98">
        <v>101423</v>
      </c>
      <c r="BP98">
        <v>43802</v>
      </c>
      <c r="BQ98">
        <v>2700</v>
      </c>
      <c r="BR98">
        <v>2961</v>
      </c>
      <c r="BS98">
        <v>3157</v>
      </c>
      <c r="BT98">
        <v>4056</v>
      </c>
      <c r="BU98">
        <v>3159</v>
      </c>
      <c r="BV98">
        <v>175</v>
      </c>
      <c r="BW98">
        <v>226</v>
      </c>
      <c r="BX98">
        <v>15982</v>
      </c>
      <c r="BY98">
        <v>14857</v>
      </c>
      <c r="BZ98">
        <v>3003</v>
      </c>
      <c r="CA98">
        <v>4179</v>
      </c>
      <c r="CB98">
        <v>5387</v>
      </c>
      <c r="CC98">
        <v>3014</v>
      </c>
      <c r="CD98">
        <v>625</v>
      </c>
      <c r="CE98">
        <v>5303</v>
      </c>
      <c r="CF98">
        <v>2087</v>
      </c>
      <c r="CG98">
        <v>8236</v>
      </c>
      <c r="CH98">
        <v>4565</v>
      </c>
      <c r="CI98">
        <v>1320</v>
      </c>
      <c r="CJ98">
        <v>6089</v>
      </c>
      <c r="CK98">
        <v>1529</v>
      </c>
      <c r="CL98">
        <v>221742</v>
      </c>
      <c r="CM98">
        <v>2.4636999999999998</v>
      </c>
      <c r="CN98">
        <v>1.8373999999999999</v>
      </c>
      <c r="CO98">
        <v>2.2397</v>
      </c>
      <c r="CP98">
        <v>2.0769000000000002</v>
      </c>
      <c r="CQ98">
        <v>2.0179</v>
      </c>
      <c r="CR98">
        <v>2.4759000000000002</v>
      </c>
      <c r="CS98">
        <v>2.3273000000000001</v>
      </c>
      <c r="CT98">
        <v>2.1402999999999999</v>
      </c>
      <c r="CU98">
        <v>2.5815000000000001</v>
      </c>
      <c r="CV98">
        <v>1.2050000000000001</v>
      </c>
      <c r="CW98">
        <v>0.78939999999999999</v>
      </c>
      <c r="CX98">
        <v>0.85509999999999997</v>
      </c>
      <c r="CY98">
        <v>0.86299999999999999</v>
      </c>
      <c r="CZ98">
        <v>0.84889999999999999</v>
      </c>
      <c r="DA98">
        <v>0.88890000000000002</v>
      </c>
      <c r="DB98">
        <v>0.99860000000000004</v>
      </c>
      <c r="DC98">
        <v>1.173</v>
      </c>
      <c r="DD98">
        <v>1.3128</v>
      </c>
      <c r="DE98">
        <v>4.3109999999999999</v>
      </c>
      <c r="DF98">
        <v>5.6303999999999998</v>
      </c>
      <c r="DG98">
        <v>5.7244999999999999</v>
      </c>
      <c r="DH98">
        <v>5.9081000000000001</v>
      </c>
      <c r="DI98">
        <v>6.2073</v>
      </c>
      <c r="DJ98">
        <v>6.3520000000000003</v>
      </c>
      <c r="DK98">
        <v>5.5198</v>
      </c>
      <c r="DL98">
        <v>5.7835000000000001</v>
      </c>
      <c r="DM98">
        <v>6.1078000000000001</v>
      </c>
      <c r="DN98">
        <v>6.7772551032551904</v>
      </c>
      <c r="DO98">
        <v>6.6208983848297303</v>
      </c>
      <c r="DP98">
        <v>6.59832333298053</v>
      </c>
      <c r="DQ98">
        <v>6.46993742788404</v>
      </c>
      <c r="DR98">
        <v>6.4402467775880403</v>
      </c>
      <c r="DS98">
        <v>6.6303258271795302</v>
      </c>
      <c r="DT98">
        <v>6.2986150919437698</v>
      </c>
      <c r="DU98">
        <v>6.2297579731584003</v>
      </c>
      <c r="DV98">
        <v>6.1039058558131396</v>
      </c>
      <c r="DW98">
        <v>2.3615634818338198</v>
      </c>
      <c r="DX98">
        <v>0.342133155802755</v>
      </c>
      <c r="DY98">
        <v>1.9843453901605901</v>
      </c>
      <c r="DZ98">
        <v>0.46101727653230901</v>
      </c>
      <c r="EA98">
        <v>-2.86681310309518</v>
      </c>
      <c r="EB98">
        <v>5.2664074624917196</v>
      </c>
      <c r="EC98">
        <v>1.10529364193681</v>
      </c>
      <c r="ED98">
        <v>2.06182926667192</v>
      </c>
      <c r="EE98">
        <v>16280</v>
      </c>
      <c r="EF98">
        <v>99340</v>
      </c>
      <c r="EG98">
        <v>8.83</v>
      </c>
      <c r="EH98">
        <v>6.81</v>
      </c>
      <c r="EI98">
        <v>5.91</v>
      </c>
      <c r="EJ98">
        <v>7.2</v>
      </c>
      <c r="EK98">
        <v>9.7200000000000006</v>
      </c>
      <c r="EL98">
        <v>9.48</v>
      </c>
      <c r="EM98">
        <v>8.8699999999999992</v>
      </c>
      <c r="EN98">
        <v>8.35</v>
      </c>
      <c r="EO98">
        <v>7.92</v>
      </c>
      <c r="EP98">
        <v>7.41</v>
      </c>
      <c r="EQ98">
        <v>6</v>
      </c>
      <c r="ER98">
        <v>6.52</v>
      </c>
      <c r="ES98">
        <v>4964</v>
      </c>
      <c r="ET98">
        <v>7735</v>
      </c>
      <c r="EU98">
        <v>23900</v>
      </c>
      <c r="EV98">
        <v>43578</v>
      </c>
      <c r="EW98">
        <v>50552</v>
      </c>
      <c r="EX98">
        <v>13943</v>
      </c>
      <c r="EY98">
        <v>3098</v>
      </c>
      <c r="EZ98">
        <v>1000</v>
      </c>
      <c r="FA98">
        <v>3645</v>
      </c>
      <c r="FB98">
        <v>13155</v>
      </c>
      <c r="FC98">
        <v>42796</v>
      </c>
      <c r="FD98">
        <v>61393</v>
      </c>
      <c r="FE98">
        <v>23552</v>
      </c>
      <c r="FF98">
        <v>2472</v>
      </c>
      <c r="FG98">
        <v>1098</v>
      </c>
      <c r="FH98">
        <v>659</v>
      </c>
      <c r="FI98">
        <v>148770</v>
      </c>
      <c r="FJ98">
        <v>63.290762279947899</v>
      </c>
    </row>
    <row r="99" spans="1:166" x14ac:dyDescent="0.25">
      <c r="A99" t="s">
        <v>211</v>
      </c>
      <c r="B99" t="s">
        <v>389</v>
      </c>
      <c r="C99" s="31">
        <v>163407</v>
      </c>
      <c r="D99" s="31">
        <v>4476</v>
      </c>
      <c r="E99" s="31">
        <v>3175</v>
      </c>
      <c r="F99" s="31">
        <v>1179</v>
      </c>
      <c r="G99" s="31">
        <v>7208</v>
      </c>
      <c r="H99" s="31">
        <v>29</v>
      </c>
      <c r="I99" s="31">
        <v>179474</v>
      </c>
      <c r="J99" s="31">
        <v>6442</v>
      </c>
      <c r="K99" s="31">
        <v>185916</v>
      </c>
      <c r="L99" s="35">
        <v>30.59</v>
      </c>
      <c r="M99" s="31">
        <v>42854</v>
      </c>
      <c r="N99" s="31">
        <v>2732</v>
      </c>
      <c r="O99" s="31">
        <v>176742</v>
      </c>
      <c r="P99" s="31">
        <v>17988</v>
      </c>
      <c r="Q99" s="31">
        <v>40127</v>
      </c>
      <c r="R99" s="31">
        <v>65890</v>
      </c>
      <c r="S99" s="31">
        <v>44827</v>
      </c>
      <c r="T99" s="31">
        <v>10642</v>
      </c>
      <c r="U99" s="31">
        <v>5534</v>
      </c>
      <c r="V99" s="31">
        <v>87315</v>
      </c>
      <c r="W99" s="31">
        <v>58868</v>
      </c>
      <c r="X99" s="31">
        <v>18086</v>
      </c>
      <c r="Y99" s="31">
        <v>9407</v>
      </c>
      <c r="Z99" s="31">
        <v>177902</v>
      </c>
      <c r="AA99" s="31">
        <v>175967</v>
      </c>
      <c r="AB99" s="31">
        <v>172904</v>
      </c>
      <c r="AC99" s="31">
        <v>168534</v>
      </c>
      <c r="AD99" s="31">
        <v>165569</v>
      </c>
      <c r="AE99" s="31">
        <v>163404</v>
      </c>
      <c r="AF99" s="31">
        <v>161452</v>
      </c>
      <c r="AG99" s="31">
        <v>160850</v>
      </c>
      <c r="AH99" s="34">
        <v>0.88</v>
      </c>
      <c r="AI99" s="34">
        <v>1.1000000000000001</v>
      </c>
      <c r="AJ99" s="34">
        <v>1.77</v>
      </c>
      <c r="AK99" s="34">
        <v>2.59</v>
      </c>
      <c r="AL99" s="34">
        <v>1.79</v>
      </c>
      <c r="AM99" s="34">
        <v>1.32</v>
      </c>
      <c r="AN99" s="34">
        <v>1.21</v>
      </c>
      <c r="AO99" s="34">
        <v>0.37</v>
      </c>
      <c r="AP99" s="31">
        <v>2157</v>
      </c>
      <c r="AQ99">
        <v>1801</v>
      </c>
      <c r="AR99">
        <v>2049</v>
      </c>
      <c r="AS99">
        <v>1999</v>
      </c>
      <c r="AT99">
        <v>3040</v>
      </c>
      <c r="AU99">
        <v>3232</v>
      </c>
      <c r="AV99">
        <v>2355</v>
      </c>
      <c r="AW99">
        <v>2376</v>
      </c>
      <c r="AX99">
        <v>2877</v>
      </c>
      <c r="AY99">
        <v>1146</v>
      </c>
      <c r="AZ99">
        <v>112</v>
      </c>
      <c r="BA99">
        <v>183</v>
      </c>
      <c r="BB99">
        <v>716</v>
      </c>
      <c r="BC99">
        <v>99</v>
      </c>
      <c r="BD99">
        <v>260</v>
      </c>
      <c r="BE99">
        <v>269</v>
      </c>
      <c r="BF99">
        <v>171</v>
      </c>
      <c r="BG99">
        <v>321</v>
      </c>
      <c r="BH99">
        <v>3</v>
      </c>
      <c r="BI99">
        <v>0</v>
      </c>
      <c r="BJ99">
        <v>42.55</v>
      </c>
      <c r="BK99">
        <v>8768</v>
      </c>
      <c r="BL99">
        <v>13201</v>
      </c>
      <c r="BM99">
        <v>14631</v>
      </c>
      <c r="BN99">
        <v>36600</v>
      </c>
      <c r="BO99">
        <v>67891</v>
      </c>
      <c r="BP99">
        <v>38383</v>
      </c>
      <c r="BQ99">
        <v>2613</v>
      </c>
      <c r="BR99">
        <v>2362</v>
      </c>
      <c r="BS99">
        <v>2922</v>
      </c>
      <c r="BT99">
        <v>1734</v>
      </c>
      <c r="BU99">
        <v>2150</v>
      </c>
      <c r="BV99">
        <v>63</v>
      </c>
      <c r="BW99">
        <v>214</v>
      </c>
      <c r="BX99">
        <v>11630</v>
      </c>
      <c r="BY99">
        <v>9656</v>
      </c>
      <c r="BZ99">
        <v>2541</v>
      </c>
      <c r="CA99">
        <v>2929</v>
      </c>
      <c r="CB99">
        <v>3807</v>
      </c>
      <c r="CC99">
        <v>2110</v>
      </c>
      <c r="CD99">
        <v>457</v>
      </c>
      <c r="CE99">
        <v>1121</v>
      </c>
      <c r="CF99">
        <v>1133</v>
      </c>
      <c r="CG99">
        <v>5671</v>
      </c>
      <c r="CH99">
        <v>2790</v>
      </c>
      <c r="CI99">
        <v>2250</v>
      </c>
      <c r="CJ99">
        <v>5663</v>
      </c>
      <c r="CK99">
        <v>2635</v>
      </c>
      <c r="CL99">
        <v>167883</v>
      </c>
      <c r="CM99">
        <v>2.6661000000000001</v>
      </c>
      <c r="CN99">
        <v>2.2698999999999998</v>
      </c>
      <c r="CO99">
        <v>1.9843999999999999</v>
      </c>
      <c r="CP99">
        <v>1.8596999999999999</v>
      </c>
      <c r="CQ99">
        <v>1.8517999999999999</v>
      </c>
      <c r="CR99">
        <v>2.1657000000000002</v>
      </c>
      <c r="CS99">
        <v>2.0072999999999999</v>
      </c>
      <c r="CT99">
        <v>2.1568999999999998</v>
      </c>
      <c r="CU99">
        <v>3.4176000000000002</v>
      </c>
      <c r="CV99">
        <v>1.3360000000000001</v>
      </c>
      <c r="CW99">
        <v>1.2081</v>
      </c>
      <c r="CX99">
        <v>0.6794</v>
      </c>
      <c r="CY99">
        <v>0.59809999999999997</v>
      </c>
      <c r="CZ99">
        <v>0.65800000000000003</v>
      </c>
      <c r="DA99">
        <v>0.82050000000000001</v>
      </c>
      <c r="DB99">
        <v>0.72560000000000002</v>
      </c>
      <c r="DC99">
        <v>0.89839999999999998</v>
      </c>
      <c r="DD99">
        <v>1.6859999999999999</v>
      </c>
      <c r="DE99">
        <v>4.7394999999999996</v>
      </c>
      <c r="DF99">
        <v>5.8148999999999997</v>
      </c>
      <c r="DG99">
        <v>6.1456999999999997</v>
      </c>
      <c r="DH99">
        <v>6.2172999999999998</v>
      </c>
      <c r="DI99">
        <v>6.7744</v>
      </c>
      <c r="DJ99">
        <v>6.3821000000000003</v>
      </c>
      <c r="DK99">
        <v>6.1738</v>
      </c>
      <c r="DL99">
        <v>6.7321999999999997</v>
      </c>
      <c r="DM99">
        <v>6.4271000000000003</v>
      </c>
      <c r="DN99">
        <v>6.9371263632680904</v>
      </c>
      <c r="DO99">
        <v>6.7949065742098096</v>
      </c>
      <c r="DP99">
        <v>6.7641634965597799</v>
      </c>
      <c r="DQ99">
        <v>6.6573492761010904</v>
      </c>
      <c r="DR99">
        <v>6.6149068548456604</v>
      </c>
      <c r="DS99">
        <v>6.5547354367392696</v>
      </c>
      <c r="DT99">
        <v>6.50258237168054</v>
      </c>
      <c r="DU99">
        <v>6.4095629136099097</v>
      </c>
      <c r="DV99">
        <v>6.2980771875106996</v>
      </c>
      <c r="DW99">
        <v>2.0930352390434299</v>
      </c>
      <c r="DX99">
        <v>0.45449932819725197</v>
      </c>
      <c r="DY99">
        <v>1.6044557079517401</v>
      </c>
      <c r="DZ99">
        <v>0.64161782148658197</v>
      </c>
      <c r="EA99">
        <v>0.91798393218330498</v>
      </c>
      <c r="EB99">
        <v>0.80203620773588402</v>
      </c>
      <c r="EC99">
        <v>1.4512605512166901</v>
      </c>
      <c r="ED99">
        <v>1.7701549660313001</v>
      </c>
      <c r="EE99">
        <v>14452</v>
      </c>
      <c r="EF99">
        <v>80267</v>
      </c>
      <c r="EG99">
        <v>9.16</v>
      </c>
      <c r="EH99">
        <v>6.76</v>
      </c>
      <c r="EI99">
        <v>5.89</v>
      </c>
      <c r="EJ99">
        <v>7.48</v>
      </c>
      <c r="EK99">
        <v>9.31</v>
      </c>
      <c r="EL99">
        <v>9.4600000000000009</v>
      </c>
      <c r="EM99">
        <v>9.15</v>
      </c>
      <c r="EN99">
        <v>8.09</v>
      </c>
      <c r="EO99">
        <v>8.11</v>
      </c>
      <c r="EP99">
        <v>7.78</v>
      </c>
      <c r="EQ99">
        <v>6.09</v>
      </c>
      <c r="ER99">
        <v>6.48</v>
      </c>
      <c r="ES99">
        <v>6755</v>
      </c>
      <c r="ET99">
        <v>11672</v>
      </c>
      <c r="EU99">
        <v>25754</v>
      </c>
      <c r="EV99">
        <v>36891</v>
      </c>
      <c r="EW99">
        <v>44290</v>
      </c>
      <c r="EX99">
        <v>16541</v>
      </c>
      <c r="EY99">
        <v>3647</v>
      </c>
      <c r="EZ99">
        <v>901</v>
      </c>
      <c r="FA99">
        <v>1372</v>
      </c>
      <c r="FB99">
        <v>14160</v>
      </c>
      <c r="FC99">
        <v>39815</v>
      </c>
      <c r="FD99">
        <v>68626</v>
      </c>
      <c r="FE99">
        <v>18107</v>
      </c>
      <c r="FF99">
        <v>3244</v>
      </c>
      <c r="FG99">
        <v>784</v>
      </c>
      <c r="FH99">
        <v>343</v>
      </c>
      <c r="FI99">
        <v>146451</v>
      </c>
      <c r="FJ99">
        <v>81.6001203516944</v>
      </c>
    </row>
    <row r="100" spans="1:166" x14ac:dyDescent="0.25">
      <c r="A100" t="s">
        <v>390</v>
      </c>
      <c r="B100" t="s">
        <v>391</v>
      </c>
      <c r="C100" s="31">
        <v>116240</v>
      </c>
      <c r="D100" s="31">
        <v>3529</v>
      </c>
      <c r="E100" s="31">
        <v>1217</v>
      </c>
      <c r="F100" s="31">
        <v>1499</v>
      </c>
      <c r="G100" s="31">
        <v>4972</v>
      </c>
      <c r="H100" s="31">
        <v>0</v>
      </c>
      <c r="I100" s="31">
        <v>127457</v>
      </c>
      <c r="J100" s="31">
        <v>746</v>
      </c>
      <c r="K100" s="31">
        <v>128203</v>
      </c>
      <c r="L100" s="35">
        <v>27.21</v>
      </c>
      <c r="M100" s="31">
        <v>53252</v>
      </c>
      <c r="N100" s="31">
        <v>8396</v>
      </c>
      <c r="O100" s="31">
        <v>119061</v>
      </c>
      <c r="P100" s="31">
        <v>9765</v>
      </c>
      <c r="Q100" s="31">
        <v>22938</v>
      </c>
      <c r="R100" s="31">
        <v>46414</v>
      </c>
      <c r="S100" s="31">
        <v>37912</v>
      </c>
      <c r="T100" s="31">
        <v>10428</v>
      </c>
      <c r="U100" s="31">
        <v>6996</v>
      </c>
      <c r="V100" s="31">
        <v>57629</v>
      </c>
      <c r="W100" s="31">
        <v>49564</v>
      </c>
      <c r="X100" s="31">
        <v>8542</v>
      </c>
      <c r="Y100" s="31">
        <v>4510</v>
      </c>
      <c r="Z100" s="31">
        <v>125774</v>
      </c>
      <c r="AA100" s="31">
        <v>124276</v>
      </c>
      <c r="AB100" s="31">
        <v>121564</v>
      </c>
      <c r="AC100" s="31">
        <v>118489</v>
      </c>
      <c r="AD100" s="31">
        <v>116898</v>
      </c>
      <c r="AE100" s="31">
        <v>115621</v>
      </c>
      <c r="AF100" s="31">
        <v>114465</v>
      </c>
      <c r="AG100" s="31">
        <v>114212</v>
      </c>
      <c r="AH100" s="34">
        <v>1.34</v>
      </c>
      <c r="AI100" s="34">
        <v>1.21</v>
      </c>
      <c r="AJ100" s="34">
        <v>2.23</v>
      </c>
      <c r="AK100" s="34">
        <v>2.6</v>
      </c>
      <c r="AL100" s="34">
        <v>1.36</v>
      </c>
      <c r="AM100" s="34">
        <v>1.1000000000000001</v>
      </c>
      <c r="AN100" s="34">
        <v>1.01</v>
      </c>
      <c r="AO100" s="34">
        <v>0.22</v>
      </c>
      <c r="AP100" s="31">
        <v>1411</v>
      </c>
      <c r="AQ100">
        <v>1836</v>
      </c>
      <c r="AR100">
        <v>1852</v>
      </c>
      <c r="AS100">
        <v>2004</v>
      </c>
      <c r="AT100">
        <v>1706</v>
      </c>
      <c r="AU100">
        <v>2106</v>
      </c>
      <c r="AV100">
        <v>1876</v>
      </c>
      <c r="AW100">
        <v>1184</v>
      </c>
      <c r="AX100">
        <v>1587</v>
      </c>
      <c r="AY100">
        <v>687</v>
      </c>
      <c r="AZ100">
        <v>27</v>
      </c>
      <c r="BA100">
        <v>3</v>
      </c>
      <c r="BB100">
        <v>694</v>
      </c>
      <c r="BC100">
        <v>57</v>
      </c>
      <c r="BD100">
        <v>736</v>
      </c>
      <c r="BE100">
        <v>126</v>
      </c>
      <c r="BF100">
        <v>2</v>
      </c>
      <c r="BG100">
        <v>41</v>
      </c>
      <c r="BH100">
        <v>0</v>
      </c>
      <c r="BI100">
        <v>0</v>
      </c>
      <c r="BJ100">
        <v>39.92</v>
      </c>
      <c r="BK100">
        <v>7678</v>
      </c>
      <c r="BL100">
        <v>7705</v>
      </c>
      <c r="BM100">
        <v>9369</v>
      </c>
      <c r="BN100">
        <v>27156</v>
      </c>
      <c r="BO100">
        <v>59946</v>
      </c>
      <c r="BP100">
        <v>15603</v>
      </c>
      <c r="BQ100">
        <v>1718</v>
      </c>
      <c r="BR100">
        <v>2087</v>
      </c>
      <c r="BS100">
        <v>2002</v>
      </c>
      <c r="BT100">
        <v>1997</v>
      </c>
      <c r="BU100">
        <v>1390</v>
      </c>
      <c r="BV100">
        <v>21</v>
      </c>
      <c r="BW100">
        <v>398</v>
      </c>
      <c r="BX100">
        <v>8817</v>
      </c>
      <c r="BY100">
        <v>8438</v>
      </c>
      <c r="BZ100">
        <v>1162</v>
      </c>
      <c r="CA100">
        <v>2940</v>
      </c>
      <c r="CB100">
        <v>3119</v>
      </c>
      <c r="CC100">
        <v>1683</v>
      </c>
      <c r="CD100">
        <v>311</v>
      </c>
      <c r="CE100">
        <v>1553</v>
      </c>
      <c r="CF100">
        <v>1838</v>
      </c>
      <c r="CG100">
        <v>4436</v>
      </c>
      <c r="CH100">
        <v>1915</v>
      </c>
      <c r="CI100">
        <v>1026</v>
      </c>
      <c r="CJ100">
        <v>4145</v>
      </c>
      <c r="CK100">
        <v>1158</v>
      </c>
      <c r="CL100">
        <v>119769</v>
      </c>
      <c r="CM100">
        <v>2.9464999999999999</v>
      </c>
      <c r="CN100">
        <v>2.0922999999999998</v>
      </c>
      <c r="CO100">
        <v>2.0061</v>
      </c>
      <c r="CP100">
        <v>2.1484000000000001</v>
      </c>
      <c r="CQ100">
        <v>2.0272000000000001</v>
      </c>
      <c r="CR100">
        <v>2.2789999999999999</v>
      </c>
      <c r="CS100">
        <v>1.9419999999999999</v>
      </c>
      <c r="CT100">
        <v>2.0421</v>
      </c>
      <c r="CU100">
        <v>2.1566999999999998</v>
      </c>
      <c r="CV100">
        <v>1.5689</v>
      </c>
      <c r="CW100">
        <v>0.81069999999999998</v>
      </c>
      <c r="CX100">
        <v>0.58079999999999998</v>
      </c>
      <c r="CY100">
        <v>0.78</v>
      </c>
      <c r="CZ100">
        <v>0.60660000000000003</v>
      </c>
      <c r="DA100">
        <v>0.73409999999999997</v>
      </c>
      <c r="DB100">
        <v>0.70379999999999998</v>
      </c>
      <c r="DC100">
        <v>0.53200000000000003</v>
      </c>
      <c r="DD100">
        <v>0.82250000000000001</v>
      </c>
      <c r="DE100">
        <v>5.7205000000000004</v>
      </c>
      <c r="DF100">
        <v>6.4023000000000003</v>
      </c>
      <c r="DG100">
        <v>6.7221000000000002</v>
      </c>
      <c r="DH100">
        <v>6.4702999999999999</v>
      </c>
      <c r="DI100">
        <v>7.2878999999999996</v>
      </c>
      <c r="DJ100">
        <v>6.9311999999999996</v>
      </c>
      <c r="DK100">
        <v>6.6917999999999997</v>
      </c>
      <c r="DL100">
        <v>6.8434999999999997</v>
      </c>
      <c r="DM100">
        <v>7.1993</v>
      </c>
      <c r="DN100">
        <v>6.5778125885618497</v>
      </c>
      <c r="DO100">
        <v>6.4044306415782604</v>
      </c>
      <c r="DP100">
        <v>6.4576164093263504</v>
      </c>
      <c r="DQ100">
        <v>6.3568646284418104</v>
      </c>
      <c r="DR100">
        <v>6.3191767724780599</v>
      </c>
      <c r="DS100">
        <v>6.2855655388630902</v>
      </c>
      <c r="DT100">
        <v>6.2233599644638904</v>
      </c>
      <c r="DU100">
        <v>6.1548376067366704</v>
      </c>
      <c r="DV100">
        <v>6.0701924722087304</v>
      </c>
      <c r="DW100">
        <v>2.70721874725252</v>
      </c>
      <c r="DX100">
        <v>-0.823612992423707</v>
      </c>
      <c r="DY100">
        <v>1.5849288410793101</v>
      </c>
      <c r="DZ100">
        <v>0.59640452104289199</v>
      </c>
      <c r="EA100">
        <v>0.53473682530472499</v>
      </c>
      <c r="EB100">
        <v>0.99954967661210503</v>
      </c>
      <c r="EC100">
        <v>1.1133089466441399</v>
      </c>
      <c r="ED100">
        <v>1.3944390547000001</v>
      </c>
      <c r="EE100">
        <v>9147</v>
      </c>
      <c r="EF100">
        <v>44630</v>
      </c>
      <c r="EG100">
        <v>8.0299999999999994</v>
      </c>
      <c r="EH100">
        <v>6.25</v>
      </c>
      <c r="EI100">
        <v>5.72</v>
      </c>
      <c r="EJ100">
        <v>6.98</v>
      </c>
      <c r="EK100">
        <v>8.92</v>
      </c>
      <c r="EL100">
        <v>10.220000000000001</v>
      </c>
      <c r="EM100">
        <v>8.1</v>
      </c>
      <c r="EN100">
        <v>8.6199999999999992</v>
      </c>
      <c r="EO100">
        <v>7.52</v>
      </c>
      <c r="EP100">
        <v>7.18</v>
      </c>
      <c r="EQ100">
        <v>5.85</v>
      </c>
      <c r="ER100">
        <v>6.28</v>
      </c>
      <c r="ES100">
        <v>3231</v>
      </c>
      <c r="ET100">
        <v>5053</v>
      </c>
      <c r="EU100">
        <v>20325</v>
      </c>
      <c r="EV100">
        <v>31862</v>
      </c>
      <c r="EW100">
        <v>33831</v>
      </c>
      <c r="EX100">
        <v>11008</v>
      </c>
      <c r="EY100">
        <v>1423</v>
      </c>
      <c r="EZ100">
        <v>1697</v>
      </c>
      <c r="FA100">
        <v>859</v>
      </c>
      <c r="FB100">
        <v>9743</v>
      </c>
      <c r="FC100">
        <v>29334</v>
      </c>
      <c r="FD100">
        <v>49086</v>
      </c>
      <c r="FE100">
        <v>14483</v>
      </c>
      <c r="FF100">
        <v>3056</v>
      </c>
      <c r="FG100">
        <v>492</v>
      </c>
      <c r="FH100">
        <v>1377</v>
      </c>
      <c r="FI100">
        <v>108430</v>
      </c>
      <c r="FJ100">
        <v>85.071828145962996</v>
      </c>
    </row>
  </sheetData>
  <mergeCells count="164">
    <mergeCell ref="AY3:AY4"/>
    <mergeCell ref="BI3:BI4"/>
    <mergeCell ref="BK3:BK4"/>
    <mergeCell ref="BZ3:BZ4"/>
    <mergeCell ref="CF3:CF4"/>
    <mergeCell ref="CM3:CU3"/>
    <mergeCell ref="CV3:DD3"/>
    <mergeCell ref="EE3:EE4"/>
    <mergeCell ref="EF3:EF4"/>
    <mergeCell ref="BW3:BW4"/>
    <mergeCell ref="BX3:BX4"/>
    <mergeCell ref="DP2:DP4"/>
    <mergeCell ref="DQ2:DQ4"/>
    <mergeCell ref="DR2:DR4"/>
    <mergeCell ref="DS2:DS4"/>
    <mergeCell ref="CE2:CE4"/>
    <mergeCell ref="CF2:CI2"/>
    <mergeCell ref="AP1:BB1"/>
    <mergeCell ref="BQ1:CK1"/>
    <mergeCell ref="CN1:DM1"/>
    <mergeCell ref="DN1:ER1"/>
    <mergeCell ref="ES1:EZ1"/>
    <mergeCell ref="FA1:FH1"/>
    <mergeCell ref="FI1:FI4"/>
    <mergeCell ref="FJ1:FJ4"/>
    <mergeCell ref="C2:K2"/>
    <mergeCell ref="L2:L4"/>
    <mergeCell ref="M2:M4"/>
    <mergeCell ref="N2:O2"/>
    <mergeCell ref="P2:T2"/>
    <mergeCell ref="U2:Y2"/>
    <mergeCell ref="Z2:Z4"/>
    <mergeCell ref="AA2:AA4"/>
    <mergeCell ref="AB2:AB4"/>
    <mergeCell ref="AY2:BB2"/>
    <mergeCell ref="BC2:BG2"/>
    <mergeCell ref="BH2:BI2"/>
    <mergeCell ref="BJ2:BJ4"/>
    <mergeCell ref="BK2:BP2"/>
    <mergeCell ref="BQ2:BV2"/>
    <mergeCell ref="BW2:BX2"/>
    <mergeCell ref="FE2:FE4"/>
    <mergeCell ref="C3:D3"/>
    <mergeCell ref="E3:E4"/>
    <mergeCell ref="F3:F4"/>
    <mergeCell ref="G3:G4"/>
    <mergeCell ref="H3:H4"/>
    <mergeCell ref="I3:I4"/>
    <mergeCell ref="J3:J4"/>
    <mergeCell ref="K3:K4"/>
    <mergeCell ref="N3:N4"/>
    <mergeCell ref="O3:O4"/>
    <mergeCell ref="P3:P4"/>
    <mergeCell ref="Q3:Q4"/>
    <mergeCell ref="R3:R4"/>
    <mergeCell ref="S3:S4"/>
    <mergeCell ref="T3:T4"/>
    <mergeCell ref="U3:U4"/>
    <mergeCell ref="V3:V4"/>
    <mergeCell ref="W3:W4"/>
    <mergeCell ref="X3:X4"/>
    <mergeCell ref="Y3:Y4"/>
    <mergeCell ref="CA3:CA4"/>
    <mergeCell ref="CB3:CB4"/>
    <mergeCell ref="EV2:EV4"/>
    <mergeCell ref="FD2:FD4"/>
    <mergeCell ref="DT2:DT4"/>
    <mergeCell ref="DU2:DU4"/>
    <mergeCell ref="DV2:DV4"/>
    <mergeCell ref="DW2:DW4"/>
    <mergeCell ref="DX2:DX4"/>
    <mergeCell ref="DY2:DY4"/>
    <mergeCell ref="DZ2:DZ4"/>
    <mergeCell ref="EC2:EC4"/>
    <mergeCell ref="EH3:EH4"/>
    <mergeCell ref="EJ3:EJ4"/>
    <mergeCell ref="EK3:EK4"/>
    <mergeCell ref="EL3:EL4"/>
    <mergeCell ref="EM3:EM4"/>
    <mergeCell ref="EN3:EN4"/>
    <mergeCell ref="EO3:EO4"/>
    <mergeCell ref="EA2:EA4"/>
    <mergeCell ref="EE2:EF2"/>
    <mergeCell ref="EG2:EG4"/>
    <mergeCell ref="EH2:EL2"/>
    <mergeCell ref="EM2:ER2"/>
    <mergeCell ref="ES2:ES4"/>
    <mergeCell ref="ET2:ET4"/>
    <mergeCell ref="EU2:EU4"/>
    <mergeCell ref="EW2:EW4"/>
    <mergeCell ref="EX2:EX4"/>
    <mergeCell ref="EY2:EY4"/>
    <mergeCell ref="EZ2:EZ4"/>
    <mergeCell ref="FA2:FA4"/>
    <mergeCell ref="FB2:FB4"/>
    <mergeCell ref="FC2:FC4"/>
    <mergeCell ref="DO2:DO4"/>
    <mergeCell ref="EI3:EI4"/>
    <mergeCell ref="A2:B4"/>
    <mergeCell ref="AC2:AC4"/>
    <mergeCell ref="AD2:AD4"/>
    <mergeCell ref="AE2:AE4"/>
    <mergeCell ref="AF2:AF4"/>
    <mergeCell ref="AG2:AG4"/>
    <mergeCell ref="AH2:AH4"/>
    <mergeCell ref="AI2:AI4"/>
    <mergeCell ref="AJ2:AJ4"/>
    <mergeCell ref="AT2:AT4"/>
    <mergeCell ref="AU2:AU4"/>
    <mergeCell ref="AV2:AV4"/>
    <mergeCell ref="CL2:CL4"/>
    <mergeCell ref="BL3:BL4"/>
    <mergeCell ref="BM3:BM4"/>
    <mergeCell ref="C1:Y1"/>
    <mergeCell ref="Z1:AG1"/>
    <mergeCell ref="AH1:AO1"/>
    <mergeCell ref="AW2:AW4"/>
    <mergeCell ref="AX2:AX4"/>
    <mergeCell ref="AZ3:AZ4"/>
    <mergeCell ref="BA3:BA4"/>
    <mergeCell ref="BB3:BB4"/>
    <mergeCell ref="BC3:BC4"/>
    <mergeCell ref="CJ2:CJ4"/>
    <mergeCell ref="CK2:CK4"/>
    <mergeCell ref="BN3:BN4"/>
    <mergeCell ref="BO3:BO4"/>
    <mergeCell ref="BP3:BP4"/>
    <mergeCell ref="BQ3:BQ4"/>
    <mergeCell ref="BR3:BR4"/>
    <mergeCell ref="BS3:BS4"/>
    <mergeCell ref="BT3:BT4"/>
    <mergeCell ref="AK2:AK4"/>
    <mergeCell ref="AL2:AL4"/>
    <mergeCell ref="AM2:AM4"/>
    <mergeCell ref="AN2:AN4"/>
    <mergeCell ref="AO2:AO4"/>
    <mergeCell ref="AP2:AP4"/>
    <mergeCell ref="AQ2:AQ4"/>
    <mergeCell ref="AR2:AR4"/>
    <mergeCell ref="AS2:AS4"/>
    <mergeCell ref="FH2:FH4"/>
    <mergeCell ref="BG3:BG4"/>
    <mergeCell ref="EP3:EP4"/>
    <mergeCell ref="EQ3:EQ4"/>
    <mergeCell ref="ER3:ER4"/>
    <mergeCell ref="EB2:EB4"/>
    <mergeCell ref="ED2:ED4"/>
    <mergeCell ref="FF2:FF4"/>
    <mergeCell ref="BD3:BD4"/>
    <mergeCell ref="BE3:BE4"/>
    <mergeCell ref="BF3:BF4"/>
    <mergeCell ref="FG2:FG4"/>
    <mergeCell ref="CN2:DD2"/>
    <mergeCell ref="DE2:DM3"/>
    <mergeCell ref="DN2:DN4"/>
    <mergeCell ref="BU3:BU4"/>
    <mergeCell ref="BV3:BV4"/>
    <mergeCell ref="CC3:CC4"/>
    <mergeCell ref="CD3:CD4"/>
    <mergeCell ref="CG3:CG4"/>
    <mergeCell ref="CH3:CH4"/>
    <mergeCell ref="CI3:CI4"/>
    <mergeCell ref="BY2:BY4"/>
    <mergeCell ref="BZ2:CD2"/>
  </mergeCells>
  <pageMargins left="0.70833333333333337" right="0.70833333333333337" top="0.74791666666666667" bottom="0.74791666666666667" header="0.51180555555555551" footer="0.51180555555555551"/>
  <pageSetup paperSize="9" firstPageNumber="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74569-531B-432D-9A0C-933615A0CF9D}">
  <sheetPr>
    <tabColor rgb="FFFFFF00"/>
  </sheetPr>
  <dimension ref="A1:AB93"/>
  <sheetViews>
    <sheetView showGridLines="0" tabSelected="1" zoomScaleNormal="100" workbookViewId="0">
      <pane xSplit="2" ySplit="2" topLeftCell="C3" activePane="bottomRight" state="frozen"/>
      <selection pane="topRight" activeCell="C1" sqref="C1"/>
      <selection pane="bottomLeft" activeCell="A5" sqref="A5"/>
      <selection pane="bottomRight" activeCell="B1" sqref="B1:B2"/>
    </sheetView>
  </sheetViews>
  <sheetFormatPr baseColWidth="10" defaultRowHeight="12.5" x14ac:dyDescent="0.25"/>
  <cols>
    <col min="1" max="1" width="21.453125" customWidth="1"/>
    <col min="2" max="2" width="39.6328125" bestFit="1" customWidth="1"/>
    <col min="3" max="4" width="5.54296875" bestFit="1" customWidth="1"/>
    <col min="5" max="7" width="6.54296875" bestFit="1" customWidth="1"/>
    <col min="8" max="8" width="5.54296875" bestFit="1" customWidth="1"/>
    <col min="9" max="9" width="4.6328125" bestFit="1" customWidth="1"/>
    <col min="10" max="10" width="5.54296875" bestFit="1" customWidth="1"/>
    <col min="11" max="11" width="5.54296875" style="66" bestFit="1" customWidth="1"/>
    <col min="12" max="12" width="5.54296875" bestFit="1" customWidth="1"/>
    <col min="13" max="15" width="6.54296875" bestFit="1" customWidth="1"/>
    <col min="16" max="18" width="5.54296875" bestFit="1" customWidth="1"/>
    <col min="19" max="20" width="15.08984375" customWidth="1"/>
    <col min="21" max="21" width="10.90625" customWidth="1"/>
    <col min="22" max="22" width="9.6328125" customWidth="1"/>
    <col min="23" max="24" width="13.6328125" customWidth="1"/>
    <col min="25" max="25" width="15.36328125" customWidth="1"/>
    <col min="26" max="26" width="12.36328125" customWidth="1"/>
    <col min="27" max="878" width="10.90625" customWidth="1"/>
  </cols>
  <sheetData>
    <row r="1" spans="1:28" s="81" customFormat="1" ht="29.4" customHeight="1" x14ac:dyDescent="0.25">
      <c r="A1" s="155" t="s">
        <v>156</v>
      </c>
      <c r="B1" s="151" t="s">
        <v>157</v>
      </c>
      <c r="C1" s="109" t="s">
        <v>5</v>
      </c>
      <c r="D1" s="109"/>
      <c r="E1" s="109"/>
      <c r="F1" s="109"/>
      <c r="G1" s="109"/>
      <c r="H1" s="109"/>
      <c r="I1" s="109"/>
      <c r="J1" s="109"/>
      <c r="K1" s="109" t="s">
        <v>6</v>
      </c>
      <c r="L1" s="109"/>
      <c r="M1" s="109"/>
      <c r="N1" s="109"/>
      <c r="O1" s="109"/>
      <c r="P1" s="109"/>
      <c r="Q1" s="109"/>
      <c r="R1" s="109"/>
      <c r="S1" s="109" t="s">
        <v>7</v>
      </c>
      <c r="T1" s="109" t="s">
        <v>8</v>
      </c>
      <c r="U1" s="154" t="s">
        <v>1288</v>
      </c>
      <c r="V1" s="154" t="s">
        <v>1289</v>
      </c>
      <c r="W1" s="154" t="s">
        <v>1290</v>
      </c>
      <c r="X1" s="154" t="s">
        <v>1292</v>
      </c>
      <c r="Y1" s="154" t="s">
        <v>1293</v>
      </c>
      <c r="Z1" s="154" t="s">
        <v>1297</v>
      </c>
      <c r="AA1" s="81">
        <v>3200</v>
      </c>
      <c r="AB1" s="81" t="s">
        <v>1296</v>
      </c>
    </row>
    <row r="2" spans="1:28" s="81" customFormat="1" ht="52.25" customHeight="1" x14ac:dyDescent="0.25">
      <c r="A2" s="155"/>
      <c r="B2" s="151"/>
      <c r="C2" s="50" t="s">
        <v>71</v>
      </c>
      <c r="D2" s="50" t="s">
        <v>72</v>
      </c>
      <c r="E2" s="50" t="s">
        <v>73</v>
      </c>
      <c r="F2" s="50" t="s">
        <v>74</v>
      </c>
      <c r="G2" s="50" t="s">
        <v>75</v>
      </c>
      <c r="H2" s="50" t="s">
        <v>76</v>
      </c>
      <c r="I2" s="50" t="s">
        <v>77</v>
      </c>
      <c r="J2" s="79" t="s">
        <v>78</v>
      </c>
      <c r="K2" s="80" t="s">
        <v>71</v>
      </c>
      <c r="L2" s="50" t="s">
        <v>72</v>
      </c>
      <c r="M2" s="50" t="s">
        <v>73</v>
      </c>
      <c r="N2" s="50" t="s">
        <v>74</v>
      </c>
      <c r="O2" s="50" t="s">
        <v>75</v>
      </c>
      <c r="P2" s="50" t="s">
        <v>76</v>
      </c>
      <c r="Q2" s="50" t="s">
        <v>77</v>
      </c>
      <c r="R2" s="50" t="s">
        <v>78</v>
      </c>
      <c r="S2" s="109"/>
      <c r="T2" s="109"/>
      <c r="U2" s="154"/>
      <c r="V2" s="154"/>
      <c r="W2" s="154"/>
      <c r="X2" s="154"/>
      <c r="Y2" s="154"/>
      <c r="Z2" s="154"/>
      <c r="AA2" s="82">
        <f>3200/6</f>
        <v>533.33333333333337</v>
      </c>
      <c r="AB2" s="81" t="s">
        <v>1295</v>
      </c>
    </row>
    <row r="3" spans="1:28" x14ac:dyDescent="0.25">
      <c r="A3" t="s">
        <v>458</v>
      </c>
      <c r="B3" t="s">
        <v>459</v>
      </c>
      <c r="C3" s="58">
        <v>192</v>
      </c>
      <c r="D3" s="58">
        <v>243</v>
      </c>
      <c r="E3" s="58">
        <v>2073</v>
      </c>
      <c r="F3" s="58">
        <v>1876</v>
      </c>
      <c r="G3" s="58">
        <v>1038</v>
      </c>
      <c r="H3" s="58">
        <v>51</v>
      </c>
      <c r="I3" s="58">
        <v>7</v>
      </c>
      <c r="J3" s="63">
        <v>567</v>
      </c>
      <c r="K3" s="64">
        <v>201</v>
      </c>
      <c r="L3" s="58">
        <v>895</v>
      </c>
      <c r="M3" s="58">
        <v>1919</v>
      </c>
      <c r="N3" s="58">
        <v>2205</v>
      </c>
      <c r="O3" s="58">
        <v>592</v>
      </c>
      <c r="P3" s="58">
        <v>221</v>
      </c>
      <c r="Q3" s="58">
        <v>3</v>
      </c>
      <c r="R3" s="58">
        <v>11</v>
      </c>
      <c r="S3" s="58">
        <v>6047</v>
      </c>
      <c r="T3" s="35">
        <v>97.516529592001305</v>
      </c>
      <c r="U3" s="59">
        <f t="shared" ref="U3:U20" si="0">IF(ISERROR(S3/(T3/100)),0,S3/(T3/100))</f>
        <v>6200.9999999999991</v>
      </c>
      <c r="V3" s="59">
        <f>SUM(P3:Q3)</f>
        <v>224</v>
      </c>
      <c r="W3" s="59">
        <f>SUM(O3:Q3)</f>
        <v>816</v>
      </c>
    </row>
    <row r="4" spans="1:28" x14ac:dyDescent="0.25">
      <c r="A4" t="s">
        <v>438</v>
      </c>
      <c r="B4" t="s">
        <v>439</v>
      </c>
      <c r="C4" s="58">
        <v>427</v>
      </c>
      <c r="D4" s="58">
        <v>1524</v>
      </c>
      <c r="E4" s="58">
        <v>5267</v>
      </c>
      <c r="F4" s="58">
        <v>2487</v>
      </c>
      <c r="G4" s="58">
        <v>1516</v>
      </c>
      <c r="H4" s="58">
        <v>720</v>
      </c>
      <c r="I4" s="58">
        <v>46</v>
      </c>
      <c r="J4" s="63">
        <v>815</v>
      </c>
      <c r="K4" s="64">
        <v>243</v>
      </c>
      <c r="L4" s="58">
        <v>1019</v>
      </c>
      <c r="M4" s="58">
        <v>2036</v>
      </c>
      <c r="N4" s="58">
        <v>3468</v>
      </c>
      <c r="O4" s="58">
        <v>4283</v>
      </c>
      <c r="P4" s="58">
        <v>1591</v>
      </c>
      <c r="Q4" s="58">
        <v>87</v>
      </c>
      <c r="R4" s="58">
        <v>75</v>
      </c>
      <c r="S4" s="58">
        <v>12802</v>
      </c>
      <c r="T4" s="35">
        <v>96.024602460246001</v>
      </c>
      <c r="U4" s="59">
        <f t="shared" si="0"/>
        <v>13332.000000000004</v>
      </c>
      <c r="V4" s="59">
        <f t="shared" ref="V4:V21" si="1">SUM(P4:Q4)</f>
        <v>1678</v>
      </c>
      <c r="W4" s="59">
        <f t="shared" ref="W4:W21" si="2">SUM(O4:Q4)</f>
        <v>5961</v>
      </c>
    </row>
    <row r="5" spans="1:28" x14ac:dyDescent="0.25">
      <c r="A5" t="s">
        <v>422</v>
      </c>
      <c r="B5" t="s">
        <v>423</v>
      </c>
      <c r="C5" s="58">
        <v>47</v>
      </c>
      <c r="D5" s="58">
        <v>164</v>
      </c>
      <c r="E5" s="58">
        <v>576</v>
      </c>
      <c r="F5" s="58">
        <v>1057</v>
      </c>
      <c r="G5" s="58">
        <v>990</v>
      </c>
      <c r="H5" s="58">
        <v>164</v>
      </c>
      <c r="I5" s="58">
        <v>37</v>
      </c>
      <c r="J5" s="63">
        <v>738</v>
      </c>
      <c r="K5" s="64">
        <v>106</v>
      </c>
      <c r="L5" s="58">
        <v>344</v>
      </c>
      <c r="M5" s="58">
        <v>861</v>
      </c>
      <c r="N5" s="58">
        <v>1139</v>
      </c>
      <c r="O5" s="58">
        <v>508</v>
      </c>
      <c r="P5" s="58">
        <v>72</v>
      </c>
      <c r="Q5" s="58">
        <v>16</v>
      </c>
      <c r="R5" s="58">
        <v>727</v>
      </c>
      <c r="S5" s="58">
        <v>3773</v>
      </c>
      <c r="T5" s="35">
        <v>55.096378504672899</v>
      </c>
      <c r="U5" s="59">
        <f t="shared" si="0"/>
        <v>6848</v>
      </c>
      <c r="V5" s="59">
        <f t="shared" si="1"/>
        <v>88</v>
      </c>
      <c r="W5" s="59">
        <f t="shared" si="2"/>
        <v>596</v>
      </c>
    </row>
    <row r="6" spans="1:28" x14ac:dyDescent="0.25">
      <c r="A6" t="s">
        <v>414</v>
      </c>
      <c r="B6" t="s">
        <v>415</v>
      </c>
      <c r="C6" s="58">
        <v>83</v>
      </c>
      <c r="D6" s="58">
        <v>146</v>
      </c>
      <c r="E6" s="58">
        <v>306</v>
      </c>
      <c r="F6" s="58">
        <v>418</v>
      </c>
      <c r="G6" s="58">
        <v>430</v>
      </c>
      <c r="H6" s="58">
        <v>119</v>
      </c>
      <c r="I6" s="58">
        <v>50</v>
      </c>
      <c r="J6" s="63">
        <v>278</v>
      </c>
      <c r="K6" s="64">
        <v>65</v>
      </c>
      <c r="L6" s="58">
        <v>209</v>
      </c>
      <c r="M6" s="58">
        <v>388</v>
      </c>
      <c r="N6" s="58">
        <v>479</v>
      </c>
      <c r="O6" s="58">
        <v>451</v>
      </c>
      <c r="P6" s="58">
        <v>203</v>
      </c>
      <c r="Q6" s="58">
        <v>31</v>
      </c>
      <c r="R6" s="58">
        <v>4</v>
      </c>
      <c r="S6" s="58">
        <v>1830</v>
      </c>
      <c r="T6" s="35">
        <v>97.808658471405707</v>
      </c>
      <c r="U6" s="59">
        <f t="shared" si="0"/>
        <v>1870.9999999999991</v>
      </c>
      <c r="V6" s="59">
        <f t="shared" si="1"/>
        <v>234</v>
      </c>
      <c r="W6" s="59">
        <f t="shared" si="2"/>
        <v>685</v>
      </c>
    </row>
    <row r="7" spans="1:28" x14ac:dyDescent="0.25">
      <c r="A7" t="s">
        <v>404</v>
      </c>
      <c r="B7" t="s">
        <v>405</v>
      </c>
      <c r="C7" s="58">
        <v>0</v>
      </c>
      <c r="D7" s="58">
        <v>4</v>
      </c>
      <c r="E7" s="58">
        <v>283</v>
      </c>
      <c r="F7" s="58">
        <v>50</v>
      </c>
      <c r="G7" s="58">
        <v>55</v>
      </c>
      <c r="H7" s="58">
        <v>5</v>
      </c>
      <c r="I7" s="58">
        <v>0</v>
      </c>
      <c r="J7" s="63">
        <v>87</v>
      </c>
      <c r="K7" s="64">
        <v>0</v>
      </c>
      <c r="L7" s="58">
        <v>25</v>
      </c>
      <c r="M7" s="58">
        <v>52</v>
      </c>
      <c r="N7" s="58">
        <v>211</v>
      </c>
      <c r="O7" s="58">
        <v>179</v>
      </c>
      <c r="P7" s="58">
        <v>16</v>
      </c>
      <c r="Q7" s="58">
        <v>1</v>
      </c>
      <c r="R7" s="58">
        <v>0</v>
      </c>
      <c r="S7" s="58">
        <v>484</v>
      </c>
      <c r="T7" s="35">
        <v>100</v>
      </c>
      <c r="U7" s="59">
        <f t="shared" si="0"/>
        <v>484</v>
      </c>
      <c r="V7" s="59">
        <f t="shared" si="1"/>
        <v>17</v>
      </c>
      <c r="W7" s="59">
        <f t="shared" si="2"/>
        <v>196</v>
      </c>
    </row>
    <row r="8" spans="1:28" x14ac:dyDescent="0.25">
      <c r="A8" t="s">
        <v>466</v>
      </c>
      <c r="B8" t="s">
        <v>467</v>
      </c>
      <c r="C8" s="58">
        <v>0</v>
      </c>
      <c r="D8" s="58">
        <v>36</v>
      </c>
      <c r="E8" s="58">
        <v>174</v>
      </c>
      <c r="F8" s="58">
        <v>140</v>
      </c>
      <c r="G8" s="58">
        <v>271</v>
      </c>
      <c r="H8" s="58">
        <v>21</v>
      </c>
      <c r="I8" s="58">
        <v>1</v>
      </c>
      <c r="J8" s="63">
        <v>122</v>
      </c>
      <c r="K8" s="64">
        <v>0</v>
      </c>
      <c r="L8" s="58">
        <v>20</v>
      </c>
      <c r="M8" s="58">
        <v>52</v>
      </c>
      <c r="N8" s="58">
        <v>323</v>
      </c>
      <c r="O8" s="58">
        <v>250</v>
      </c>
      <c r="P8" s="58">
        <v>94</v>
      </c>
      <c r="Q8" s="58">
        <v>2</v>
      </c>
      <c r="R8" s="58">
        <v>24</v>
      </c>
      <c r="S8" s="58">
        <v>765</v>
      </c>
      <c r="T8" s="35">
        <v>86.051743532058495</v>
      </c>
      <c r="U8" s="59">
        <f t="shared" si="0"/>
        <v>888.99999999999989</v>
      </c>
      <c r="V8" s="59">
        <f t="shared" si="1"/>
        <v>96</v>
      </c>
      <c r="W8" s="59">
        <f t="shared" si="2"/>
        <v>346</v>
      </c>
    </row>
    <row r="9" spans="1:28" x14ac:dyDescent="0.25">
      <c r="A9" t="s">
        <v>406</v>
      </c>
      <c r="B9" t="s">
        <v>407</v>
      </c>
      <c r="C9" s="58">
        <v>322</v>
      </c>
      <c r="D9" s="58">
        <v>39</v>
      </c>
      <c r="E9" s="58">
        <v>537</v>
      </c>
      <c r="F9" s="58">
        <v>120</v>
      </c>
      <c r="G9" s="58">
        <v>145</v>
      </c>
      <c r="H9" s="58">
        <v>67</v>
      </c>
      <c r="I9" s="58">
        <v>121</v>
      </c>
      <c r="J9" s="63">
        <v>34</v>
      </c>
      <c r="K9" s="64">
        <v>16</v>
      </c>
      <c r="L9" s="58">
        <v>53</v>
      </c>
      <c r="M9" s="58">
        <v>186</v>
      </c>
      <c r="N9" s="58">
        <v>305</v>
      </c>
      <c r="O9" s="58">
        <v>416</v>
      </c>
      <c r="P9" s="58">
        <v>164</v>
      </c>
      <c r="Q9" s="58">
        <v>245</v>
      </c>
      <c r="R9" s="58">
        <v>0</v>
      </c>
      <c r="S9" s="58">
        <v>1385</v>
      </c>
      <c r="T9" s="35">
        <v>98.506401137980106</v>
      </c>
      <c r="U9" s="59">
        <f t="shared" si="0"/>
        <v>1405.9999999999998</v>
      </c>
      <c r="V9" s="59">
        <f t="shared" si="1"/>
        <v>409</v>
      </c>
      <c r="W9" s="59">
        <f t="shared" si="2"/>
        <v>825</v>
      </c>
    </row>
    <row r="10" spans="1:28" x14ac:dyDescent="0.25">
      <c r="A10" t="s">
        <v>442</v>
      </c>
      <c r="B10" t="s">
        <v>443</v>
      </c>
      <c r="C10" s="58">
        <v>4</v>
      </c>
      <c r="D10" s="58">
        <v>0</v>
      </c>
      <c r="E10" s="58">
        <v>246</v>
      </c>
      <c r="F10" s="58">
        <v>142</v>
      </c>
      <c r="G10" s="58">
        <v>112</v>
      </c>
      <c r="H10" s="58">
        <v>4</v>
      </c>
      <c r="I10" s="58">
        <v>0</v>
      </c>
      <c r="J10" s="63">
        <v>4</v>
      </c>
      <c r="K10" s="64">
        <v>0</v>
      </c>
      <c r="L10" s="58">
        <v>0</v>
      </c>
      <c r="M10" s="58">
        <v>6</v>
      </c>
      <c r="N10" s="58">
        <v>87</v>
      </c>
      <c r="O10" s="58">
        <v>120</v>
      </c>
      <c r="P10" s="58">
        <v>105</v>
      </c>
      <c r="Q10" s="58">
        <v>194</v>
      </c>
      <c r="R10" s="58">
        <v>0</v>
      </c>
      <c r="S10" s="58">
        <v>512</v>
      </c>
      <c r="T10" s="35">
        <v>100</v>
      </c>
      <c r="U10" s="59">
        <f t="shared" si="0"/>
        <v>512</v>
      </c>
      <c r="V10" s="59">
        <f t="shared" si="1"/>
        <v>299</v>
      </c>
      <c r="W10" s="59">
        <f t="shared" si="2"/>
        <v>419</v>
      </c>
    </row>
    <row r="11" spans="1:28" x14ac:dyDescent="0.25">
      <c r="A11" t="s">
        <v>424</v>
      </c>
      <c r="B11" t="s">
        <v>425</v>
      </c>
      <c r="C11" s="58">
        <v>118</v>
      </c>
      <c r="D11" s="58">
        <v>136</v>
      </c>
      <c r="E11" s="58">
        <v>770</v>
      </c>
      <c r="F11" s="58">
        <v>674</v>
      </c>
      <c r="G11" s="58">
        <v>795</v>
      </c>
      <c r="H11" s="58">
        <v>300</v>
      </c>
      <c r="I11" s="58">
        <v>117</v>
      </c>
      <c r="J11" s="63">
        <v>54</v>
      </c>
      <c r="K11" s="64">
        <v>19</v>
      </c>
      <c r="L11" s="58">
        <v>514</v>
      </c>
      <c r="M11" s="58">
        <v>467</v>
      </c>
      <c r="N11" s="58">
        <v>898</v>
      </c>
      <c r="O11" s="58">
        <v>611</v>
      </c>
      <c r="P11" s="58">
        <v>290</v>
      </c>
      <c r="Q11" s="58">
        <v>131</v>
      </c>
      <c r="R11" s="58">
        <v>34</v>
      </c>
      <c r="S11" s="58">
        <v>2964</v>
      </c>
      <c r="T11" s="35">
        <v>89.763779527559095</v>
      </c>
      <c r="U11" s="59">
        <f t="shared" si="0"/>
        <v>3301.9999999999986</v>
      </c>
      <c r="V11" s="59">
        <f t="shared" si="1"/>
        <v>421</v>
      </c>
      <c r="W11" s="59">
        <f t="shared" si="2"/>
        <v>1032</v>
      </c>
    </row>
    <row r="12" spans="1:28" x14ac:dyDescent="0.25">
      <c r="A12" t="s">
        <v>482</v>
      </c>
      <c r="B12" t="s">
        <v>483</v>
      </c>
      <c r="C12" s="58">
        <v>16</v>
      </c>
      <c r="D12" s="58">
        <v>43</v>
      </c>
      <c r="E12" s="58">
        <v>141</v>
      </c>
      <c r="F12" s="58">
        <v>142</v>
      </c>
      <c r="G12" s="58">
        <v>82</v>
      </c>
      <c r="H12" s="58">
        <v>91</v>
      </c>
      <c r="I12" s="58">
        <v>0</v>
      </c>
      <c r="J12" s="63">
        <v>67</v>
      </c>
      <c r="K12" s="64">
        <v>6</v>
      </c>
      <c r="L12" s="58">
        <v>101</v>
      </c>
      <c r="M12" s="58">
        <v>56</v>
      </c>
      <c r="N12" s="58">
        <v>118</v>
      </c>
      <c r="O12" s="58">
        <v>186</v>
      </c>
      <c r="P12" s="58">
        <v>28</v>
      </c>
      <c r="Q12" s="58">
        <v>85</v>
      </c>
      <c r="R12" s="58">
        <v>2</v>
      </c>
      <c r="S12" s="58">
        <v>582</v>
      </c>
      <c r="T12" s="35">
        <v>95.409836065573799</v>
      </c>
      <c r="U12" s="59">
        <f t="shared" si="0"/>
        <v>609.99999999999989</v>
      </c>
      <c r="V12" s="59">
        <f t="shared" si="1"/>
        <v>113</v>
      </c>
      <c r="W12" s="59">
        <f t="shared" si="2"/>
        <v>299</v>
      </c>
    </row>
    <row r="13" spans="1:28" x14ac:dyDescent="0.25">
      <c r="A13" t="s">
        <v>462</v>
      </c>
      <c r="B13" t="s">
        <v>463</v>
      </c>
      <c r="C13" s="58">
        <v>0</v>
      </c>
      <c r="D13" s="58">
        <v>81</v>
      </c>
      <c r="E13" s="58">
        <v>98</v>
      </c>
      <c r="F13" s="58">
        <v>109</v>
      </c>
      <c r="G13" s="58">
        <v>34</v>
      </c>
      <c r="H13" s="58">
        <v>3</v>
      </c>
      <c r="I13" s="58">
        <v>0</v>
      </c>
      <c r="J13" s="63">
        <v>33</v>
      </c>
      <c r="K13" s="64">
        <v>0</v>
      </c>
      <c r="L13" s="58">
        <v>0</v>
      </c>
      <c r="M13" s="58">
        <v>18</v>
      </c>
      <c r="N13" s="58">
        <v>182</v>
      </c>
      <c r="O13" s="58">
        <v>119</v>
      </c>
      <c r="P13" s="58">
        <v>18</v>
      </c>
      <c r="Q13" s="58">
        <v>15</v>
      </c>
      <c r="R13" s="58">
        <v>6</v>
      </c>
      <c r="S13" s="58">
        <v>358</v>
      </c>
      <c r="T13" s="35">
        <v>98.351648351648393</v>
      </c>
      <c r="U13" s="59">
        <f t="shared" si="0"/>
        <v>363.99999999999983</v>
      </c>
      <c r="V13" s="59">
        <f t="shared" si="1"/>
        <v>33</v>
      </c>
      <c r="W13" s="59">
        <f t="shared" si="2"/>
        <v>152</v>
      </c>
    </row>
    <row r="14" spans="1:28" x14ac:dyDescent="0.25">
      <c r="A14" t="s">
        <v>400</v>
      </c>
      <c r="B14" t="s">
        <v>401</v>
      </c>
      <c r="C14" s="58">
        <v>5</v>
      </c>
      <c r="D14" s="58">
        <v>11</v>
      </c>
      <c r="E14" s="58">
        <v>74</v>
      </c>
      <c r="F14" s="58">
        <v>87</v>
      </c>
      <c r="G14" s="58">
        <v>25</v>
      </c>
      <c r="H14" s="58">
        <v>10</v>
      </c>
      <c r="I14" s="58">
        <v>28</v>
      </c>
      <c r="J14" s="63">
        <v>5</v>
      </c>
      <c r="K14" s="64">
        <v>0</v>
      </c>
      <c r="L14" s="58">
        <v>9</v>
      </c>
      <c r="M14" s="58">
        <v>26</v>
      </c>
      <c r="N14" s="58">
        <v>40</v>
      </c>
      <c r="O14" s="58">
        <v>66</v>
      </c>
      <c r="P14" s="58">
        <v>83</v>
      </c>
      <c r="Q14" s="58">
        <v>21</v>
      </c>
      <c r="R14" s="58">
        <v>0</v>
      </c>
      <c r="S14" s="58">
        <v>245</v>
      </c>
      <c r="T14" s="35">
        <v>100</v>
      </c>
      <c r="U14" s="59">
        <f t="shared" si="0"/>
        <v>245</v>
      </c>
      <c r="V14" s="59">
        <f t="shared" si="1"/>
        <v>104</v>
      </c>
      <c r="W14" s="59">
        <f t="shared" si="2"/>
        <v>170</v>
      </c>
    </row>
    <row r="15" spans="1:28" x14ac:dyDescent="0.25">
      <c r="A15" t="s">
        <v>396</v>
      </c>
      <c r="B15" t="s">
        <v>397</v>
      </c>
      <c r="C15" s="58">
        <v>160</v>
      </c>
      <c r="D15" s="58">
        <v>409</v>
      </c>
      <c r="E15" s="58">
        <v>1587</v>
      </c>
      <c r="F15" s="58">
        <v>1017</v>
      </c>
      <c r="G15" s="58">
        <v>697</v>
      </c>
      <c r="H15" s="58">
        <v>420</v>
      </c>
      <c r="I15" s="58">
        <v>94</v>
      </c>
      <c r="J15" s="63">
        <v>241</v>
      </c>
      <c r="K15" s="64">
        <v>166</v>
      </c>
      <c r="L15" s="58">
        <v>490</v>
      </c>
      <c r="M15" s="58">
        <v>957</v>
      </c>
      <c r="N15" s="58">
        <v>1676</v>
      </c>
      <c r="O15" s="58">
        <v>1033</v>
      </c>
      <c r="P15" s="58">
        <v>254</v>
      </c>
      <c r="Q15" s="58">
        <v>27</v>
      </c>
      <c r="R15" s="58">
        <v>22</v>
      </c>
      <c r="S15" s="58">
        <v>4625</v>
      </c>
      <c r="T15" s="35">
        <v>96.133859904385801</v>
      </c>
      <c r="U15" s="59">
        <f t="shared" si="0"/>
        <v>4810.9999999999991</v>
      </c>
      <c r="V15" s="59">
        <f t="shared" si="1"/>
        <v>281</v>
      </c>
      <c r="W15" s="59">
        <f t="shared" si="2"/>
        <v>1314</v>
      </c>
    </row>
    <row r="16" spans="1:28" x14ac:dyDescent="0.25">
      <c r="A16" t="s">
        <v>416</v>
      </c>
      <c r="B16" t="s">
        <v>417</v>
      </c>
      <c r="C16" s="58">
        <v>51</v>
      </c>
      <c r="D16" s="58">
        <v>176</v>
      </c>
      <c r="E16" s="58">
        <v>501</v>
      </c>
      <c r="F16" s="58">
        <v>572</v>
      </c>
      <c r="G16" s="58">
        <v>221</v>
      </c>
      <c r="H16" s="58">
        <v>132</v>
      </c>
      <c r="I16" s="58">
        <v>6</v>
      </c>
      <c r="J16" s="63">
        <v>116</v>
      </c>
      <c r="K16" s="64">
        <v>64</v>
      </c>
      <c r="L16" s="58">
        <v>158</v>
      </c>
      <c r="M16" s="58">
        <v>477</v>
      </c>
      <c r="N16" s="58">
        <v>515</v>
      </c>
      <c r="O16" s="58">
        <v>336</v>
      </c>
      <c r="P16" s="58">
        <v>194</v>
      </c>
      <c r="Q16" s="58">
        <v>28</v>
      </c>
      <c r="R16" s="58">
        <v>3</v>
      </c>
      <c r="S16" s="58">
        <v>1775</v>
      </c>
      <c r="T16" s="35">
        <v>98.012147984538899</v>
      </c>
      <c r="U16" s="59">
        <f t="shared" si="0"/>
        <v>1811.0000000000005</v>
      </c>
      <c r="V16" s="59">
        <f t="shared" si="1"/>
        <v>222</v>
      </c>
      <c r="W16" s="59">
        <f t="shared" si="2"/>
        <v>558</v>
      </c>
    </row>
    <row r="17" spans="1:27" x14ac:dyDescent="0.25">
      <c r="A17" t="s">
        <v>418</v>
      </c>
      <c r="B17" t="s">
        <v>419</v>
      </c>
      <c r="C17" s="58">
        <v>19</v>
      </c>
      <c r="D17" s="58">
        <v>64</v>
      </c>
      <c r="E17" s="58">
        <v>346</v>
      </c>
      <c r="F17" s="58">
        <v>968</v>
      </c>
      <c r="G17" s="58">
        <v>506</v>
      </c>
      <c r="H17" s="58">
        <v>329</v>
      </c>
      <c r="I17" s="58">
        <v>1</v>
      </c>
      <c r="J17" s="63">
        <v>819</v>
      </c>
      <c r="K17" s="64">
        <v>25</v>
      </c>
      <c r="L17" s="58">
        <v>71</v>
      </c>
      <c r="M17" s="58">
        <v>840</v>
      </c>
      <c r="N17" s="58">
        <v>1193</v>
      </c>
      <c r="O17" s="58">
        <v>526</v>
      </c>
      <c r="P17" s="58">
        <v>355</v>
      </c>
      <c r="Q17" s="58">
        <v>41</v>
      </c>
      <c r="R17" s="58">
        <v>1</v>
      </c>
      <c r="S17" s="58">
        <v>3052</v>
      </c>
      <c r="T17" s="35">
        <v>98.198198198198199</v>
      </c>
      <c r="U17" s="59">
        <f t="shared" si="0"/>
        <v>3108</v>
      </c>
      <c r="V17" s="59">
        <f t="shared" si="1"/>
        <v>396</v>
      </c>
      <c r="W17" s="59">
        <f t="shared" si="2"/>
        <v>922</v>
      </c>
      <c r="AA17" s="67">
        <f>AA18/AA19-1</f>
        <v>0.50093808630393988</v>
      </c>
    </row>
    <row r="18" spans="1:27" x14ac:dyDescent="0.25">
      <c r="A18" t="s">
        <v>452</v>
      </c>
      <c r="B18" t="s">
        <v>453</v>
      </c>
      <c r="C18" s="58">
        <v>70</v>
      </c>
      <c r="D18" s="58">
        <v>4</v>
      </c>
      <c r="E18" s="58">
        <v>130</v>
      </c>
      <c r="F18" s="58">
        <v>725</v>
      </c>
      <c r="G18" s="58">
        <v>379</v>
      </c>
      <c r="H18" s="58">
        <v>28</v>
      </c>
      <c r="I18" s="58">
        <v>10</v>
      </c>
      <c r="J18" s="63">
        <v>86</v>
      </c>
      <c r="K18" s="64">
        <v>0</v>
      </c>
      <c r="L18" s="58">
        <v>103</v>
      </c>
      <c r="M18" s="58">
        <v>382</v>
      </c>
      <c r="N18" s="58">
        <v>505</v>
      </c>
      <c r="O18" s="58">
        <v>144</v>
      </c>
      <c r="P18" s="58">
        <v>298</v>
      </c>
      <c r="Q18" s="58">
        <v>0</v>
      </c>
      <c r="R18" s="58">
        <v>0</v>
      </c>
      <c r="S18" s="58">
        <v>1432</v>
      </c>
      <c r="T18" s="35">
        <v>99.513551077136896</v>
      </c>
      <c r="U18" s="59">
        <f t="shared" si="0"/>
        <v>1439</v>
      </c>
      <c r="V18" s="59">
        <f t="shared" si="1"/>
        <v>298</v>
      </c>
      <c r="W18" s="59">
        <f t="shared" si="2"/>
        <v>442</v>
      </c>
      <c r="AA18">
        <v>800</v>
      </c>
    </row>
    <row r="19" spans="1:27" x14ac:dyDescent="0.25">
      <c r="A19" t="s">
        <v>420</v>
      </c>
      <c r="B19" t="s">
        <v>421</v>
      </c>
      <c r="C19" s="58">
        <v>147</v>
      </c>
      <c r="D19" s="58">
        <v>96</v>
      </c>
      <c r="E19" s="58">
        <v>430</v>
      </c>
      <c r="F19" s="58">
        <v>227</v>
      </c>
      <c r="G19" s="58">
        <v>207</v>
      </c>
      <c r="H19" s="58">
        <v>363</v>
      </c>
      <c r="I19" s="58">
        <v>0</v>
      </c>
      <c r="J19" s="63">
        <v>108</v>
      </c>
      <c r="K19" s="64">
        <v>13</v>
      </c>
      <c r="L19" s="58">
        <v>78</v>
      </c>
      <c r="M19" s="58">
        <v>258</v>
      </c>
      <c r="N19" s="58">
        <v>511</v>
      </c>
      <c r="O19" s="58">
        <v>384</v>
      </c>
      <c r="P19" s="58">
        <v>149</v>
      </c>
      <c r="Q19" s="58">
        <v>106</v>
      </c>
      <c r="R19" s="58">
        <v>79</v>
      </c>
      <c r="S19" s="58">
        <v>1578</v>
      </c>
      <c r="T19" s="35">
        <v>89.303904923599305</v>
      </c>
      <c r="U19" s="59">
        <f t="shared" si="0"/>
        <v>1767.0000000000002</v>
      </c>
      <c r="V19" s="59">
        <f t="shared" si="1"/>
        <v>255</v>
      </c>
      <c r="W19" s="59">
        <f t="shared" si="2"/>
        <v>639</v>
      </c>
      <c r="AA19">
        <v>533</v>
      </c>
    </row>
    <row r="20" spans="1:27" x14ac:dyDescent="0.25">
      <c r="A20" t="s">
        <v>408</v>
      </c>
      <c r="B20" t="s">
        <v>409</v>
      </c>
      <c r="C20" s="58">
        <v>1030</v>
      </c>
      <c r="D20" s="58">
        <v>2355</v>
      </c>
      <c r="E20" s="58">
        <v>9931</v>
      </c>
      <c r="F20" s="58">
        <v>14026</v>
      </c>
      <c r="G20" s="58">
        <v>8530</v>
      </c>
      <c r="H20" s="58">
        <v>803</v>
      </c>
      <c r="I20" s="58">
        <v>326</v>
      </c>
      <c r="J20" s="63">
        <v>2395</v>
      </c>
      <c r="K20" s="64">
        <v>2086</v>
      </c>
      <c r="L20" s="58">
        <v>5334</v>
      </c>
      <c r="M20" s="58">
        <v>12913</v>
      </c>
      <c r="N20" s="58">
        <v>14256</v>
      </c>
      <c r="O20" s="58">
        <v>3468</v>
      </c>
      <c r="P20" s="58">
        <v>432</v>
      </c>
      <c r="Q20" s="58">
        <v>81</v>
      </c>
      <c r="R20" s="58">
        <v>826</v>
      </c>
      <c r="S20" s="58">
        <v>39396</v>
      </c>
      <c r="T20" s="35">
        <v>91.789375582478996</v>
      </c>
      <c r="U20" s="59">
        <f t="shared" si="0"/>
        <v>42920.000000000015</v>
      </c>
      <c r="V20" s="59">
        <f t="shared" si="1"/>
        <v>513</v>
      </c>
      <c r="W20" s="59">
        <f t="shared" si="2"/>
        <v>3981</v>
      </c>
    </row>
    <row r="21" spans="1:27" ht="13" x14ac:dyDescent="0.3">
      <c r="C21" s="65">
        <f t="shared" ref="C21:U21" si="3">SUM(C3:C20)</f>
        <v>2691</v>
      </c>
      <c r="D21" s="65">
        <f t="shared" si="3"/>
        <v>5531</v>
      </c>
      <c r="E21" s="65">
        <f t="shared" si="3"/>
        <v>23470</v>
      </c>
      <c r="F21" s="65">
        <f t="shared" si="3"/>
        <v>24837</v>
      </c>
      <c r="G21" s="65">
        <f t="shared" si="3"/>
        <v>16033</v>
      </c>
      <c r="H21" s="65">
        <f t="shared" si="3"/>
        <v>3630</v>
      </c>
      <c r="I21" s="65">
        <f t="shared" si="3"/>
        <v>844</v>
      </c>
      <c r="J21" s="65">
        <f t="shared" si="3"/>
        <v>6569</v>
      </c>
      <c r="K21" s="65">
        <f t="shared" si="3"/>
        <v>3010</v>
      </c>
      <c r="L21" s="65">
        <f t="shared" si="3"/>
        <v>9423</v>
      </c>
      <c r="M21" s="65">
        <f t="shared" si="3"/>
        <v>21894</v>
      </c>
      <c r="N21" s="65">
        <f t="shared" si="3"/>
        <v>28111</v>
      </c>
      <c r="O21" s="65">
        <f t="shared" si="3"/>
        <v>13672</v>
      </c>
      <c r="P21" s="65">
        <f t="shared" si="3"/>
        <v>4567</v>
      </c>
      <c r="Q21" s="65">
        <f t="shared" si="3"/>
        <v>1114</v>
      </c>
      <c r="R21" s="65">
        <f t="shared" si="3"/>
        <v>1814</v>
      </c>
      <c r="S21" s="65">
        <f t="shared" si="3"/>
        <v>83605</v>
      </c>
      <c r="T21" s="65">
        <f t="shared" si="3"/>
        <v>1687.4806153134839</v>
      </c>
      <c r="U21" s="65">
        <f t="shared" si="3"/>
        <v>91920.000000000015</v>
      </c>
      <c r="V21" s="61">
        <f t="shared" si="1"/>
        <v>5681</v>
      </c>
      <c r="W21" s="61">
        <f t="shared" si="2"/>
        <v>19353</v>
      </c>
      <c r="X21" s="83">
        <f>W21/6</f>
        <v>3225.5</v>
      </c>
      <c r="Y21" t="s">
        <v>1298</v>
      </c>
    </row>
    <row r="22" spans="1:27" x14ac:dyDescent="0.25">
      <c r="C22" s="67">
        <f t="shared" ref="C22:J22" si="4">C21/$U$21</f>
        <v>2.9275456919060049E-2</v>
      </c>
      <c r="D22" s="67">
        <f t="shared" si="4"/>
        <v>6.0171888598781538E-2</v>
      </c>
      <c r="E22" s="67">
        <f t="shared" si="4"/>
        <v>0.25533072236727583</v>
      </c>
      <c r="F22" s="67">
        <f t="shared" si="4"/>
        <v>0.27020234986945163</v>
      </c>
      <c r="G22" s="67">
        <f t="shared" si="4"/>
        <v>0.17442341166231504</v>
      </c>
      <c r="H22" s="67">
        <f t="shared" si="4"/>
        <v>3.9490861618798952E-2</v>
      </c>
      <c r="I22" s="67">
        <f t="shared" si="4"/>
        <v>9.1818973020017392E-3</v>
      </c>
      <c r="J22" s="67">
        <f t="shared" si="4"/>
        <v>7.1464316797214961E-2</v>
      </c>
      <c r="K22" s="69">
        <f>K21/$U$21</f>
        <v>3.2745865970409044E-2</v>
      </c>
      <c r="L22" s="70">
        <f t="shared" ref="L22:U22" si="5">L21/$U$21</f>
        <v>0.10251305483028719</v>
      </c>
      <c r="M22" s="71">
        <f t="shared" si="5"/>
        <v>0.23818537859007829</v>
      </c>
      <c r="N22" s="70">
        <f t="shared" si="5"/>
        <v>0.30582027850304611</v>
      </c>
      <c r="O22" s="70">
        <f t="shared" si="5"/>
        <v>0.14873803307223671</v>
      </c>
      <c r="P22" s="70">
        <f t="shared" si="5"/>
        <v>4.9684508268059174E-2</v>
      </c>
      <c r="Q22" s="70">
        <f t="shared" si="5"/>
        <v>1.2119234116623148E-2</v>
      </c>
      <c r="R22" s="70">
        <f t="shared" si="5"/>
        <v>1.9734551784160136E-2</v>
      </c>
      <c r="S22" s="70">
        <f t="shared" si="5"/>
        <v>0.90954090513489982</v>
      </c>
      <c r="T22" s="70">
        <f t="shared" si="5"/>
        <v>1.8358144204889945E-2</v>
      </c>
      <c r="U22" s="70">
        <f t="shared" si="5"/>
        <v>1</v>
      </c>
      <c r="V22" s="59"/>
      <c r="W22" s="59"/>
      <c r="X22" s="74">
        <f>SUM(W5:W19,W3)</f>
        <v>9411</v>
      </c>
      <c r="Y22" t="s">
        <v>1294</v>
      </c>
    </row>
    <row r="25" spans="1:27" x14ac:dyDescent="0.25">
      <c r="A25" t="str">
        <f>A3</f>
        <v>243800984 - (38)</v>
      </c>
      <c r="B25" t="str">
        <f>B3</f>
        <v>CA du Pays Voironnais</v>
      </c>
      <c r="C25" s="70">
        <f>C3/$U3</f>
        <v>3.0962747943880025E-2</v>
      </c>
      <c r="D25" s="70">
        <f t="shared" ref="D25:T25" si="6">D3/$U3</f>
        <v>3.9187227866473155E-2</v>
      </c>
      <c r="E25" s="70">
        <f t="shared" si="6"/>
        <v>0.33430091920657962</v>
      </c>
      <c r="F25" s="70">
        <f t="shared" si="6"/>
        <v>0.30253184970166108</v>
      </c>
      <c r="G25" s="70">
        <f t="shared" si="6"/>
        <v>0.16739235607160138</v>
      </c>
      <c r="H25" s="70">
        <f t="shared" si="6"/>
        <v>8.2244799225931319E-3</v>
      </c>
      <c r="I25" s="70">
        <f t="shared" si="6"/>
        <v>1.1288501854539593E-3</v>
      </c>
      <c r="J25" s="70">
        <f t="shared" si="6"/>
        <v>9.1436865021770702E-2</v>
      </c>
      <c r="K25" s="69">
        <f t="shared" si="6"/>
        <v>3.2414126753749398E-2</v>
      </c>
      <c r="L25" s="70">
        <f t="shared" si="6"/>
        <v>0.14433155942589906</v>
      </c>
      <c r="M25" s="70">
        <f t="shared" si="6"/>
        <v>0.3094662151265925</v>
      </c>
      <c r="N25" s="70">
        <f t="shared" si="6"/>
        <v>0.35558780841799714</v>
      </c>
      <c r="O25" s="70">
        <f t="shared" si="6"/>
        <v>9.5468472826963413E-2</v>
      </c>
      <c r="P25" s="70">
        <f t="shared" si="6"/>
        <v>3.5639412997903568E-2</v>
      </c>
      <c r="Q25" s="70">
        <f t="shared" si="6"/>
        <v>4.8379293662312539E-4</v>
      </c>
      <c r="R25" s="70">
        <f t="shared" si="6"/>
        <v>1.7739074342847929E-3</v>
      </c>
      <c r="S25" s="70">
        <f t="shared" si="6"/>
        <v>0.975165295920013</v>
      </c>
      <c r="T25" s="70">
        <f t="shared" si="6"/>
        <v>1.5725936073536739E-2</v>
      </c>
      <c r="V25" s="67">
        <f>SUM(P3:Q3)/U3</f>
        <v>3.6123205934526698E-2</v>
      </c>
      <c r="W25" s="67">
        <f>SUM(O3:Q3)/U3</f>
        <v>0.13159167876149011</v>
      </c>
      <c r="X25" s="67">
        <f t="shared" ref="X25:X42" si="7">W3/$W$21</f>
        <v>4.2164005580530149E-2</v>
      </c>
      <c r="Y25" s="74">
        <f>IF(W25&lt;0.1,2000,IF(W25&lt;0.5,4000,6000))</f>
        <v>4000</v>
      </c>
      <c r="Z25" s="74">
        <f>Y25*W3</f>
        <v>3264000</v>
      </c>
    </row>
    <row r="26" spans="1:27" x14ac:dyDescent="0.25">
      <c r="A26" t="str">
        <f t="shared" ref="A26:B41" si="8">A4</f>
        <v>243800604 - (38)</v>
      </c>
      <c r="B26" t="str">
        <f t="shared" si="8"/>
        <v>CA Porte de l'Isère (C.A.P.I)</v>
      </c>
      <c r="C26" s="70">
        <f t="shared" ref="C26:T40" si="9">C4/$U4</f>
        <v>3.2028202820282022E-2</v>
      </c>
      <c r="D26" s="70">
        <f t="shared" si="9"/>
        <v>0.11431143114311428</v>
      </c>
      <c r="E26" s="70">
        <f t="shared" si="9"/>
        <v>0.39506450645064495</v>
      </c>
      <c r="F26" s="70">
        <f t="shared" si="9"/>
        <v>0.18654365436543649</v>
      </c>
      <c r="G26" s="70">
        <f t="shared" si="9"/>
        <v>0.11371137113711369</v>
      </c>
      <c r="H26" s="70">
        <f t="shared" si="9"/>
        <v>5.400540054005399E-2</v>
      </c>
      <c r="I26" s="70">
        <f t="shared" si="9"/>
        <v>3.4503450345034492E-3</v>
      </c>
      <c r="J26" s="70">
        <f t="shared" si="9"/>
        <v>6.1131113111311114E-2</v>
      </c>
      <c r="K26" s="69">
        <f t="shared" si="9"/>
        <v>1.8226822682268221E-2</v>
      </c>
      <c r="L26" s="70">
        <f t="shared" si="9"/>
        <v>7.6432643264326416E-2</v>
      </c>
      <c r="M26" s="70">
        <f t="shared" si="9"/>
        <v>0.15271527152715267</v>
      </c>
      <c r="N26" s="70">
        <f t="shared" si="9"/>
        <v>0.26012601260126006</v>
      </c>
      <c r="O26" s="70">
        <f t="shared" si="9"/>
        <v>0.32125712571257115</v>
      </c>
      <c r="P26" s="70">
        <f t="shared" si="9"/>
        <v>0.1193369336933693</v>
      </c>
      <c r="Q26" s="70">
        <f t="shared" si="9"/>
        <v>6.5256525652565237E-3</v>
      </c>
      <c r="R26" s="70">
        <f t="shared" si="9"/>
        <v>5.6255625562556238E-3</v>
      </c>
      <c r="S26" s="70">
        <f t="shared" si="9"/>
        <v>0.96024602460246</v>
      </c>
      <c r="T26" s="70">
        <f t="shared" si="9"/>
        <v>7.2025654410625547E-3</v>
      </c>
      <c r="V26" s="67">
        <f t="shared" ref="V26:V40" si="10">SUM(P4:Q4)/U4</f>
        <v>0.12586258625862584</v>
      </c>
      <c r="W26" s="67">
        <f t="shared" ref="W26:W40" si="11">SUM(O4:Q4)/U4</f>
        <v>0.44711971197119699</v>
      </c>
      <c r="X26" s="67">
        <f t="shared" si="7"/>
        <v>0.30801426135482873</v>
      </c>
      <c r="Y26" s="74">
        <f t="shared" ref="Y26:Y42" si="12">IF(W26&lt;0.1,2000,IF(W26&lt;0.5,4000,6000))</f>
        <v>4000</v>
      </c>
      <c r="Z26" s="74">
        <f t="shared" ref="Z26:Z42" si="13">Y26*W4</f>
        <v>23844000</v>
      </c>
    </row>
    <row r="27" spans="1:27" x14ac:dyDescent="0.25">
      <c r="A27" t="str">
        <f t="shared" si="8"/>
        <v>200077014 - (38)</v>
      </c>
      <c r="B27" t="str">
        <f t="shared" si="8"/>
        <v>CA Vienne Condrieu</v>
      </c>
      <c r="C27" s="70">
        <f t="shared" si="9"/>
        <v>6.8633177570093457E-3</v>
      </c>
      <c r="D27" s="70">
        <f t="shared" si="9"/>
        <v>2.3948598130841121E-2</v>
      </c>
      <c r="E27" s="70">
        <f t="shared" si="9"/>
        <v>8.4112149532710276E-2</v>
      </c>
      <c r="F27" s="70">
        <f t="shared" si="9"/>
        <v>0.1543516355140187</v>
      </c>
      <c r="G27" s="70">
        <f t="shared" si="9"/>
        <v>0.14456775700934579</v>
      </c>
      <c r="H27" s="70">
        <f t="shared" si="9"/>
        <v>2.3948598130841121E-2</v>
      </c>
      <c r="I27" s="70">
        <f t="shared" si="9"/>
        <v>5.4030373831775698E-3</v>
      </c>
      <c r="J27" s="70">
        <f t="shared" si="9"/>
        <v>0.10776869158878505</v>
      </c>
      <c r="K27" s="69">
        <f t="shared" si="9"/>
        <v>1.5478971962616822E-2</v>
      </c>
      <c r="L27" s="70">
        <f t="shared" si="9"/>
        <v>5.0233644859813083E-2</v>
      </c>
      <c r="M27" s="70">
        <f t="shared" si="9"/>
        <v>0.12573014018691589</v>
      </c>
      <c r="N27" s="70">
        <f t="shared" si="9"/>
        <v>0.16632593457943926</v>
      </c>
      <c r="O27" s="70">
        <f t="shared" si="9"/>
        <v>7.4182242990654207E-2</v>
      </c>
      <c r="P27" s="70">
        <f t="shared" si="9"/>
        <v>1.0514018691588784E-2</v>
      </c>
      <c r="Q27" s="70">
        <f t="shared" si="9"/>
        <v>2.3364485981308409E-3</v>
      </c>
      <c r="R27" s="70">
        <f t="shared" si="9"/>
        <v>0.1061623831775701</v>
      </c>
      <c r="S27" s="70">
        <f t="shared" si="9"/>
        <v>0.55096378504672894</v>
      </c>
      <c r="T27" s="70">
        <f t="shared" si="9"/>
        <v>8.0456160199580753E-3</v>
      </c>
      <c r="V27" s="67">
        <f t="shared" si="10"/>
        <v>1.2850467289719626E-2</v>
      </c>
      <c r="W27" s="67">
        <f t="shared" si="11"/>
        <v>8.7032710280373834E-2</v>
      </c>
      <c r="X27" s="67">
        <f t="shared" si="7"/>
        <v>3.0796258977936239E-2</v>
      </c>
      <c r="Y27" s="74">
        <f t="shared" si="12"/>
        <v>2000</v>
      </c>
      <c r="Z27" s="74">
        <f t="shared" si="13"/>
        <v>1192000</v>
      </c>
    </row>
    <row r="28" spans="1:27" x14ac:dyDescent="0.25">
      <c r="A28" t="str">
        <f t="shared" si="8"/>
        <v>200059392 - (38)</v>
      </c>
      <c r="B28" t="str">
        <f t="shared" si="8"/>
        <v>CC Bièvre Isère</v>
      </c>
      <c r="C28" s="70">
        <f t="shared" si="9"/>
        <v>4.4361304115446309E-2</v>
      </c>
      <c r="D28" s="70">
        <f t="shared" si="9"/>
        <v>7.803313735970073E-2</v>
      </c>
      <c r="E28" s="70">
        <f t="shared" si="9"/>
        <v>0.16354890432923577</v>
      </c>
      <c r="F28" s="70">
        <f t="shared" si="9"/>
        <v>0.22340994120791033</v>
      </c>
      <c r="G28" s="70">
        <f t="shared" si="9"/>
        <v>0.22982362373062545</v>
      </c>
      <c r="H28" s="70">
        <f t="shared" si="9"/>
        <v>6.3602351683591699E-2</v>
      </c>
      <c r="I28" s="70">
        <f t="shared" si="9"/>
        <v>2.6723677177979702E-2</v>
      </c>
      <c r="J28" s="70">
        <f t="shared" si="9"/>
        <v>0.14858364510956715</v>
      </c>
      <c r="K28" s="69">
        <f t="shared" si="9"/>
        <v>3.4740780331373615E-2</v>
      </c>
      <c r="L28" s="70">
        <f t="shared" si="9"/>
        <v>0.11170497060395516</v>
      </c>
      <c r="M28" s="70">
        <f t="shared" si="9"/>
        <v>0.20737573490112249</v>
      </c>
      <c r="N28" s="70">
        <f t="shared" si="9"/>
        <v>0.25601282736504555</v>
      </c>
      <c r="O28" s="70">
        <f t="shared" si="9"/>
        <v>0.24104756814537692</v>
      </c>
      <c r="P28" s="70">
        <f t="shared" si="9"/>
        <v>0.10849812934259759</v>
      </c>
      <c r="Q28" s="70">
        <f t="shared" si="9"/>
        <v>1.6568679850347417E-2</v>
      </c>
      <c r="R28" s="70">
        <f t="shared" si="9"/>
        <v>2.1378941742383763E-3</v>
      </c>
      <c r="S28" s="70">
        <f t="shared" si="9"/>
        <v>0.97808658471405718</v>
      </c>
      <c r="T28" s="70">
        <f t="shared" si="9"/>
        <v>5.2276140284022318E-2</v>
      </c>
      <c r="V28" s="67">
        <f t="shared" si="10"/>
        <v>0.12506680919294502</v>
      </c>
      <c r="W28" s="67">
        <f t="shared" si="11"/>
        <v>0.36611437733832192</v>
      </c>
      <c r="X28" s="67">
        <f t="shared" si="7"/>
        <v>3.5395029194440139E-2</v>
      </c>
      <c r="Y28" s="74">
        <f t="shared" si="12"/>
        <v>4000</v>
      </c>
      <c r="Z28" s="74">
        <f t="shared" si="13"/>
        <v>2740000</v>
      </c>
    </row>
    <row r="29" spans="1:27" x14ac:dyDescent="0.25">
      <c r="A29" t="str">
        <f t="shared" si="8"/>
        <v>200040111 - (38)</v>
      </c>
      <c r="B29" t="str">
        <f t="shared" si="8"/>
        <v>CC Cœur de Chartreuse</v>
      </c>
      <c r="C29" s="70">
        <f t="shared" si="9"/>
        <v>0</v>
      </c>
      <c r="D29" s="70">
        <f t="shared" si="9"/>
        <v>8.2644628099173556E-3</v>
      </c>
      <c r="E29" s="70">
        <f t="shared" si="9"/>
        <v>0.58471074380165289</v>
      </c>
      <c r="F29" s="70">
        <f t="shared" si="9"/>
        <v>0.10330578512396695</v>
      </c>
      <c r="G29" s="70">
        <f t="shared" si="9"/>
        <v>0.11363636363636363</v>
      </c>
      <c r="H29" s="70">
        <f t="shared" si="9"/>
        <v>1.0330578512396695E-2</v>
      </c>
      <c r="I29" s="70">
        <f t="shared" si="9"/>
        <v>0</v>
      </c>
      <c r="J29" s="70">
        <f t="shared" si="9"/>
        <v>0.17975206611570249</v>
      </c>
      <c r="K29" s="69">
        <f t="shared" si="9"/>
        <v>0</v>
      </c>
      <c r="L29" s="70">
        <f t="shared" si="9"/>
        <v>5.1652892561983473E-2</v>
      </c>
      <c r="M29" s="70">
        <f t="shared" si="9"/>
        <v>0.10743801652892562</v>
      </c>
      <c r="N29" s="70">
        <f t="shared" si="9"/>
        <v>0.43595041322314049</v>
      </c>
      <c r="O29" s="70">
        <f t="shared" si="9"/>
        <v>0.36983471074380164</v>
      </c>
      <c r="P29" s="70">
        <f t="shared" si="9"/>
        <v>3.3057851239669422E-2</v>
      </c>
      <c r="Q29" s="70">
        <f t="shared" si="9"/>
        <v>2.0661157024793389E-3</v>
      </c>
      <c r="R29" s="70">
        <f t="shared" si="9"/>
        <v>0</v>
      </c>
      <c r="S29" s="70">
        <f t="shared" si="9"/>
        <v>1</v>
      </c>
      <c r="T29" s="70">
        <f t="shared" si="9"/>
        <v>0.20661157024793389</v>
      </c>
      <c r="V29" s="67">
        <f t="shared" si="10"/>
        <v>3.5123966942148761E-2</v>
      </c>
      <c r="W29" s="67">
        <f t="shared" si="11"/>
        <v>0.4049586776859504</v>
      </c>
      <c r="X29" s="67">
        <f t="shared" si="7"/>
        <v>1.012762879140185E-2</v>
      </c>
      <c r="Y29" s="74">
        <f t="shared" si="12"/>
        <v>4000</v>
      </c>
      <c r="Z29" s="74">
        <f t="shared" si="13"/>
        <v>784000</v>
      </c>
    </row>
    <row r="30" spans="1:27" x14ac:dyDescent="0.25">
      <c r="A30" t="str">
        <f t="shared" si="8"/>
        <v>243801073 - (38)</v>
      </c>
      <c r="B30" t="str">
        <f t="shared" si="8"/>
        <v>CC de Bièvre Est</v>
      </c>
      <c r="C30" s="70">
        <f t="shared" si="9"/>
        <v>0</v>
      </c>
      <c r="D30" s="70">
        <f t="shared" si="9"/>
        <v>4.0494938132733416E-2</v>
      </c>
      <c r="E30" s="70">
        <f t="shared" si="9"/>
        <v>0.19572553430821149</v>
      </c>
      <c r="F30" s="70">
        <f t="shared" si="9"/>
        <v>0.15748031496062995</v>
      </c>
      <c r="G30" s="70">
        <f t="shared" si="9"/>
        <v>0.30483689538807651</v>
      </c>
      <c r="H30" s="70">
        <f t="shared" si="9"/>
        <v>2.3622047244094491E-2</v>
      </c>
      <c r="I30" s="70">
        <f t="shared" si="9"/>
        <v>1.1248593925759281E-3</v>
      </c>
      <c r="J30" s="70">
        <f t="shared" si="9"/>
        <v>0.13723284589426324</v>
      </c>
      <c r="K30" s="69">
        <f t="shared" si="9"/>
        <v>0</v>
      </c>
      <c r="L30" s="70">
        <f t="shared" si="9"/>
        <v>2.2497187851518562E-2</v>
      </c>
      <c r="M30" s="70">
        <f t="shared" si="9"/>
        <v>5.8492688413948266E-2</v>
      </c>
      <c r="N30" s="70">
        <f t="shared" si="9"/>
        <v>0.36332958380202479</v>
      </c>
      <c r="O30" s="70">
        <f t="shared" si="9"/>
        <v>0.28121484814398207</v>
      </c>
      <c r="P30" s="70">
        <f t="shared" si="9"/>
        <v>0.10573678290213724</v>
      </c>
      <c r="Q30" s="70">
        <f t="shared" si="9"/>
        <v>2.2497187851518562E-3</v>
      </c>
      <c r="R30" s="70">
        <f t="shared" si="9"/>
        <v>2.6996625421822275E-2</v>
      </c>
      <c r="S30" s="70">
        <f t="shared" si="9"/>
        <v>0.860517435320585</v>
      </c>
      <c r="T30" s="70">
        <f t="shared" si="9"/>
        <v>9.6796111959570871E-2</v>
      </c>
      <c r="V30" s="67">
        <f t="shared" si="10"/>
        <v>0.1079865016872891</v>
      </c>
      <c r="W30" s="67">
        <f t="shared" si="11"/>
        <v>0.38920134983127114</v>
      </c>
      <c r="X30" s="67">
        <f t="shared" si="7"/>
        <v>1.7878365111352244E-2</v>
      </c>
      <c r="Y30" s="74">
        <f t="shared" si="12"/>
        <v>4000</v>
      </c>
      <c r="Z30" s="74">
        <f t="shared" si="13"/>
        <v>1384000</v>
      </c>
    </row>
    <row r="31" spans="1:27" x14ac:dyDescent="0.25">
      <c r="A31" t="str">
        <f t="shared" si="8"/>
        <v>200040657 - (38)</v>
      </c>
      <c r="B31" t="str">
        <f t="shared" si="8"/>
        <v>CC de la Matheysine</v>
      </c>
      <c r="C31" s="70">
        <f t="shared" si="9"/>
        <v>0.22901849217638695</v>
      </c>
      <c r="D31" s="70">
        <f t="shared" si="9"/>
        <v>2.7738264580369848E-2</v>
      </c>
      <c r="E31" s="70">
        <f t="shared" si="9"/>
        <v>0.38193456614509252</v>
      </c>
      <c r="F31" s="70">
        <f t="shared" si="9"/>
        <v>8.5348506401137988E-2</v>
      </c>
      <c r="G31" s="70">
        <f t="shared" si="9"/>
        <v>0.10312944523470841</v>
      </c>
      <c r="H31" s="70">
        <f t="shared" si="9"/>
        <v>4.7652916073968717E-2</v>
      </c>
      <c r="I31" s="70">
        <f t="shared" si="9"/>
        <v>8.6059743954480808E-2</v>
      </c>
      <c r="J31" s="70">
        <f t="shared" si="9"/>
        <v>2.4182076813655765E-2</v>
      </c>
      <c r="K31" s="69">
        <f t="shared" si="9"/>
        <v>1.1379800853485066E-2</v>
      </c>
      <c r="L31" s="70">
        <f t="shared" si="9"/>
        <v>3.7695590327169279E-2</v>
      </c>
      <c r="M31" s="70">
        <f t="shared" si="9"/>
        <v>0.13229018492176389</v>
      </c>
      <c r="N31" s="70">
        <f t="shared" si="9"/>
        <v>0.21692745376955908</v>
      </c>
      <c r="O31" s="70">
        <f t="shared" si="9"/>
        <v>0.29587482219061173</v>
      </c>
      <c r="P31" s="70">
        <f t="shared" si="9"/>
        <v>0.11664295874822192</v>
      </c>
      <c r="Q31" s="70">
        <f t="shared" si="9"/>
        <v>0.17425320056899007</v>
      </c>
      <c r="R31" s="70">
        <f t="shared" si="9"/>
        <v>0</v>
      </c>
      <c r="S31" s="70">
        <f t="shared" si="9"/>
        <v>0.98506401137980104</v>
      </c>
      <c r="T31" s="70">
        <f t="shared" si="9"/>
        <v>7.006145173398301E-2</v>
      </c>
      <c r="V31" s="67">
        <f t="shared" si="10"/>
        <v>0.29089615931721202</v>
      </c>
      <c r="W31" s="67">
        <f t="shared" si="11"/>
        <v>0.5867709815078237</v>
      </c>
      <c r="X31" s="67">
        <f t="shared" si="7"/>
        <v>4.2629049759727172E-2</v>
      </c>
      <c r="Y31" s="74">
        <f t="shared" si="12"/>
        <v>6000</v>
      </c>
      <c r="Z31" s="74">
        <f t="shared" si="13"/>
        <v>4950000</v>
      </c>
    </row>
    <row r="32" spans="1:27" x14ac:dyDescent="0.25">
      <c r="A32" t="str">
        <f t="shared" si="8"/>
        <v>243800745 - (38)</v>
      </c>
      <c r="B32" t="str">
        <f t="shared" si="8"/>
        <v>CC de l'Oisans</v>
      </c>
      <c r="C32" s="70">
        <f t="shared" si="9"/>
        <v>7.8125E-3</v>
      </c>
      <c r="D32" s="70">
        <f t="shared" si="9"/>
        <v>0</v>
      </c>
      <c r="E32" s="70">
        <f t="shared" si="9"/>
        <v>0.48046875</v>
      </c>
      <c r="F32" s="70">
        <f t="shared" si="9"/>
        <v>0.27734375</v>
      </c>
      <c r="G32" s="70">
        <f t="shared" si="9"/>
        <v>0.21875</v>
      </c>
      <c r="H32" s="70">
        <f t="shared" si="9"/>
        <v>7.8125E-3</v>
      </c>
      <c r="I32" s="70">
        <f t="shared" si="9"/>
        <v>0</v>
      </c>
      <c r="J32" s="70">
        <f t="shared" si="9"/>
        <v>7.8125E-3</v>
      </c>
      <c r="K32" s="69">
        <f t="shared" si="9"/>
        <v>0</v>
      </c>
      <c r="L32" s="70">
        <f t="shared" si="9"/>
        <v>0</v>
      </c>
      <c r="M32" s="70">
        <f t="shared" si="9"/>
        <v>1.171875E-2</v>
      </c>
      <c r="N32" s="70">
        <f t="shared" si="9"/>
        <v>0.169921875</v>
      </c>
      <c r="O32" s="70">
        <f t="shared" si="9"/>
        <v>0.234375</v>
      </c>
      <c r="P32" s="70">
        <f t="shared" si="9"/>
        <v>0.205078125</v>
      </c>
      <c r="Q32" s="70">
        <f t="shared" si="9"/>
        <v>0.37890625</v>
      </c>
      <c r="R32" s="70">
        <f t="shared" si="9"/>
        <v>0</v>
      </c>
      <c r="S32" s="70">
        <f t="shared" si="9"/>
        <v>1</v>
      </c>
      <c r="T32" s="70">
        <f t="shared" si="9"/>
        <v>0.1953125</v>
      </c>
      <c r="V32" s="67">
        <f t="shared" si="10"/>
        <v>0.583984375</v>
      </c>
      <c r="W32" s="67">
        <f t="shared" si="11"/>
        <v>0.818359375</v>
      </c>
      <c r="X32" s="67">
        <f t="shared" si="7"/>
        <v>2.1650390120394773E-2</v>
      </c>
      <c r="Y32" s="74">
        <f t="shared" si="12"/>
        <v>6000</v>
      </c>
      <c r="Z32" s="74">
        <f t="shared" si="13"/>
        <v>2514000</v>
      </c>
    </row>
    <row r="33" spans="1:26" x14ac:dyDescent="0.25">
      <c r="A33" t="str">
        <f t="shared" si="8"/>
        <v>200085751 - (38)</v>
      </c>
      <c r="B33" t="str">
        <f t="shared" si="8"/>
        <v>CC d'Entre Bièvre et Rhône</v>
      </c>
      <c r="C33" s="70">
        <f t="shared" si="9"/>
        <v>3.5735917625681422E-2</v>
      </c>
      <c r="D33" s="70">
        <f t="shared" si="9"/>
        <v>4.1187159297395533E-2</v>
      </c>
      <c r="E33" s="70">
        <f t="shared" si="9"/>
        <v>0.23319200484554825</v>
      </c>
      <c r="F33" s="70">
        <f t="shared" si="9"/>
        <v>0.20411871592973962</v>
      </c>
      <c r="G33" s="70">
        <f t="shared" si="9"/>
        <v>0.24076317383404008</v>
      </c>
      <c r="H33" s="70">
        <f t="shared" si="9"/>
        <v>9.0854027861901915E-2</v>
      </c>
      <c r="I33" s="70">
        <f t="shared" si="9"/>
        <v>3.5433070866141746E-2</v>
      </c>
      <c r="J33" s="70">
        <f t="shared" si="9"/>
        <v>1.6353725015142345E-2</v>
      </c>
      <c r="K33" s="69">
        <f t="shared" si="9"/>
        <v>5.754088431253788E-3</v>
      </c>
      <c r="L33" s="70">
        <f t="shared" si="9"/>
        <v>0.15566323440339194</v>
      </c>
      <c r="M33" s="70">
        <f t="shared" si="9"/>
        <v>0.14142943670502731</v>
      </c>
      <c r="N33" s="70">
        <f t="shared" si="9"/>
        <v>0.27195639006662642</v>
      </c>
      <c r="O33" s="70">
        <f t="shared" si="9"/>
        <v>0.18503937007874025</v>
      </c>
      <c r="P33" s="70">
        <f t="shared" si="9"/>
        <v>8.782556026650519E-2</v>
      </c>
      <c r="Q33" s="70">
        <f t="shared" si="9"/>
        <v>3.967292549969717E-2</v>
      </c>
      <c r="R33" s="70">
        <f t="shared" si="9"/>
        <v>1.0296789824348883E-2</v>
      </c>
      <c r="S33" s="70">
        <f t="shared" si="9"/>
        <v>0.89763779527559096</v>
      </c>
      <c r="T33" s="70">
        <f t="shared" si="9"/>
        <v>2.7184669753954917E-2</v>
      </c>
      <c r="V33" s="67">
        <f t="shared" si="10"/>
        <v>0.12749848576620235</v>
      </c>
      <c r="W33" s="67">
        <f t="shared" si="11"/>
        <v>0.31253785584494259</v>
      </c>
      <c r="X33" s="67">
        <f t="shared" si="7"/>
        <v>5.3325065881258717E-2</v>
      </c>
      <c r="Y33" s="74">
        <f t="shared" si="12"/>
        <v>4000</v>
      </c>
      <c r="Z33" s="74">
        <f t="shared" si="13"/>
        <v>4128000</v>
      </c>
    </row>
    <row r="34" spans="1:26" x14ac:dyDescent="0.25">
      <c r="A34" t="str">
        <f t="shared" si="8"/>
        <v>243801255 - (38)</v>
      </c>
      <c r="B34" t="str">
        <f t="shared" si="8"/>
        <v>CC des Collines du Nord Dauphiné</v>
      </c>
      <c r="C34" s="70">
        <f t="shared" si="9"/>
        <v>2.6229508196721315E-2</v>
      </c>
      <c r="D34" s="70">
        <f t="shared" si="9"/>
        <v>7.0491803278688536E-2</v>
      </c>
      <c r="E34" s="70">
        <f t="shared" si="9"/>
        <v>0.2311475409836066</v>
      </c>
      <c r="F34" s="70">
        <f t="shared" si="9"/>
        <v>0.23278688524590169</v>
      </c>
      <c r="G34" s="70">
        <f t="shared" si="9"/>
        <v>0.13442622950819674</v>
      </c>
      <c r="H34" s="70">
        <f t="shared" si="9"/>
        <v>0.14918032786885249</v>
      </c>
      <c r="I34" s="70">
        <f t="shared" si="9"/>
        <v>0</v>
      </c>
      <c r="J34" s="70">
        <f t="shared" si="9"/>
        <v>0.10983606557377051</v>
      </c>
      <c r="K34" s="69">
        <f t="shared" si="9"/>
        <v>9.8360655737704944E-3</v>
      </c>
      <c r="L34" s="70">
        <f t="shared" si="9"/>
        <v>0.1655737704918033</v>
      </c>
      <c r="M34" s="70">
        <f t="shared" si="9"/>
        <v>9.18032786885246E-2</v>
      </c>
      <c r="N34" s="70">
        <f t="shared" si="9"/>
        <v>0.19344262295081971</v>
      </c>
      <c r="O34" s="70">
        <f t="shared" si="9"/>
        <v>0.30491803278688528</v>
      </c>
      <c r="P34" s="70">
        <f t="shared" si="9"/>
        <v>4.59016393442623E-2</v>
      </c>
      <c r="Q34" s="70">
        <f t="shared" si="9"/>
        <v>0.13934426229508198</v>
      </c>
      <c r="R34" s="70">
        <f t="shared" si="9"/>
        <v>3.2786885245901644E-3</v>
      </c>
      <c r="S34" s="70">
        <f t="shared" si="9"/>
        <v>0.95409836065573783</v>
      </c>
      <c r="T34" s="70">
        <f t="shared" si="9"/>
        <v>0.15640956732061281</v>
      </c>
      <c r="V34" s="67">
        <f t="shared" si="10"/>
        <v>0.18524590163934429</v>
      </c>
      <c r="W34" s="67">
        <f t="shared" si="11"/>
        <v>0.49016393442622957</v>
      </c>
      <c r="X34" s="67">
        <f t="shared" si="7"/>
        <v>1.5449801064434455E-2</v>
      </c>
      <c r="Y34" s="74">
        <f t="shared" si="12"/>
        <v>4000</v>
      </c>
      <c r="Z34" s="74">
        <f t="shared" si="13"/>
        <v>1196000</v>
      </c>
    </row>
    <row r="35" spans="1:26" x14ac:dyDescent="0.25">
      <c r="A35" t="str">
        <f t="shared" si="8"/>
        <v>243801024 - (38)</v>
      </c>
      <c r="B35" t="str">
        <f t="shared" si="8"/>
        <v>CC du Massif du Vercors</v>
      </c>
      <c r="C35" s="70">
        <f t="shared" si="9"/>
        <v>0</v>
      </c>
      <c r="D35" s="70">
        <f t="shared" si="9"/>
        <v>0.22252747252747263</v>
      </c>
      <c r="E35" s="70">
        <f t="shared" si="9"/>
        <v>0.26923076923076938</v>
      </c>
      <c r="F35" s="70">
        <f t="shared" si="9"/>
        <v>0.29945054945054961</v>
      </c>
      <c r="G35" s="70">
        <f t="shared" si="9"/>
        <v>9.3406593406593449E-2</v>
      </c>
      <c r="H35" s="70">
        <f t="shared" si="9"/>
        <v>8.2417582417582454E-3</v>
      </c>
      <c r="I35" s="70">
        <f t="shared" si="9"/>
        <v>0</v>
      </c>
      <c r="J35" s="70">
        <f t="shared" si="9"/>
        <v>9.0659340659340698E-2</v>
      </c>
      <c r="K35" s="69">
        <f t="shared" si="9"/>
        <v>0</v>
      </c>
      <c r="L35" s="70">
        <f t="shared" si="9"/>
        <v>0</v>
      </c>
      <c r="M35" s="70">
        <f t="shared" si="9"/>
        <v>4.9450549450549476E-2</v>
      </c>
      <c r="N35" s="70">
        <f t="shared" si="9"/>
        <v>0.50000000000000022</v>
      </c>
      <c r="O35" s="70">
        <f t="shared" si="9"/>
        <v>0.32692307692307709</v>
      </c>
      <c r="P35" s="70">
        <f t="shared" si="9"/>
        <v>4.9450549450549476E-2</v>
      </c>
      <c r="Q35" s="70">
        <f t="shared" si="9"/>
        <v>4.1208791208791229E-2</v>
      </c>
      <c r="R35" s="70">
        <f t="shared" si="9"/>
        <v>1.6483516483516491E-2</v>
      </c>
      <c r="S35" s="70">
        <f t="shared" si="9"/>
        <v>0.98351648351648402</v>
      </c>
      <c r="T35" s="70">
        <f t="shared" si="9"/>
        <v>0.27019683613090228</v>
      </c>
      <c r="V35" s="67">
        <f t="shared" si="10"/>
        <v>9.0659340659340698E-2</v>
      </c>
      <c r="W35" s="67">
        <f t="shared" si="11"/>
        <v>0.41758241758241776</v>
      </c>
      <c r="X35" s="67">
        <f t="shared" si="7"/>
        <v>7.8540794708830668E-3</v>
      </c>
      <c r="Y35" s="74">
        <f t="shared" si="12"/>
        <v>4000</v>
      </c>
      <c r="Z35" s="74">
        <f t="shared" si="13"/>
        <v>608000</v>
      </c>
    </row>
    <row r="36" spans="1:26" x14ac:dyDescent="0.25">
      <c r="A36" t="str">
        <f t="shared" si="8"/>
        <v>200030658 - (38)</v>
      </c>
      <c r="B36" t="str">
        <f t="shared" si="8"/>
        <v>CC du Trièves</v>
      </c>
      <c r="C36" s="70">
        <f t="shared" si="9"/>
        <v>2.0408163265306121E-2</v>
      </c>
      <c r="D36" s="70">
        <f t="shared" si="9"/>
        <v>4.4897959183673466E-2</v>
      </c>
      <c r="E36" s="70">
        <f t="shared" si="9"/>
        <v>0.30204081632653063</v>
      </c>
      <c r="F36" s="70">
        <f t="shared" si="9"/>
        <v>0.35510204081632651</v>
      </c>
      <c r="G36" s="70">
        <f t="shared" si="9"/>
        <v>0.10204081632653061</v>
      </c>
      <c r="H36" s="70">
        <f t="shared" si="9"/>
        <v>4.0816326530612242E-2</v>
      </c>
      <c r="I36" s="70">
        <f t="shared" si="9"/>
        <v>0.11428571428571428</v>
      </c>
      <c r="J36" s="70">
        <f t="shared" si="9"/>
        <v>2.0408163265306121E-2</v>
      </c>
      <c r="K36" s="69">
        <f t="shared" si="9"/>
        <v>0</v>
      </c>
      <c r="L36" s="70">
        <f t="shared" si="9"/>
        <v>3.6734693877551024E-2</v>
      </c>
      <c r="M36" s="70">
        <f t="shared" si="9"/>
        <v>0.10612244897959183</v>
      </c>
      <c r="N36" s="70">
        <f t="shared" si="9"/>
        <v>0.16326530612244897</v>
      </c>
      <c r="O36" s="70">
        <f t="shared" si="9"/>
        <v>0.26938775510204083</v>
      </c>
      <c r="P36" s="70">
        <f t="shared" si="9"/>
        <v>0.33877551020408164</v>
      </c>
      <c r="Q36" s="70">
        <f t="shared" si="9"/>
        <v>8.5714285714285715E-2</v>
      </c>
      <c r="R36" s="70">
        <f t="shared" si="9"/>
        <v>0</v>
      </c>
      <c r="S36" s="70">
        <f t="shared" si="9"/>
        <v>1</v>
      </c>
      <c r="T36" s="70">
        <f t="shared" si="9"/>
        <v>0.40816326530612246</v>
      </c>
      <c r="V36" s="67">
        <f t="shared" si="10"/>
        <v>0.42448979591836733</v>
      </c>
      <c r="W36" s="67">
        <f t="shared" si="11"/>
        <v>0.69387755102040816</v>
      </c>
      <c r="X36" s="67">
        <f t="shared" si="7"/>
        <v>8.7841678292771147E-3</v>
      </c>
      <c r="Y36" s="74">
        <f t="shared" si="12"/>
        <v>6000</v>
      </c>
      <c r="Z36" s="74">
        <f t="shared" si="13"/>
        <v>1020000</v>
      </c>
    </row>
    <row r="37" spans="1:26" x14ac:dyDescent="0.25">
      <c r="A37" t="str">
        <f t="shared" si="8"/>
        <v>200018166 - (38)</v>
      </c>
      <c r="B37" t="str">
        <f t="shared" si="8"/>
        <v>CC Le Grésivaudan</v>
      </c>
      <c r="C37" s="70">
        <f t="shared" si="9"/>
        <v>3.3257119102057787E-2</v>
      </c>
      <c r="D37" s="70">
        <f t="shared" si="9"/>
        <v>8.5013510704635226E-2</v>
      </c>
      <c r="E37" s="70">
        <f t="shared" si="9"/>
        <v>0.32986905009353573</v>
      </c>
      <c r="F37" s="70">
        <f t="shared" si="9"/>
        <v>0.21139056329245484</v>
      </c>
      <c r="G37" s="70">
        <f t="shared" si="9"/>
        <v>0.14487632508833925</v>
      </c>
      <c r="H37" s="70">
        <f t="shared" si="9"/>
        <v>8.7299937642901698E-2</v>
      </c>
      <c r="I37" s="70">
        <f t="shared" si="9"/>
        <v>1.9538557472458952E-2</v>
      </c>
      <c r="J37" s="70">
        <f t="shared" si="9"/>
        <v>5.0093535647474548E-2</v>
      </c>
      <c r="K37" s="69">
        <f t="shared" si="9"/>
        <v>3.4504261068384959E-2</v>
      </c>
      <c r="L37" s="70">
        <f t="shared" si="9"/>
        <v>0.10184992725005199</v>
      </c>
      <c r="M37" s="70">
        <f t="shared" si="9"/>
        <v>0.19891914362918317</v>
      </c>
      <c r="N37" s="70">
        <f t="shared" si="9"/>
        <v>0.34836832259405537</v>
      </c>
      <c r="O37" s="70">
        <f t="shared" si="9"/>
        <v>0.21471627520266062</v>
      </c>
      <c r="P37" s="70">
        <f t="shared" si="9"/>
        <v>5.2795676574516739E-2</v>
      </c>
      <c r="Q37" s="70">
        <f t="shared" si="9"/>
        <v>5.6121388484722525E-3</v>
      </c>
      <c r="R37" s="70">
        <f t="shared" si="9"/>
        <v>4.572853876532946E-3</v>
      </c>
      <c r="S37" s="70">
        <f t="shared" si="9"/>
        <v>0.96133859904385799</v>
      </c>
      <c r="T37" s="70">
        <f t="shared" si="9"/>
        <v>1.9982095178629353E-2</v>
      </c>
      <c r="V37" s="67">
        <f t="shared" si="10"/>
        <v>5.8407815422988993E-2</v>
      </c>
      <c r="W37" s="67">
        <f t="shared" si="11"/>
        <v>0.27312409062564963</v>
      </c>
      <c r="X37" s="67">
        <f t="shared" si="7"/>
        <v>6.7896450162765465E-2</v>
      </c>
      <c r="Y37" s="74">
        <f t="shared" si="12"/>
        <v>4000</v>
      </c>
      <c r="Z37" s="74">
        <f t="shared" si="13"/>
        <v>5256000</v>
      </c>
    </row>
    <row r="38" spans="1:26" x14ac:dyDescent="0.25">
      <c r="A38" t="str">
        <f t="shared" si="8"/>
        <v>200068542 - (38)</v>
      </c>
      <c r="B38" t="str">
        <f t="shared" si="8"/>
        <v>CC Les Balcons du Dauphiné</v>
      </c>
      <c r="C38" s="70">
        <f t="shared" si="9"/>
        <v>2.8161236885698503E-2</v>
      </c>
      <c r="D38" s="70">
        <f t="shared" si="9"/>
        <v>9.718387631143012E-2</v>
      </c>
      <c r="E38" s="70">
        <f t="shared" si="9"/>
        <v>0.27664273881833235</v>
      </c>
      <c r="F38" s="70">
        <f t="shared" si="9"/>
        <v>0.3158475980121479</v>
      </c>
      <c r="G38" s="70">
        <f t="shared" si="9"/>
        <v>0.12203202650469351</v>
      </c>
      <c r="H38" s="70">
        <f t="shared" si="9"/>
        <v>7.2887907233572594E-2</v>
      </c>
      <c r="I38" s="70">
        <f t="shared" si="9"/>
        <v>3.3130866924351177E-3</v>
      </c>
      <c r="J38" s="70">
        <f t="shared" si="9"/>
        <v>6.4053009387078946E-2</v>
      </c>
      <c r="K38" s="69">
        <f t="shared" si="9"/>
        <v>3.5339591385974589E-2</v>
      </c>
      <c r="L38" s="70">
        <f t="shared" si="9"/>
        <v>8.7244616234124772E-2</v>
      </c>
      <c r="M38" s="70">
        <f t="shared" si="9"/>
        <v>0.26339039204859188</v>
      </c>
      <c r="N38" s="70">
        <f t="shared" si="9"/>
        <v>0.28437327443401428</v>
      </c>
      <c r="O38" s="70">
        <f t="shared" si="9"/>
        <v>0.18553285477636661</v>
      </c>
      <c r="P38" s="70">
        <f t="shared" si="9"/>
        <v>0.10712313638873548</v>
      </c>
      <c r="Q38" s="70">
        <f t="shared" si="9"/>
        <v>1.5461071231363883E-2</v>
      </c>
      <c r="R38" s="70">
        <f t="shared" si="9"/>
        <v>1.6565433462175589E-3</v>
      </c>
      <c r="S38" s="70">
        <f t="shared" si="9"/>
        <v>0.980121479845389</v>
      </c>
      <c r="T38" s="70">
        <f t="shared" si="9"/>
        <v>5.4120457197426211E-2</v>
      </c>
      <c r="V38" s="67">
        <f t="shared" si="10"/>
        <v>0.12258420762009936</v>
      </c>
      <c r="W38" s="67">
        <f t="shared" si="11"/>
        <v>0.30811706239646597</v>
      </c>
      <c r="X38" s="67">
        <f t="shared" si="7"/>
        <v>2.8832739110215472E-2</v>
      </c>
      <c r="Y38" s="74">
        <f t="shared" si="12"/>
        <v>4000</v>
      </c>
      <c r="Z38" s="74">
        <f t="shared" si="13"/>
        <v>2232000</v>
      </c>
    </row>
    <row r="39" spans="1:26" x14ac:dyDescent="0.25">
      <c r="A39" t="str">
        <f t="shared" si="8"/>
        <v>200068567 - (38)</v>
      </c>
      <c r="B39" t="str">
        <f t="shared" si="8"/>
        <v>CC Les Vals du Dauphiné</v>
      </c>
      <c r="C39" s="70">
        <f t="shared" si="9"/>
        <v>6.1132561132561129E-3</v>
      </c>
      <c r="D39" s="70">
        <f t="shared" si="9"/>
        <v>2.0592020592020591E-2</v>
      </c>
      <c r="E39" s="70">
        <f t="shared" si="9"/>
        <v>0.11132561132561132</v>
      </c>
      <c r="F39" s="70">
        <f t="shared" si="9"/>
        <v>0.31145431145431146</v>
      </c>
      <c r="G39" s="70">
        <f t="shared" si="9"/>
        <v>0.1628056628056628</v>
      </c>
      <c r="H39" s="70">
        <f t="shared" si="9"/>
        <v>0.10585585585585586</v>
      </c>
      <c r="I39" s="70">
        <f t="shared" si="9"/>
        <v>3.2175032175032174E-4</v>
      </c>
      <c r="J39" s="70">
        <f t="shared" si="9"/>
        <v>0.26351351351351349</v>
      </c>
      <c r="K39" s="69">
        <f t="shared" si="9"/>
        <v>8.0437580437580439E-3</v>
      </c>
      <c r="L39" s="70">
        <f t="shared" si="9"/>
        <v>2.2844272844272845E-2</v>
      </c>
      <c r="M39" s="70">
        <f t="shared" si="9"/>
        <v>0.27027027027027029</v>
      </c>
      <c r="N39" s="70">
        <f t="shared" si="9"/>
        <v>0.38384813384813382</v>
      </c>
      <c r="O39" s="70">
        <f t="shared" si="9"/>
        <v>0.16924066924066924</v>
      </c>
      <c r="P39" s="70">
        <f t="shared" si="9"/>
        <v>0.11422136422136422</v>
      </c>
      <c r="Q39" s="70">
        <f t="shared" si="9"/>
        <v>1.3191763191763193E-2</v>
      </c>
      <c r="R39" s="70">
        <f t="shared" si="9"/>
        <v>3.2175032175032174E-4</v>
      </c>
      <c r="S39" s="70">
        <f t="shared" si="9"/>
        <v>0.98198198198198194</v>
      </c>
      <c r="T39" s="70">
        <f t="shared" si="9"/>
        <v>3.1595301865572134E-2</v>
      </c>
      <c r="V39" s="67">
        <f t="shared" si="10"/>
        <v>0.12741312741312741</v>
      </c>
      <c r="W39" s="67">
        <f t="shared" si="11"/>
        <v>0.29665379665379665</v>
      </c>
      <c r="X39" s="67">
        <f t="shared" si="7"/>
        <v>4.7641192579961765E-2</v>
      </c>
      <c r="Y39" s="74">
        <f t="shared" si="12"/>
        <v>4000</v>
      </c>
      <c r="Z39" s="74">
        <f t="shared" si="13"/>
        <v>3688000</v>
      </c>
    </row>
    <row r="40" spans="1:26" x14ac:dyDescent="0.25">
      <c r="A40" t="str">
        <f t="shared" si="8"/>
        <v>243800935 - (38)</v>
      </c>
      <c r="B40" t="str">
        <f t="shared" si="8"/>
        <v>CC Lyon Saint Exupéry en Dauphiné</v>
      </c>
      <c r="C40" s="70">
        <f t="shared" si="9"/>
        <v>4.8644892286309936E-2</v>
      </c>
      <c r="D40" s="70">
        <f t="shared" si="9"/>
        <v>2.7797081306462821E-3</v>
      </c>
      <c r="E40" s="70">
        <f t="shared" si="9"/>
        <v>9.0340514246004172E-2</v>
      </c>
      <c r="F40" s="70">
        <f t="shared" ref="F40:T40" si="14">F18/$U18</f>
        <v>0.50382209867963867</v>
      </c>
      <c r="G40" s="70">
        <f t="shared" si="14"/>
        <v>0.26337734537873525</v>
      </c>
      <c r="H40" s="70">
        <f t="shared" si="14"/>
        <v>1.9457956914523976E-2</v>
      </c>
      <c r="I40" s="70">
        <f t="shared" si="14"/>
        <v>6.9492703266157054E-3</v>
      </c>
      <c r="J40" s="70">
        <f t="shared" si="14"/>
        <v>5.9763724808895066E-2</v>
      </c>
      <c r="K40" s="69">
        <f t="shared" si="14"/>
        <v>0</v>
      </c>
      <c r="L40" s="70">
        <f t="shared" si="14"/>
        <v>7.1577484364141769E-2</v>
      </c>
      <c r="M40" s="70">
        <f t="shared" si="14"/>
        <v>0.26546212647671996</v>
      </c>
      <c r="N40" s="70">
        <f t="shared" si="14"/>
        <v>0.35093815149409313</v>
      </c>
      <c r="O40" s="70">
        <f t="shared" si="14"/>
        <v>0.10006949270326616</v>
      </c>
      <c r="P40" s="70">
        <f t="shared" si="14"/>
        <v>0.20708825573314801</v>
      </c>
      <c r="Q40" s="70">
        <f t="shared" si="14"/>
        <v>0</v>
      </c>
      <c r="R40" s="70">
        <f t="shared" si="14"/>
        <v>0</v>
      </c>
      <c r="S40" s="70">
        <f t="shared" si="14"/>
        <v>0.99513551077136897</v>
      </c>
      <c r="T40" s="70">
        <f t="shared" si="14"/>
        <v>6.9154656759650379E-2</v>
      </c>
      <c r="V40" s="67">
        <f t="shared" si="10"/>
        <v>0.20708825573314801</v>
      </c>
      <c r="W40" s="67">
        <f t="shared" si="11"/>
        <v>0.30715774843641419</v>
      </c>
      <c r="X40" s="67">
        <f t="shared" si="7"/>
        <v>2.2838836356120499E-2</v>
      </c>
      <c r="Y40" s="74">
        <f t="shared" si="12"/>
        <v>4000</v>
      </c>
      <c r="Z40" s="74">
        <f t="shared" si="13"/>
        <v>1768000</v>
      </c>
    </row>
    <row r="41" spans="1:26" x14ac:dyDescent="0.25">
      <c r="A41" t="str">
        <f t="shared" si="8"/>
        <v>200070431 - (38)</v>
      </c>
      <c r="B41" t="str">
        <f t="shared" si="8"/>
        <v>CC Saint-Marcellin Vercors Isère Communauté</v>
      </c>
      <c r="C41" s="70">
        <f t="shared" ref="C41:T42" si="15">C19/$U19</f>
        <v>8.3191850594227498E-2</v>
      </c>
      <c r="D41" s="70">
        <f t="shared" si="15"/>
        <v>5.4329371816638362E-2</v>
      </c>
      <c r="E41" s="70">
        <f t="shared" si="15"/>
        <v>0.243350311262026</v>
      </c>
      <c r="F41" s="70">
        <f t="shared" si="15"/>
        <v>0.1284663271080928</v>
      </c>
      <c r="G41" s="70">
        <f t="shared" si="15"/>
        <v>0.11714770797962647</v>
      </c>
      <c r="H41" s="70">
        <f t="shared" si="15"/>
        <v>0.20543293718166381</v>
      </c>
      <c r="I41" s="70">
        <f t="shared" si="15"/>
        <v>0</v>
      </c>
      <c r="J41" s="70">
        <f t="shared" si="15"/>
        <v>6.112054329371816E-2</v>
      </c>
      <c r="K41" s="69">
        <f t="shared" si="15"/>
        <v>7.3571024335031118E-3</v>
      </c>
      <c r="L41" s="70">
        <f t="shared" si="15"/>
        <v>4.4142614601018669E-2</v>
      </c>
      <c r="M41" s="70">
        <f t="shared" si="15"/>
        <v>0.14601018675721561</v>
      </c>
      <c r="N41" s="70">
        <f t="shared" si="15"/>
        <v>0.28919071873231461</v>
      </c>
      <c r="O41" s="70">
        <f t="shared" si="15"/>
        <v>0.21731748726655345</v>
      </c>
      <c r="P41" s="70">
        <f t="shared" si="15"/>
        <v>8.4323712507074128E-2</v>
      </c>
      <c r="Q41" s="70">
        <f t="shared" si="15"/>
        <v>5.9988681380871524E-2</v>
      </c>
      <c r="R41" s="70">
        <f t="shared" si="15"/>
        <v>4.4708545557441984E-2</v>
      </c>
      <c r="S41" s="70">
        <f t="shared" si="15"/>
        <v>0.89303904923599309</v>
      </c>
      <c r="T41" s="70">
        <f t="shared" si="15"/>
        <v>5.0539844325749456E-2</v>
      </c>
      <c r="V41" s="67">
        <f>SUM(P19:Q19)/U19</f>
        <v>0.14431239388794564</v>
      </c>
      <c r="W41" s="67">
        <f>SUM(O19:Q19)/U19</f>
        <v>0.36162988115449912</v>
      </c>
      <c r="X41" s="67">
        <f t="shared" si="7"/>
        <v>3.3018136722988686E-2</v>
      </c>
      <c r="Y41" s="74">
        <f t="shared" si="12"/>
        <v>4000</v>
      </c>
      <c r="Z41" s="74">
        <f t="shared" si="13"/>
        <v>2556000</v>
      </c>
    </row>
    <row r="42" spans="1:26" x14ac:dyDescent="0.25">
      <c r="A42" t="str">
        <f t="shared" ref="A42:B42" si="16">A20</f>
        <v>200040715 - (38)</v>
      </c>
      <c r="B42" t="str">
        <f t="shared" si="16"/>
        <v>Grenoble-Alpes-Métropole</v>
      </c>
      <c r="C42" s="70">
        <f t="shared" si="15"/>
        <v>2.3998136067101578E-2</v>
      </c>
      <c r="D42" s="70">
        <f t="shared" si="15"/>
        <v>5.4869524697110886E-2</v>
      </c>
      <c r="E42" s="70">
        <f t="shared" si="15"/>
        <v>0.23138397017707354</v>
      </c>
      <c r="F42" s="70">
        <f t="shared" si="15"/>
        <v>0.32679403541472496</v>
      </c>
      <c r="G42" s="70">
        <f t="shared" si="15"/>
        <v>0.19874184529356936</v>
      </c>
      <c r="H42" s="70">
        <f t="shared" si="15"/>
        <v>1.8709226467847152E-2</v>
      </c>
      <c r="I42" s="70">
        <f t="shared" si="15"/>
        <v>7.5955265610438E-3</v>
      </c>
      <c r="J42" s="70">
        <f t="shared" si="15"/>
        <v>5.5801491146318716E-2</v>
      </c>
      <c r="K42" s="69">
        <f t="shared" si="15"/>
        <v>4.8602050326188244E-2</v>
      </c>
      <c r="L42" s="70">
        <f t="shared" si="15"/>
        <v>0.12427772600186389</v>
      </c>
      <c r="M42" s="70">
        <f t="shared" si="15"/>
        <v>0.30086206896551715</v>
      </c>
      <c r="N42" s="70">
        <f t="shared" si="15"/>
        <v>0.33215284249766996</v>
      </c>
      <c r="O42" s="70">
        <f t="shared" si="15"/>
        <v>8.080149114631871E-2</v>
      </c>
      <c r="P42" s="70">
        <f t="shared" si="15"/>
        <v>1.0065237651444545E-2</v>
      </c>
      <c r="Q42" s="70">
        <f t="shared" si="15"/>
        <v>1.887232059645852E-3</v>
      </c>
      <c r="R42" s="70">
        <f t="shared" si="15"/>
        <v>1.9245107176141651E-2</v>
      </c>
      <c r="S42" s="70">
        <f t="shared" si="15"/>
        <v>0.91789375582479005</v>
      </c>
      <c r="T42" s="70">
        <f t="shared" si="15"/>
        <v>2.1386154609151671E-3</v>
      </c>
      <c r="V42" s="67">
        <f t="shared" ref="V42" si="17">SUM(P20:Q20)/U20</f>
        <v>1.1952469711090397E-2</v>
      </c>
      <c r="W42" s="67">
        <f t="shared" ref="W42" si="18">SUM(O20:Q20)/U20</f>
        <v>9.2753960857409098E-2</v>
      </c>
      <c r="X42" s="67">
        <f t="shared" si="7"/>
        <v>0.20570454193148349</v>
      </c>
      <c r="Y42" s="74">
        <f t="shared" si="12"/>
        <v>2000</v>
      </c>
      <c r="Z42" s="74">
        <f t="shared" si="13"/>
        <v>7962000</v>
      </c>
    </row>
    <row r="43" spans="1:26" ht="13" x14ac:dyDescent="0.3">
      <c r="Z43" s="60">
        <f>SUM(Z25:Z42)</f>
        <v>71086000</v>
      </c>
    </row>
    <row r="44" spans="1:26" s="72" customFormat="1" x14ac:dyDescent="0.25">
      <c r="B44" s="72" t="s">
        <v>1287</v>
      </c>
      <c r="K44" s="73"/>
    </row>
    <row r="45" spans="1:26" x14ac:dyDescent="0.25">
      <c r="A45" t="s">
        <v>393</v>
      </c>
      <c r="B45" t="s">
        <v>392</v>
      </c>
      <c r="C45">
        <v>0</v>
      </c>
      <c r="D45">
        <v>0</v>
      </c>
      <c r="E45">
        <v>0</v>
      </c>
      <c r="F45">
        <v>0</v>
      </c>
      <c r="G45">
        <v>0</v>
      </c>
      <c r="H45">
        <v>0</v>
      </c>
      <c r="I45">
        <v>0</v>
      </c>
      <c r="J45">
        <v>0</v>
      </c>
      <c r="K45" s="66">
        <v>0</v>
      </c>
      <c r="L45">
        <v>0</v>
      </c>
      <c r="M45">
        <v>0</v>
      </c>
      <c r="N45">
        <v>0</v>
      </c>
      <c r="O45">
        <v>0</v>
      </c>
      <c r="P45">
        <v>0</v>
      </c>
      <c r="Q45">
        <v>0</v>
      </c>
      <c r="R45">
        <v>0</v>
      </c>
      <c r="S45">
        <v>0</v>
      </c>
      <c r="T45">
        <v>0</v>
      </c>
      <c r="U45">
        <v>0</v>
      </c>
    </row>
    <row r="46" spans="1:26" x14ac:dyDescent="0.25">
      <c r="A46" t="s">
        <v>458</v>
      </c>
      <c r="B46" t="s">
        <v>459</v>
      </c>
      <c r="C46">
        <v>192</v>
      </c>
      <c r="D46">
        <v>243</v>
      </c>
      <c r="E46">
        <v>2073</v>
      </c>
      <c r="F46">
        <v>1876</v>
      </c>
      <c r="G46">
        <v>1038</v>
      </c>
      <c r="H46">
        <v>51</v>
      </c>
      <c r="I46">
        <v>7</v>
      </c>
      <c r="J46">
        <v>567</v>
      </c>
      <c r="K46" s="66">
        <v>201</v>
      </c>
      <c r="L46">
        <v>895</v>
      </c>
      <c r="M46">
        <v>1919</v>
      </c>
      <c r="N46">
        <v>2205</v>
      </c>
      <c r="O46">
        <v>592</v>
      </c>
      <c r="P46">
        <v>221</v>
      </c>
      <c r="Q46">
        <v>3</v>
      </c>
      <c r="R46">
        <v>11</v>
      </c>
      <c r="S46">
        <v>6047</v>
      </c>
      <c r="T46">
        <v>97.516529592001305</v>
      </c>
      <c r="U46">
        <v>6200.9999999999991</v>
      </c>
    </row>
    <row r="47" spans="1:26" x14ac:dyDescent="0.25">
      <c r="A47" t="s">
        <v>448</v>
      </c>
      <c r="B47" t="s">
        <v>449</v>
      </c>
      <c r="C47">
        <v>0</v>
      </c>
      <c r="D47">
        <v>0</v>
      </c>
      <c r="E47">
        <v>0</v>
      </c>
      <c r="F47">
        <v>0</v>
      </c>
      <c r="G47">
        <v>0</v>
      </c>
      <c r="H47">
        <v>0</v>
      </c>
      <c r="I47">
        <v>0</v>
      </c>
      <c r="J47">
        <v>0</v>
      </c>
      <c r="K47" s="66">
        <v>0</v>
      </c>
      <c r="L47">
        <v>0</v>
      </c>
      <c r="M47">
        <v>0</v>
      </c>
      <c r="N47">
        <v>0</v>
      </c>
      <c r="O47">
        <v>0</v>
      </c>
      <c r="P47">
        <v>0</v>
      </c>
      <c r="Q47">
        <v>0</v>
      </c>
      <c r="R47">
        <v>0</v>
      </c>
      <c r="S47">
        <v>0</v>
      </c>
      <c r="T47">
        <v>0</v>
      </c>
      <c r="U47">
        <v>0</v>
      </c>
    </row>
    <row r="48" spans="1:26" x14ac:dyDescent="0.25">
      <c r="A48" t="s">
        <v>438</v>
      </c>
      <c r="B48" t="s">
        <v>439</v>
      </c>
      <c r="C48">
        <v>427</v>
      </c>
      <c r="D48">
        <v>1524</v>
      </c>
      <c r="E48">
        <v>5267</v>
      </c>
      <c r="F48">
        <v>2487</v>
      </c>
      <c r="G48">
        <v>1516</v>
      </c>
      <c r="H48">
        <v>720</v>
      </c>
      <c r="I48">
        <v>46</v>
      </c>
      <c r="J48">
        <v>815</v>
      </c>
      <c r="K48" s="66">
        <v>243</v>
      </c>
      <c r="L48">
        <v>1019</v>
      </c>
      <c r="M48">
        <v>2036</v>
      </c>
      <c r="N48">
        <v>3468</v>
      </c>
      <c r="O48">
        <v>4283</v>
      </c>
      <c r="P48">
        <v>1591</v>
      </c>
      <c r="Q48">
        <v>87</v>
      </c>
      <c r="R48">
        <v>75</v>
      </c>
      <c r="S48">
        <v>12802</v>
      </c>
      <c r="T48">
        <v>96.024602460246001</v>
      </c>
      <c r="U48">
        <v>13332.000000000004</v>
      </c>
    </row>
    <row r="49" spans="1:21" x14ac:dyDescent="0.25">
      <c r="A49" t="s">
        <v>434</v>
      </c>
      <c r="B49" t="s">
        <v>435</v>
      </c>
      <c r="C49">
        <v>0</v>
      </c>
      <c r="D49">
        <v>0</v>
      </c>
      <c r="E49">
        <v>0</v>
      </c>
      <c r="F49">
        <v>0</v>
      </c>
      <c r="G49">
        <v>0</v>
      </c>
      <c r="H49">
        <v>0</v>
      </c>
      <c r="I49">
        <v>0</v>
      </c>
      <c r="J49">
        <v>0</v>
      </c>
      <c r="K49" s="66">
        <v>0</v>
      </c>
      <c r="L49">
        <v>0</v>
      </c>
      <c r="M49">
        <v>0</v>
      </c>
      <c r="N49">
        <v>0</v>
      </c>
      <c r="O49">
        <v>0</v>
      </c>
      <c r="P49">
        <v>0</v>
      </c>
      <c r="Q49">
        <v>0</v>
      </c>
      <c r="R49">
        <v>0</v>
      </c>
      <c r="S49">
        <v>0</v>
      </c>
      <c r="T49">
        <v>0</v>
      </c>
      <c r="U49">
        <v>0</v>
      </c>
    </row>
    <row r="50" spans="1:21" x14ac:dyDescent="0.25">
      <c r="A50" t="s">
        <v>422</v>
      </c>
      <c r="B50" t="s">
        <v>423</v>
      </c>
      <c r="C50">
        <v>47</v>
      </c>
      <c r="D50">
        <v>164</v>
      </c>
      <c r="E50">
        <v>576</v>
      </c>
      <c r="F50">
        <v>1057</v>
      </c>
      <c r="G50">
        <v>990</v>
      </c>
      <c r="H50">
        <v>164</v>
      </c>
      <c r="I50">
        <v>37</v>
      </c>
      <c r="J50">
        <v>738</v>
      </c>
      <c r="K50" s="66">
        <v>106</v>
      </c>
      <c r="L50">
        <v>344</v>
      </c>
      <c r="M50">
        <v>861</v>
      </c>
      <c r="N50">
        <v>1139</v>
      </c>
      <c r="O50">
        <v>508</v>
      </c>
      <c r="P50">
        <v>72</v>
      </c>
      <c r="Q50">
        <v>16</v>
      </c>
      <c r="R50">
        <v>727</v>
      </c>
      <c r="S50">
        <v>3773</v>
      </c>
      <c r="T50">
        <v>55.096378504672899</v>
      </c>
      <c r="U50">
        <v>6848</v>
      </c>
    </row>
    <row r="51" spans="1:21" x14ac:dyDescent="0.25">
      <c r="A51" t="s">
        <v>398</v>
      </c>
      <c r="B51" t="s">
        <v>399</v>
      </c>
      <c r="C51">
        <v>0</v>
      </c>
      <c r="D51">
        <v>0</v>
      </c>
      <c r="E51">
        <v>0</v>
      </c>
      <c r="F51">
        <v>0</v>
      </c>
      <c r="G51">
        <v>0</v>
      </c>
      <c r="H51">
        <v>0</v>
      </c>
      <c r="I51">
        <v>0</v>
      </c>
      <c r="J51">
        <v>0</v>
      </c>
      <c r="K51" s="66">
        <v>0</v>
      </c>
      <c r="L51">
        <v>0</v>
      </c>
      <c r="M51">
        <v>0</v>
      </c>
      <c r="N51">
        <v>0</v>
      </c>
      <c r="O51">
        <v>0</v>
      </c>
      <c r="P51">
        <v>0</v>
      </c>
      <c r="Q51">
        <v>0</v>
      </c>
      <c r="R51">
        <v>0</v>
      </c>
      <c r="S51">
        <v>0</v>
      </c>
      <c r="T51">
        <v>0</v>
      </c>
      <c r="U51">
        <v>0</v>
      </c>
    </row>
    <row r="52" spans="1:21" x14ac:dyDescent="0.25">
      <c r="A52" t="s">
        <v>414</v>
      </c>
      <c r="B52" t="s">
        <v>415</v>
      </c>
      <c r="C52">
        <v>83</v>
      </c>
      <c r="D52">
        <v>146</v>
      </c>
      <c r="E52">
        <v>306</v>
      </c>
      <c r="F52">
        <v>418</v>
      </c>
      <c r="G52">
        <v>430</v>
      </c>
      <c r="H52">
        <v>119</v>
      </c>
      <c r="I52">
        <v>50</v>
      </c>
      <c r="J52">
        <v>278</v>
      </c>
      <c r="K52" s="66">
        <v>65</v>
      </c>
      <c r="L52">
        <v>209</v>
      </c>
      <c r="M52">
        <v>388</v>
      </c>
      <c r="N52">
        <v>479</v>
      </c>
      <c r="O52">
        <v>451</v>
      </c>
      <c r="P52">
        <v>203</v>
      </c>
      <c r="Q52">
        <v>31</v>
      </c>
      <c r="R52">
        <v>4</v>
      </c>
      <c r="S52">
        <v>1830</v>
      </c>
      <c r="T52">
        <v>97.808658471405707</v>
      </c>
      <c r="U52">
        <v>1870.9999999999991</v>
      </c>
    </row>
    <row r="53" spans="1:21" x14ac:dyDescent="0.25">
      <c r="A53" t="s">
        <v>410</v>
      </c>
      <c r="B53" t="s">
        <v>411</v>
      </c>
      <c r="C53">
        <v>0</v>
      </c>
      <c r="D53">
        <v>0</v>
      </c>
      <c r="E53">
        <v>0</v>
      </c>
      <c r="F53">
        <v>0</v>
      </c>
      <c r="G53">
        <v>0</v>
      </c>
      <c r="H53">
        <v>0</v>
      </c>
      <c r="I53">
        <v>0</v>
      </c>
      <c r="J53">
        <v>0</v>
      </c>
      <c r="K53" s="66">
        <v>0</v>
      </c>
      <c r="L53">
        <v>0</v>
      </c>
      <c r="M53">
        <v>0</v>
      </c>
      <c r="N53">
        <v>0</v>
      </c>
      <c r="O53">
        <v>0</v>
      </c>
      <c r="P53">
        <v>0</v>
      </c>
      <c r="Q53">
        <v>0</v>
      </c>
      <c r="R53">
        <v>0</v>
      </c>
      <c r="S53">
        <v>0</v>
      </c>
      <c r="T53">
        <v>0</v>
      </c>
      <c r="U53">
        <v>0</v>
      </c>
    </row>
    <row r="54" spans="1:21" x14ac:dyDescent="0.25">
      <c r="A54" t="s">
        <v>412</v>
      </c>
      <c r="B54" t="s">
        <v>413</v>
      </c>
      <c r="C54">
        <v>0</v>
      </c>
      <c r="D54">
        <v>0</v>
      </c>
      <c r="E54">
        <v>0</v>
      </c>
      <c r="F54">
        <v>0</v>
      </c>
      <c r="G54">
        <v>0</v>
      </c>
      <c r="H54">
        <v>0</v>
      </c>
      <c r="I54">
        <v>0</v>
      </c>
      <c r="J54">
        <v>0</v>
      </c>
      <c r="K54" s="66">
        <v>0</v>
      </c>
      <c r="L54">
        <v>0</v>
      </c>
      <c r="M54">
        <v>0</v>
      </c>
      <c r="N54">
        <v>0</v>
      </c>
      <c r="O54">
        <v>0</v>
      </c>
      <c r="P54">
        <v>0</v>
      </c>
      <c r="Q54">
        <v>0</v>
      </c>
      <c r="R54">
        <v>0</v>
      </c>
      <c r="S54">
        <v>0</v>
      </c>
      <c r="T54">
        <v>0</v>
      </c>
      <c r="U54">
        <v>0</v>
      </c>
    </row>
    <row r="55" spans="1:21" x14ac:dyDescent="0.25">
      <c r="A55" t="s">
        <v>402</v>
      </c>
      <c r="B55" t="s">
        <v>403</v>
      </c>
      <c r="C55">
        <v>0</v>
      </c>
      <c r="D55">
        <v>0</v>
      </c>
      <c r="E55">
        <v>0</v>
      </c>
      <c r="F55">
        <v>0</v>
      </c>
      <c r="G55">
        <v>0</v>
      </c>
      <c r="H55">
        <v>0</v>
      </c>
      <c r="I55">
        <v>0</v>
      </c>
      <c r="J55">
        <v>0</v>
      </c>
      <c r="K55" s="66">
        <v>0</v>
      </c>
      <c r="L55">
        <v>0</v>
      </c>
      <c r="M55">
        <v>0</v>
      </c>
      <c r="N55">
        <v>0</v>
      </c>
      <c r="O55">
        <v>0</v>
      </c>
      <c r="P55">
        <v>0</v>
      </c>
      <c r="Q55">
        <v>0</v>
      </c>
      <c r="R55">
        <v>0</v>
      </c>
      <c r="S55">
        <v>0</v>
      </c>
      <c r="T55">
        <v>0</v>
      </c>
      <c r="U55">
        <v>0</v>
      </c>
    </row>
    <row r="56" spans="1:21" x14ac:dyDescent="0.25">
      <c r="A56" t="s">
        <v>464</v>
      </c>
      <c r="B56" t="s">
        <v>465</v>
      </c>
      <c r="C56">
        <v>0</v>
      </c>
      <c r="D56">
        <v>0</v>
      </c>
      <c r="E56">
        <v>0</v>
      </c>
      <c r="F56">
        <v>0</v>
      </c>
      <c r="G56">
        <v>0</v>
      </c>
      <c r="H56">
        <v>0</v>
      </c>
      <c r="I56">
        <v>0</v>
      </c>
      <c r="J56">
        <v>0</v>
      </c>
      <c r="K56" s="66">
        <v>0</v>
      </c>
      <c r="L56">
        <v>0</v>
      </c>
      <c r="M56">
        <v>0</v>
      </c>
      <c r="N56">
        <v>0</v>
      </c>
      <c r="O56">
        <v>0</v>
      </c>
      <c r="P56">
        <v>0</v>
      </c>
      <c r="Q56">
        <v>0</v>
      </c>
      <c r="R56">
        <v>0</v>
      </c>
      <c r="S56">
        <v>0</v>
      </c>
      <c r="T56">
        <v>0</v>
      </c>
      <c r="U56">
        <v>0</v>
      </c>
    </row>
    <row r="57" spans="1:21" x14ac:dyDescent="0.25">
      <c r="A57" t="s">
        <v>404</v>
      </c>
      <c r="B57" t="s">
        <v>405</v>
      </c>
      <c r="C57">
        <v>0</v>
      </c>
      <c r="D57">
        <v>4</v>
      </c>
      <c r="E57">
        <v>283</v>
      </c>
      <c r="F57">
        <v>50</v>
      </c>
      <c r="G57">
        <v>55</v>
      </c>
      <c r="H57">
        <v>5</v>
      </c>
      <c r="I57">
        <v>0</v>
      </c>
      <c r="J57">
        <v>87</v>
      </c>
      <c r="K57" s="66">
        <v>0</v>
      </c>
      <c r="L57">
        <v>25</v>
      </c>
      <c r="M57">
        <v>52</v>
      </c>
      <c r="N57">
        <v>211</v>
      </c>
      <c r="O57">
        <v>179</v>
      </c>
      <c r="P57">
        <v>16</v>
      </c>
      <c r="Q57">
        <v>1</v>
      </c>
      <c r="R57">
        <v>0</v>
      </c>
      <c r="S57">
        <v>484</v>
      </c>
      <c r="T57">
        <v>100</v>
      </c>
      <c r="U57">
        <v>484</v>
      </c>
    </row>
    <row r="58" spans="1:21" x14ac:dyDescent="0.25">
      <c r="A58" t="s">
        <v>466</v>
      </c>
      <c r="B58" t="s">
        <v>467</v>
      </c>
      <c r="C58">
        <v>0</v>
      </c>
      <c r="D58">
        <v>36</v>
      </c>
      <c r="E58">
        <v>174</v>
      </c>
      <c r="F58">
        <v>140</v>
      </c>
      <c r="G58">
        <v>271</v>
      </c>
      <c r="H58">
        <v>21</v>
      </c>
      <c r="I58">
        <v>1</v>
      </c>
      <c r="J58">
        <v>122</v>
      </c>
      <c r="K58" s="66">
        <v>0</v>
      </c>
      <c r="L58">
        <v>20</v>
      </c>
      <c r="M58">
        <v>52</v>
      </c>
      <c r="N58">
        <v>323</v>
      </c>
      <c r="O58">
        <v>250</v>
      </c>
      <c r="P58">
        <v>94</v>
      </c>
      <c r="Q58">
        <v>2</v>
      </c>
      <c r="R58">
        <v>24</v>
      </c>
      <c r="S58">
        <v>765</v>
      </c>
      <c r="T58">
        <v>86.051743532058495</v>
      </c>
      <c r="U58">
        <v>888.99999999999989</v>
      </c>
    </row>
    <row r="59" spans="1:21" x14ac:dyDescent="0.25">
      <c r="A59" t="s">
        <v>478</v>
      </c>
      <c r="B59" t="s">
        <v>479</v>
      </c>
      <c r="C59">
        <v>0</v>
      </c>
      <c r="D59">
        <v>0</v>
      </c>
      <c r="E59">
        <v>0</v>
      </c>
      <c r="F59">
        <v>0</v>
      </c>
      <c r="G59">
        <v>0</v>
      </c>
      <c r="H59">
        <v>0</v>
      </c>
      <c r="I59">
        <v>0</v>
      </c>
      <c r="J59">
        <v>0</v>
      </c>
      <c r="K59" s="66">
        <v>0</v>
      </c>
      <c r="L59">
        <v>0</v>
      </c>
      <c r="M59">
        <v>0</v>
      </c>
      <c r="N59">
        <v>0</v>
      </c>
      <c r="O59">
        <v>0</v>
      </c>
      <c r="P59">
        <v>0</v>
      </c>
      <c r="Q59">
        <v>0</v>
      </c>
      <c r="R59">
        <v>0</v>
      </c>
      <c r="S59">
        <v>0</v>
      </c>
      <c r="T59">
        <v>0</v>
      </c>
      <c r="U59">
        <v>0</v>
      </c>
    </row>
    <row r="60" spans="1:21" x14ac:dyDescent="0.25">
      <c r="A60" t="s">
        <v>480</v>
      </c>
      <c r="B60" t="s">
        <v>481</v>
      </c>
      <c r="C60">
        <v>0</v>
      </c>
      <c r="D60">
        <v>0</v>
      </c>
      <c r="E60">
        <v>0</v>
      </c>
      <c r="F60">
        <v>0</v>
      </c>
      <c r="G60">
        <v>0</v>
      </c>
      <c r="H60">
        <v>0</v>
      </c>
      <c r="I60">
        <v>0</v>
      </c>
      <c r="J60">
        <v>0</v>
      </c>
      <c r="K60" s="66">
        <v>0</v>
      </c>
      <c r="L60">
        <v>0</v>
      </c>
      <c r="M60">
        <v>0</v>
      </c>
      <c r="N60">
        <v>0</v>
      </c>
      <c r="O60">
        <v>0</v>
      </c>
      <c r="P60">
        <v>0</v>
      </c>
      <c r="Q60">
        <v>0</v>
      </c>
      <c r="R60">
        <v>0</v>
      </c>
      <c r="S60">
        <v>0</v>
      </c>
      <c r="T60">
        <v>0</v>
      </c>
      <c r="U60">
        <v>0</v>
      </c>
    </row>
    <row r="61" spans="1:21" x14ac:dyDescent="0.25">
      <c r="A61" t="s">
        <v>406</v>
      </c>
      <c r="B61" t="s">
        <v>407</v>
      </c>
      <c r="C61">
        <v>322</v>
      </c>
      <c r="D61">
        <v>39</v>
      </c>
      <c r="E61">
        <v>537</v>
      </c>
      <c r="F61">
        <v>120</v>
      </c>
      <c r="G61">
        <v>145</v>
      </c>
      <c r="H61">
        <v>67</v>
      </c>
      <c r="I61">
        <v>121</v>
      </c>
      <c r="J61">
        <v>34</v>
      </c>
      <c r="K61" s="66">
        <v>16</v>
      </c>
      <c r="L61">
        <v>53</v>
      </c>
      <c r="M61">
        <v>186</v>
      </c>
      <c r="N61">
        <v>305</v>
      </c>
      <c r="O61">
        <v>416</v>
      </c>
      <c r="P61">
        <v>164</v>
      </c>
      <c r="Q61">
        <v>245</v>
      </c>
      <c r="R61">
        <v>0</v>
      </c>
      <c r="S61">
        <v>1385</v>
      </c>
      <c r="T61">
        <v>98.506401137980106</v>
      </c>
      <c r="U61">
        <v>1405.9999999999998</v>
      </c>
    </row>
    <row r="62" spans="1:21" x14ac:dyDescent="0.25">
      <c r="A62" t="s">
        <v>470</v>
      </c>
      <c r="B62" t="s">
        <v>471</v>
      </c>
      <c r="C62">
        <v>0</v>
      </c>
      <c r="D62">
        <v>0</v>
      </c>
      <c r="E62">
        <v>0</v>
      </c>
      <c r="F62">
        <v>0</v>
      </c>
      <c r="G62">
        <v>0</v>
      </c>
      <c r="H62">
        <v>0</v>
      </c>
      <c r="I62">
        <v>0</v>
      </c>
      <c r="J62">
        <v>0</v>
      </c>
      <c r="K62" s="66">
        <v>0</v>
      </c>
      <c r="L62">
        <v>0</v>
      </c>
      <c r="M62">
        <v>0</v>
      </c>
      <c r="N62">
        <v>0</v>
      </c>
      <c r="O62">
        <v>0</v>
      </c>
      <c r="P62">
        <v>0</v>
      </c>
      <c r="Q62">
        <v>0</v>
      </c>
      <c r="R62">
        <v>0</v>
      </c>
      <c r="S62">
        <v>0</v>
      </c>
      <c r="T62">
        <v>0</v>
      </c>
      <c r="U62">
        <v>0</v>
      </c>
    </row>
    <row r="63" spans="1:21" x14ac:dyDescent="0.25">
      <c r="A63" t="s">
        <v>450</v>
      </c>
      <c r="B63" t="s">
        <v>451</v>
      </c>
      <c r="C63">
        <v>0</v>
      </c>
      <c r="D63">
        <v>0</v>
      </c>
      <c r="E63">
        <v>0</v>
      </c>
      <c r="F63">
        <v>0</v>
      </c>
      <c r="G63">
        <v>0</v>
      </c>
      <c r="H63">
        <v>0</v>
      </c>
      <c r="I63">
        <v>0</v>
      </c>
      <c r="J63">
        <v>0</v>
      </c>
      <c r="K63" s="66">
        <v>0</v>
      </c>
      <c r="L63">
        <v>0</v>
      </c>
      <c r="M63">
        <v>0</v>
      </c>
      <c r="N63">
        <v>0</v>
      </c>
      <c r="O63">
        <v>0</v>
      </c>
      <c r="P63">
        <v>0</v>
      </c>
      <c r="Q63">
        <v>0</v>
      </c>
      <c r="R63">
        <v>0</v>
      </c>
      <c r="S63">
        <v>0</v>
      </c>
      <c r="T63">
        <v>0</v>
      </c>
      <c r="U63">
        <v>0</v>
      </c>
    </row>
    <row r="64" spans="1:21" x14ac:dyDescent="0.25">
      <c r="A64" t="s">
        <v>430</v>
      </c>
      <c r="B64" t="s">
        <v>431</v>
      </c>
      <c r="C64">
        <v>0</v>
      </c>
      <c r="D64">
        <v>0</v>
      </c>
      <c r="E64">
        <v>0</v>
      </c>
      <c r="F64">
        <v>0</v>
      </c>
      <c r="G64">
        <v>0</v>
      </c>
      <c r="H64">
        <v>0</v>
      </c>
      <c r="I64">
        <v>0</v>
      </c>
      <c r="J64">
        <v>0</v>
      </c>
      <c r="K64" s="66">
        <v>0</v>
      </c>
      <c r="L64">
        <v>0</v>
      </c>
      <c r="M64">
        <v>0</v>
      </c>
      <c r="N64">
        <v>0</v>
      </c>
      <c r="O64">
        <v>0</v>
      </c>
      <c r="P64">
        <v>0</v>
      </c>
      <c r="Q64">
        <v>0</v>
      </c>
      <c r="R64">
        <v>0</v>
      </c>
      <c r="S64">
        <v>0</v>
      </c>
      <c r="T64">
        <v>0</v>
      </c>
      <c r="U64">
        <v>0</v>
      </c>
    </row>
    <row r="65" spans="1:21" x14ac:dyDescent="0.25">
      <c r="A65" t="s">
        <v>394</v>
      </c>
      <c r="B65" t="s">
        <v>395</v>
      </c>
      <c r="C65">
        <v>0</v>
      </c>
      <c r="D65">
        <v>0</v>
      </c>
      <c r="E65">
        <v>0</v>
      </c>
      <c r="F65">
        <v>0</v>
      </c>
      <c r="G65">
        <v>0</v>
      </c>
      <c r="H65">
        <v>0</v>
      </c>
      <c r="I65">
        <v>0</v>
      </c>
      <c r="J65">
        <v>0</v>
      </c>
      <c r="K65" s="66">
        <v>0</v>
      </c>
      <c r="L65">
        <v>0</v>
      </c>
      <c r="M65">
        <v>0</v>
      </c>
      <c r="N65">
        <v>0</v>
      </c>
      <c r="O65">
        <v>0</v>
      </c>
      <c r="P65">
        <v>0</v>
      </c>
      <c r="Q65">
        <v>0</v>
      </c>
      <c r="R65">
        <v>0</v>
      </c>
      <c r="S65">
        <v>0</v>
      </c>
      <c r="T65">
        <v>0</v>
      </c>
      <c r="U65">
        <v>0</v>
      </c>
    </row>
    <row r="66" spans="1:21" x14ac:dyDescent="0.25">
      <c r="A66" t="s">
        <v>442</v>
      </c>
      <c r="B66" t="s">
        <v>443</v>
      </c>
      <c r="C66">
        <v>4</v>
      </c>
      <c r="D66">
        <v>0</v>
      </c>
      <c r="E66">
        <v>246</v>
      </c>
      <c r="F66">
        <v>142</v>
      </c>
      <c r="G66">
        <v>112</v>
      </c>
      <c r="H66">
        <v>4</v>
      </c>
      <c r="I66">
        <v>0</v>
      </c>
      <c r="J66">
        <v>4</v>
      </c>
      <c r="K66" s="66">
        <v>0</v>
      </c>
      <c r="L66">
        <v>0</v>
      </c>
      <c r="M66">
        <v>6</v>
      </c>
      <c r="N66">
        <v>87</v>
      </c>
      <c r="O66">
        <v>120</v>
      </c>
      <c r="P66">
        <v>105</v>
      </c>
      <c r="Q66">
        <v>194</v>
      </c>
      <c r="R66">
        <v>0</v>
      </c>
      <c r="S66">
        <v>512</v>
      </c>
      <c r="T66">
        <v>100</v>
      </c>
      <c r="U66">
        <v>512</v>
      </c>
    </row>
    <row r="67" spans="1:21" x14ac:dyDescent="0.25">
      <c r="A67" t="s">
        <v>454</v>
      </c>
      <c r="B67" t="s">
        <v>455</v>
      </c>
      <c r="C67">
        <v>0</v>
      </c>
      <c r="D67">
        <v>0</v>
      </c>
      <c r="E67">
        <v>0</v>
      </c>
      <c r="F67">
        <v>0</v>
      </c>
      <c r="G67">
        <v>0</v>
      </c>
      <c r="H67">
        <v>0</v>
      </c>
      <c r="I67">
        <v>0</v>
      </c>
      <c r="J67">
        <v>0</v>
      </c>
      <c r="K67" s="66">
        <v>0</v>
      </c>
      <c r="L67">
        <v>0</v>
      </c>
      <c r="M67">
        <v>0</v>
      </c>
      <c r="N67">
        <v>0</v>
      </c>
      <c r="O67">
        <v>0</v>
      </c>
      <c r="P67">
        <v>0</v>
      </c>
      <c r="Q67">
        <v>0</v>
      </c>
      <c r="R67">
        <v>0</v>
      </c>
      <c r="S67">
        <v>0</v>
      </c>
      <c r="T67">
        <v>0</v>
      </c>
      <c r="U67">
        <v>0</v>
      </c>
    </row>
    <row r="68" spans="1:21" x14ac:dyDescent="0.25">
      <c r="A68" t="s">
        <v>456</v>
      </c>
      <c r="B68" t="s">
        <v>457</v>
      </c>
      <c r="C68">
        <v>0</v>
      </c>
      <c r="D68">
        <v>0</v>
      </c>
      <c r="E68">
        <v>0</v>
      </c>
      <c r="F68">
        <v>0</v>
      </c>
      <c r="G68">
        <v>0</v>
      </c>
      <c r="H68">
        <v>0</v>
      </c>
      <c r="I68">
        <v>0</v>
      </c>
      <c r="J68">
        <v>0</v>
      </c>
      <c r="K68" s="66">
        <v>0</v>
      </c>
      <c r="L68">
        <v>0</v>
      </c>
      <c r="M68">
        <v>0</v>
      </c>
      <c r="N68">
        <v>0</v>
      </c>
      <c r="O68">
        <v>0</v>
      </c>
      <c r="P68">
        <v>0</v>
      </c>
      <c r="Q68">
        <v>0</v>
      </c>
      <c r="R68">
        <v>0</v>
      </c>
      <c r="S68">
        <v>0</v>
      </c>
      <c r="T68">
        <v>0</v>
      </c>
      <c r="U68">
        <v>0</v>
      </c>
    </row>
    <row r="69" spans="1:21" x14ac:dyDescent="0.25">
      <c r="A69" t="s">
        <v>436</v>
      </c>
      <c r="B69" t="s">
        <v>437</v>
      </c>
      <c r="C69">
        <v>0</v>
      </c>
      <c r="D69">
        <v>0</v>
      </c>
      <c r="E69">
        <v>0</v>
      </c>
      <c r="F69">
        <v>0</v>
      </c>
      <c r="G69">
        <v>0</v>
      </c>
      <c r="H69">
        <v>0</v>
      </c>
      <c r="I69">
        <v>0</v>
      </c>
      <c r="J69">
        <v>0</v>
      </c>
      <c r="K69" s="66">
        <v>0</v>
      </c>
      <c r="L69">
        <v>0</v>
      </c>
      <c r="M69">
        <v>0</v>
      </c>
      <c r="N69">
        <v>0</v>
      </c>
      <c r="O69">
        <v>0</v>
      </c>
      <c r="P69">
        <v>0</v>
      </c>
      <c r="Q69">
        <v>0</v>
      </c>
      <c r="R69">
        <v>0</v>
      </c>
      <c r="S69">
        <v>0</v>
      </c>
      <c r="T69">
        <v>0</v>
      </c>
      <c r="U69">
        <v>0</v>
      </c>
    </row>
    <row r="70" spans="1:21" x14ac:dyDescent="0.25">
      <c r="A70" t="s">
        <v>424</v>
      </c>
      <c r="B70" t="s">
        <v>425</v>
      </c>
      <c r="C70">
        <v>118</v>
      </c>
      <c r="D70">
        <v>136</v>
      </c>
      <c r="E70">
        <v>770</v>
      </c>
      <c r="F70">
        <v>674</v>
      </c>
      <c r="G70">
        <v>795</v>
      </c>
      <c r="H70">
        <v>300</v>
      </c>
      <c r="I70">
        <v>117</v>
      </c>
      <c r="J70">
        <v>54</v>
      </c>
      <c r="K70" s="66">
        <v>19</v>
      </c>
      <c r="L70">
        <v>514</v>
      </c>
      <c r="M70">
        <v>467</v>
      </c>
      <c r="N70">
        <v>898</v>
      </c>
      <c r="O70">
        <v>611</v>
      </c>
      <c r="P70">
        <v>290</v>
      </c>
      <c r="Q70">
        <v>131</v>
      </c>
      <c r="R70">
        <v>34</v>
      </c>
      <c r="S70">
        <v>2964</v>
      </c>
      <c r="T70">
        <v>89.763779527559095</v>
      </c>
      <c r="U70">
        <v>3301.9999999999986</v>
      </c>
    </row>
    <row r="71" spans="1:21" x14ac:dyDescent="0.25">
      <c r="A71" t="s">
        <v>482</v>
      </c>
      <c r="B71" t="s">
        <v>483</v>
      </c>
      <c r="C71">
        <v>16</v>
      </c>
      <c r="D71">
        <v>43</v>
      </c>
      <c r="E71">
        <v>141</v>
      </c>
      <c r="F71">
        <v>142</v>
      </c>
      <c r="G71">
        <v>82</v>
      </c>
      <c r="H71">
        <v>91</v>
      </c>
      <c r="I71">
        <v>0</v>
      </c>
      <c r="J71">
        <v>67</v>
      </c>
      <c r="K71" s="66">
        <v>6</v>
      </c>
      <c r="L71">
        <v>101</v>
      </c>
      <c r="M71">
        <v>56</v>
      </c>
      <c r="N71">
        <v>118</v>
      </c>
      <c r="O71">
        <v>186</v>
      </c>
      <c r="P71">
        <v>28</v>
      </c>
      <c r="Q71">
        <v>85</v>
      </c>
      <c r="R71">
        <v>2</v>
      </c>
      <c r="S71">
        <v>582</v>
      </c>
      <c r="T71">
        <v>95.409836065573799</v>
      </c>
      <c r="U71">
        <v>609.99999999999989</v>
      </c>
    </row>
    <row r="72" spans="1:21" x14ac:dyDescent="0.25">
      <c r="A72" t="s">
        <v>486</v>
      </c>
      <c r="B72" t="s">
        <v>487</v>
      </c>
      <c r="C72">
        <v>0</v>
      </c>
      <c r="D72">
        <v>0</v>
      </c>
      <c r="E72">
        <v>0</v>
      </c>
      <c r="F72">
        <v>0</v>
      </c>
      <c r="G72">
        <v>0</v>
      </c>
      <c r="H72">
        <v>0</v>
      </c>
      <c r="I72">
        <v>0</v>
      </c>
      <c r="J72">
        <v>0</v>
      </c>
      <c r="K72" s="66">
        <v>0</v>
      </c>
      <c r="L72">
        <v>0</v>
      </c>
      <c r="M72">
        <v>0</v>
      </c>
      <c r="N72">
        <v>0</v>
      </c>
      <c r="O72">
        <v>0</v>
      </c>
      <c r="P72">
        <v>0</v>
      </c>
      <c r="Q72">
        <v>0</v>
      </c>
      <c r="R72">
        <v>0</v>
      </c>
      <c r="S72">
        <v>0</v>
      </c>
      <c r="T72">
        <v>0</v>
      </c>
      <c r="U72">
        <v>0</v>
      </c>
    </row>
    <row r="73" spans="1:21" x14ac:dyDescent="0.25">
      <c r="A73" t="s">
        <v>460</v>
      </c>
      <c r="B73" t="s">
        <v>461</v>
      </c>
      <c r="C73">
        <v>0</v>
      </c>
      <c r="D73">
        <v>0</v>
      </c>
      <c r="E73">
        <v>0</v>
      </c>
      <c r="F73">
        <v>0</v>
      </c>
      <c r="G73">
        <v>0</v>
      </c>
      <c r="H73">
        <v>0</v>
      </c>
      <c r="I73">
        <v>0</v>
      </c>
      <c r="J73">
        <v>0</v>
      </c>
      <c r="K73" s="66">
        <v>0</v>
      </c>
      <c r="L73">
        <v>0</v>
      </c>
      <c r="M73">
        <v>0</v>
      </c>
      <c r="N73">
        <v>0</v>
      </c>
      <c r="O73">
        <v>0</v>
      </c>
      <c r="P73">
        <v>0</v>
      </c>
      <c r="Q73">
        <v>0</v>
      </c>
      <c r="R73">
        <v>0</v>
      </c>
      <c r="S73">
        <v>0</v>
      </c>
      <c r="T73">
        <v>0</v>
      </c>
      <c r="U73">
        <v>0</v>
      </c>
    </row>
    <row r="74" spans="1:21" x14ac:dyDescent="0.25">
      <c r="A74" t="s">
        <v>462</v>
      </c>
      <c r="B74" t="s">
        <v>463</v>
      </c>
      <c r="C74">
        <v>0</v>
      </c>
      <c r="D74">
        <v>81</v>
      </c>
      <c r="E74">
        <v>98</v>
      </c>
      <c r="F74">
        <v>109</v>
      </c>
      <c r="G74">
        <v>34</v>
      </c>
      <c r="H74">
        <v>3</v>
      </c>
      <c r="I74">
        <v>0</v>
      </c>
      <c r="J74">
        <v>33</v>
      </c>
      <c r="K74" s="66">
        <v>0</v>
      </c>
      <c r="L74">
        <v>0</v>
      </c>
      <c r="M74">
        <v>18</v>
      </c>
      <c r="N74">
        <v>182</v>
      </c>
      <c r="O74">
        <v>119</v>
      </c>
      <c r="P74">
        <v>18</v>
      </c>
      <c r="Q74">
        <v>15</v>
      </c>
      <c r="R74">
        <v>6</v>
      </c>
      <c r="S74">
        <v>358</v>
      </c>
      <c r="T74">
        <v>98.351648351648393</v>
      </c>
      <c r="U74">
        <v>363.99999999999983</v>
      </c>
    </row>
    <row r="75" spans="1:21" x14ac:dyDescent="0.25">
      <c r="A75" t="s">
        <v>428</v>
      </c>
      <c r="B75" t="s">
        <v>429</v>
      </c>
      <c r="C75">
        <v>0</v>
      </c>
      <c r="D75">
        <v>0</v>
      </c>
      <c r="E75">
        <v>0</v>
      </c>
      <c r="F75">
        <v>0</v>
      </c>
      <c r="G75">
        <v>0</v>
      </c>
      <c r="H75">
        <v>0</v>
      </c>
      <c r="I75">
        <v>0</v>
      </c>
      <c r="J75">
        <v>0</v>
      </c>
      <c r="K75" s="66">
        <v>0</v>
      </c>
      <c r="L75">
        <v>0</v>
      </c>
      <c r="M75">
        <v>0</v>
      </c>
      <c r="N75">
        <v>0</v>
      </c>
      <c r="O75">
        <v>0</v>
      </c>
      <c r="P75">
        <v>0</v>
      </c>
      <c r="Q75">
        <v>0</v>
      </c>
      <c r="R75">
        <v>0</v>
      </c>
      <c r="S75">
        <v>0</v>
      </c>
      <c r="T75">
        <v>0</v>
      </c>
      <c r="U75">
        <v>0</v>
      </c>
    </row>
    <row r="76" spans="1:21" x14ac:dyDescent="0.25">
      <c r="A76" t="s">
        <v>426</v>
      </c>
      <c r="B76" t="s">
        <v>427</v>
      </c>
      <c r="C76">
        <v>0</v>
      </c>
      <c r="D76">
        <v>0</v>
      </c>
      <c r="E76">
        <v>0</v>
      </c>
      <c r="F76">
        <v>0</v>
      </c>
      <c r="G76">
        <v>0</v>
      </c>
      <c r="H76">
        <v>0</v>
      </c>
      <c r="I76">
        <v>0</v>
      </c>
      <c r="J76">
        <v>0</v>
      </c>
      <c r="K76" s="66">
        <v>0</v>
      </c>
      <c r="L76">
        <v>0</v>
      </c>
      <c r="M76">
        <v>0</v>
      </c>
      <c r="N76">
        <v>0</v>
      </c>
      <c r="O76">
        <v>0</v>
      </c>
      <c r="P76">
        <v>0</v>
      </c>
      <c r="Q76">
        <v>0</v>
      </c>
      <c r="R76">
        <v>0</v>
      </c>
      <c r="S76">
        <v>0</v>
      </c>
      <c r="T76">
        <v>0</v>
      </c>
      <c r="U76">
        <v>0</v>
      </c>
    </row>
    <row r="77" spans="1:21" x14ac:dyDescent="0.25">
      <c r="A77" t="s">
        <v>476</v>
      </c>
      <c r="B77" t="s">
        <v>477</v>
      </c>
      <c r="C77">
        <v>0</v>
      </c>
      <c r="D77">
        <v>0</v>
      </c>
      <c r="E77">
        <v>0</v>
      </c>
      <c r="F77">
        <v>0</v>
      </c>
      <c r="G77">
        <v>0</v>
      </c>
      <c r="H77">
        <v>0</v>
      </c>
      <c r="I77">
        <v>0</v>
      </c>
      <c r="J77">
        <v>0</v>
      </c>
      <c r="K77" s="66">
        <v>0</v>
      </c>
      <c r="L77">
        <v>0</v>
      </c>
      <c r="M77">
        <v>0</v>
      </c>
      <c r="N77">
        <v>0</v>
      </c>
      <c r="O77">
        <v>0</v>
      </c>
      <c r="P77">
        <v>0</v>
      </c>
      <c r="Q77">
        <v>0</v>
      </c>
      <c r="R77">
        <v>0</v>
      </c>
      <c r="S77">
        <v>0</v>
      </c>
      <c r="T77">
        <v>0</v>
      </c>
      <c r="U77">
        <v>0</v>
      </c>
    </row>
    <row r="78" spans="1:21" x14ac:dyDescent="0.25">
      <c r="A78" t="s">
        <v>440</v>
      </c>
      <c r="B78" t="s">
        <v>441</v>
      </c>
      <c r="C78">
        <v>0</v>
      </c>
      <c r="D78">
        <v>0</v>
      </c>
      <c r="E78">
        <v>0</v>
      </c>
      <c r="F78">
        <v>0</v>
      </c>
      <c r="G78">
        <v>0</v>
      </c>
      <c r="H78">
        <v>0</v>
      </c>
      <c r="I78">
        <v>0</v>
      </c>
      <c r="J78">
        <v>0</v>
      </c>
      <c r="K78" s="66">
        <v>0</v>
      </c>
      <c r="L78">
        <v>0</v>
      </c>
      <c r="M78">
        <v>0</v>
      </c>
      <c r="N78">
        <v>0</v>
      </c>
      <c r="O78">
        <v>0</v>
      </c>
      <c r="P78">
        <v>0</v>
      </c>
      <c r="Q78">
        <v>0</v>
      </c>
      <c r="R78">
        <v>0</v>
      </c>
      <c r="S78">
        <v>0</v>
      </c>
      <c r="T78">
        <v>0</v>
      </c>
      <c r="U78">
        <v>0</v>
      </c>
    </row>
    <row r="79" spans="1:21" x14ac:dyDescent="0.25">
      <c r="A79" t="s">
        <v>444</v>
      </c>
      <c r="B79" t="s">
        <v>445</v>
      </c>
      <c r="C79">
        <v>0</v>
      </c>
      <c r="D79">
        <v>0</v>
      </c>
      <c r="E79">
        <v>0</v>
      </c>
      <c r="F79">
        <v>0</v>
      </c>
      <c r="G79">
        <v>0</v>
      </c>
      <c r="H79">
        <v>0</v>
      </c>
      <c r="I79">
        <v>0</v>
      </c>
      <c r="J79">
        <v>0</v>
      </c>
      <c r="K79" s="66">
        <v>0</v>
      </c>
      <c r="L79">
        <v>0</v>
      </c>
      <c r="M79">
        <v>0</v>
      </c>
      <c r="N79">
        <v>0</v>
      </c>
      <c r="O79">
        <v>0</v>
      </c>
      <c r="P79">
        <v>0</v>
      </c>
      <c r="Q79">
        <v>0</v>
      </c>
      <c r="R79">
        <v>0</v>
      </c>
      <c r="S79">
        <v>0</v>
      </c>
      <c r="T79">
        <v>0</v>
      </c>
      <c r="U79">
        <v>0</v>
      </c>
    </row>
    <row r="80" spans="1:21" x14ac:dyDescent="0.25">
      <c r="A80" t="s">
        <v>472</v>
      </c>
      <c r="B80" t="s">
        <v>473</v>
      </c>
      <c r="C80">
        <v>0</v>
      </c>
      <c r="D80">
        <v>0</v>
      </c>
      <c r="E80">
        <v>0</v>
      </c>
      <c r="F80">
        <v>0</v>
      </c>
      <c r="G80">
        <v>0</v>
      </c>
      <c r="H80">
        <v>0</v>
      </c>
      <c r="I80">
        <v>0</v>
      </c>
      <c r="J80">
        <v>0</v>
      </c>
      <c r="K80" s="66">
        <v>0</v>
      </c>
      <c r="L80">
        <v>0</v>
      </c>
      <c r="M80">
        <v>0</v>
      </c>
      <c r="N80">
        <v>0</v>
      </c>
      <c r="O80">
        <v>0</v>
      </c>
      <c r="P80">
        <v>0</v>
      </c>
      <c r="Q80">
        <v>0</v>
      </c>
      <c r="R80">
        <v>0</v>
      </c>
      <c r="S80">
        <v>0</v>
      </c>
      <c r="T80">
        <v>0</v>
      </c>
      <c r="U80">
        <v>0</v>
      </c>
    </row>
    <row r="81" spans="1:21" x14ac:dyDescent="0.25">
      <c r="A81" t="s">
        <v>446</v>
      </c>
      <c r="B81" t="s">
        <v>447</v>
      </c>
      <c r="C81">
        <v>0</v>
      </c>
      <c r="D81">
        <v>0</v>
      </c>
      <c r="E81">
        <v>0</v>
      </c>
      <c r="F81">
        <v>0</v>
      </c>
      <c r="G81">
        <v>0</v>
      </c>
      <c r="H81">
        <v>0</v>
      </c>
      <c r="I81">
        <v>0</v>
      </c>
      <c r="J81">
        <v>0</v>
      </c>
      <c r="K81" s="66">
        <v>0</v>
      </c>
      <c r="L81">
        <v>0</v>
      </c>
      <c r="M81">
        <v>0</v>
      </c>
      <c r="N81">
        <v>0</v>
      </c>
      <c r="O81">
        <v>0</v>
      </c>
      <c r="P81">
        <v>0</v>
      </c>
      <c r="Q81">
        <v>0</v>
      </c>
      <c r="R81">
        <v>0</v>
      </c>
      <c r="S81">
        <v>0</v>
      </c>
      <c r="T81">
        <v>0</v>
      </c>
      <c r="U81">
        <v>0</v>
      </c>
    </row>
    <row r="82" spans="1:21" x14ac:dyDescent="0.25">
      <c r="A82" t="s">
        <v>400</v>
      </c>
      <c r="B82" t="s">
        <v>401</v>
      </c>
      <c r="C82">
        <v>5</v>
      </c>
      <c r="D82">
        <v>11</v>
      </c>
      <c r="E82">
        <v>74</v>
      </c>
      <c r="F82">
        <v>87</v>
      </c>
      <c r="G82">
        <v>25</v>
      </c>
      <c r="H82">
        <v>10</v>
      </c>
      <c r="I82">
        <v>28</v>
      </c>
      <c r="J82">
        <v>5</v>
      </c>
      <c r="K82" s="66">
        <v>0</v>
      </c>
      <c r="L82">
        <v>9</v>
      </c>
      <c r="M82">
        <v>26</v>
      </c>
      <c r="N82">
        <v>40</v>
      </c>
      <c r="O82">
        <v>66</v>
      </c>
      <c r="P82">
        <v>83</v>
      </c>
      <c r="Q82">
        <v>21</v>
      </c>
      <c r="R82">
        <v>0</v>
      </c>
      <c r="S82">
        <v>245</v>
      </c>
      <c r="T82">
        <v>100</v>
      </c>
      <c r="U82">
        <v>245</v>
      </c>
    </row>
    <row r="83" spans="1:21" x14ac:dyDescent="0.25">
      <c r="A83" t="s">
        <v>484</v>
      </c>
      <c r="B83" t="s">
        <v>485</v>
      </c>
      <c r="C83">
        <v>0</v>
      </c>
      <c r="D83">
        <v>0</v>
      </c>
      <c r="E83">
        <v>0</v>
      </c>
      <c r="F83">
        <v>0</v>
      </c>
      <c r="G83">
        <v>0</v>
      </c>
      <c r="H83">
        <v>0</v>
      </c>
      <c r="I83">
        <v>0</v>
      </c>
      <c r="J83">
        <v>0</v>
      </c>
      <c r="K83" s="66">
        <v>0</v>
      </c>
      <c r="L83">
        <v>0</v>
      </c>
      <c r="M83">
        <v>0</v>
      </c>
      <c r="N83">
        <v>0</v>
      </c>
      <c r="O83">
        <v>0</v>
      </c>
      <c r="P83">
        <v>0</v>
      </c>
      <c r="Q83">
        <v>0</v>
      </c>
      <c r="R83">
        <v>0</v>
      </c>
      <c r="S83">
        <v>0</v>
      </c>
      <c r="T83">
        <v>0</v>
      </c>
      <c r="U83">
        <v>0</v>
      </c>
    </row>
    <row r="84" spans="1:21" x14ac:dyDescent="0.25">
      <c r="A84" t="s">
        <v>396</v>
      </c>
      <c r="B84" t="s">
        <v>397</v>
      </c>
      <c r="C84">
        <v>160</v>
      </c>
      <c r="D84">
        <v>409</v>
      </c>
      <c r="E84">
        <v>1587</v>
      </c>
      <c r="F84">
        <v>1017</v>
      </c>
      <c r="G84">
        <v>697</v>
      </c>
      <c r="H84">
        <v>420</v>
      </c>
      <c r="I84">
        <v>94</v>
      </c>
      <c r="J84">
        <v>241</v>
      </c>
      <c r="K84" s="66">
        <v>166</v>
      </c>
      <c r="L84">
        <v>490</v>
      </c>
      <c r="M84">
        <v>957</v>
      </c>
      <c r="N84">
        <v>1676</v>
      </c>
      <c r="O84">
        <v>1033</v>
      </c>
      <c r="P84">
        <v>254</v>
      </c>
      <c r="Q84">
        <v>27</v>
      </c>
      <c r="R84">
        <v>22</v>
      </c>
      <c r="S84">
        <v>4625</v>
      </c>
      <c r="T84">
        <v>96.133859904385801</v>
      </c>
      <c r="U84">
        <v>4810.9999999999991</v>
      </c>
    </row>
    <row r="85" spans="1:21" x14ac:dyDescent="0.25">
      <c r="A85" t="s">
        <v>416</v>
      </c>
      <c r="B85" t="s">
        <v>417</v>
      </c>
      <c r="C85">
        <v>51</v>
      </c>
      <c r="D85">
        <v>176</v>
      </c>
      <c r="E85">
        <v>501</v>
      </c>
      <c r="F85">
        <v>572</v>
      </c>
      <c r="G85">
        <v>221</v>
      </c>
      <c r="H85">
        <v>132</v>
      </c>
      <c r="I85">
        <v>6</v>
      </c>
      <c r="J85">
        <v>116</v>
      </c>
      <c r="K85" s="66">
        <v>64</v>
      </c>
      <c r="L85">
        <v>158</v>
      </c>
      <c r="M85">
        <v>477</v>
      </c>
      <c r="N85">
        <v>515</v>
      </c>
      <c r="O85">
        <v>336</v>
      </c>
      <c r="P85">
        <v>194</v>
      </c>
      <c r="Q85">
        <v>28</v>
      </c>
      <c r="R85">
        <v>3</v>
      </c>
      <c r="S85">
        <v>1775</v>
      </c>
      <c r="T85">
        <v>98.012147984538899</v>
      </c>
      <c r="U85">
        <v>1811.0000000000005</v>
      </c>
    </row>
    <row r="86" spans="1:21" x14ac:dyDescent="0.25">
      <c r="A86" t="s">
        <v>468</v>
      </c>
      <c r="B86" t="s">
        <v>469</v>
      </c>
      <c r="C86">
        <v>0</v>
      </c>
      <c r="D86">
        <v>0</v>
      </c>
      <c r="E86">
        <v>0</v>
      </c>
      <c r="F86">
        <v>0</v>
      </c>
      <c r="G86">
        <v>0</v>
      </c>
      <c r="H86">
        <v>0</v>
      </c>
      <c r="I86">
        <v>0</v>
      </c>
      <c r="J86">
        <v>0</v>
      </c>
      <c r="K86" s="66">
        <v>0</v>
      </c>
      <c r="L86">
        <v>0</v>
      </c>
      <c r="M86">
        <v>0</v>
      </c>
      <c r="N86">
        <v>0</v>
      </c>
      <c r="O86">
        <v>0</v>
      </c>
      <c r="P86">
        <v>0</v>
      </c>
      <c r="Q86">
        <v>0</v>
      </c>
      <c r="R86">
        <v>0</v>
      </c>
      <c r="S86">
        <v>0</v>
      </c>
      <c r="T86">
        <v>0</v>
      </c>
      <c r="U86">
        <v>0</v>
      </c>
    </row>
    <row r="87" spans="1:21" x14ac:dyDescent="0.25">
      <c r="A87" t="s">
        <v>432</v>
      </c>
      <c r="B87" t="s">
        <v>433</v>
      </c>
      <c r="C87">
        <v>0</v>
      </c>
      <c r="D87">
        <v>0</v>
      </c>
      <c r="E87">
        <v>0</v>
      </c>
      <c r="F87">
        <v>0</v>
      </c>
      <c r="G87">
        <v>0</v>
      </c>
      <c r="H87">
        <v>0</v>
      </c>
      <c r="I87">
        <v>0</v>
      </c>
      <c r="J87">
        <v>0</v>
      </c>
      <c r="K87" s="66">
        <v>0</v>
      </c>
      <c r="L87">
        <v>0</v>
      </c>
      <c r="M87">
        <v>0</v>
      </c>
      <c r="N87">
        <v>0</v>
      </c>
      <c r="O87">
        <v>0</v>
      </c>
      <c r="P87">
        <v>0</v>
      </c>
      <c r="Q87">
        <v>0</v>
      </c>
      <c r="R87">
        <v>0</v>
      </c>
      <c r="S87">
        <v>0</v>
      </c>
      <c r="T87">
        <v>0</v>
      </c>
      <c r="U87">
        <v>0</v>
      </c>
    </row>
    <row r="88" spans="1:21" x14ac:dyDescent="0.25">
      <c r="A88" t="s">
        <v>474</v>
      </c>
      <c r="B88" t="s">
        <v>475</v>
      </c>
      <c r="C88">
        <v>0</v>
      </c>
      <c r="D88">
        <v>0</v>
      </c>
      <c r="E88">
        <v>0</v>
      </c>
      <c r="F88">
        <v>0</v>
      </c>
      <c r="G88">
        <v>0</v>
      </c>
      <c r="H88">
        <v>0</v>
      </c>
      <c r="I88">
        <v>0</v>
      </c>
      <c r="J88">
        <v>0</v>
      </c>
      <c r="K88" s="66">
        <v>0</v>
      </c>
      <c r="L88">
        <v>0</v>
      </c>
      <c r="M88">
        <v>0</v>
      </c>
      <c r="N88">
        <v>0</v>
      </c>
      <c r="O88">
        <v>0</v>
      </c>
      <c r="P88">
        <v>0</v>
      </c>
      <c r="Q88">
        <v>0</v>
      </c>
      <c r="R88">
        <v>0</v>
      </c>
      <c r="S88">
        <v>0</v>
      </c>
      <c r="T88">
        <v>0</v>
      </c>
      <c r="U88">
        <v>0</v>
      </c>
    </row>
    <row r="89" spans="1:21" x14ac:dyDescent="0.25">
      <c r="A89" t="s">
        <v>418</v>
      </c>
      <c r="B89" t="s">
        <v>419</v>
      </c>
      <c r="C89">
        <v>19</v>
      </c>
      <c r="D89">
        <v>64</v>
      </c>
      <c r="E89">
        <v>346</v>
      </c>
      <c r="F89">
        <v>968</v>
      </c>
      <c r="G89">
        <v>506</v>
      </c>
      <c r="H89">
        <v>329</v>
      </c>
      <c r="I89">
        <v>1</v>
      </c>
      <c r="J89">
        <v>819</v>
      </c>
      <c r="K89" s="66">
        <v>25</v>
      </c>
      <c r="L89">
        <v>71</v>
      </c>
      <c r="M89">
        <v>840</v>
      </c>
      <c r="N89">
        <v>1193</v>
      </c>
      <c r="O89">
        <v>526</v>
      </c>
      <c r="P89">
        <v>355</v>
      </c>
      <c r="Q89">
        <v>41</v>
      </c>
      <c r="R89">
        <v>1</v>
      </c>
      <c r="S89">
        <v>3052</v>
      </c>
      <c r="T89">
        <v>98.198198198198199</v>
      </c>
      <c r="U89">
        <v>3108</v>
      </c>
    </row>
    <row r="90" spans="1:21" x14ac:dyDescent="0.25">
      <c r="A90" t="s">
        <v>452</v>
      </c>
      <c r="B90" t="s">
        <v>453</v>
      </c>
      <c r="C90">
        <v>70</v>
      </c>
      <c r="D90">
        <v>4</v>
      </c>
      <c r="E90">
        <v>130</v>
      </c>
      <c r="F90">
        <v>725</v>
      </c>
      <c r="G90">
        <v>379</v>
      </c>
      <c r="H90">
        <v>28</v>
      </c>
      <c r="I90">
        <v>10</v>
      </c>
      <c r="J90">
        <v>86</v>
      </c>
      <c r="K90" s="66">
        <v>0</v>
      </c>
      <c r="L90">
        <v>103</v>
      </c>
      <c r="M90">
        <v>382</v>
      </c>
      <c r="N90">
        <v>505</v>
      </c>
      <c r="O90">
        <v>144</v>
      </c>
      <c r="P90">
        <v>298</v>
      </c>
      <c r="Q90">
        <v>0</v>
      </c>
      <c r="R90">
        <v>0</v>
      </c>
      <c r="S90">
        <v>1432</v>
      </c>
      <c r="T90">
        <v>99.513551077136896</v>
      </c>
      <c r="U90">
        <v>1439</v>
      </c>
    </row>
    <row r="91" spans="1:21" x14ac:dyDescent="0.25">
      <c r="A91" t="s">
        <v>420</v>
      </c>
      <c r="B91" t="s">
        <v>421</v>
      </c>
      <c r="C91">
        <v>147</v>
      </c>
      <c r="D91">
        <v>96</v>
      </c>
      <c r="E91">
        <v>430</v>
      </c>
      <c r="F91">
        <v>227</v>
      </c>
      <c r="G91">
        <v>207</v>
      </c>
      <c r="H91">
        <v>363</v>
      </c>
      <c r="I91">
        <v>0</v>
      </c>
      <c r="J91">
        <v>108</v>
      </c>
      <c r="K91" s="66">
        <v>13</v>
      </c>
      <c r="L91">
        <v>78</v>
      </c>
      <c r="M91">
        <v>258</v>
      </c>
      <c r="N91">
        <v>511</v>
      </c>
      <c r="O91">
        <v>384</v>
      </c>
      <c r="P91">
        <v>149</v>
      </c>
      <c r="Q91">
        <v>106</v>
      </c>
      <c r="R91">
        <v>79</v>
      </c>
      <c r="S91">
        <v>1578</v>
      </c>
      <c r="T91">
        <v>89.303904923599305</v>
      </c>
      <c r="U91">
        <v>1767.0000000000002</v>
      </c>
    </row>
    <row r="92" spans="1:21" x14ac:dyDescent="0.25">
      <c r="A92" t="s">
        <v>408</v>
      </c>
      <c r="B92" t="s">
        <v>409</v>
      </c>
      <c r="C92">
        <v>1030</v>
      </c>
      <c r="D92">
        <v>2355</v>
      </c>
      <c r="E92">
        <v>9931</v>
      </c>
      <c r="F92">
        <v>14026</v>
      </c>
      <c r="G92">
        <v>8530</v>
      </c>
      <c r="H92">
        <v>803</v>
      </c>
      <c r="I92">
        <v>326</v>
      </c>
      <c r="J92">
        <v>2395</v>
      </c>
      <c r="K92" s="66">
        <v>2086</v>
      </c>
      <c r="L92">
        <v>5334</v>
      </c>
      <c r="M92">
        <v>12913</v>
      </c>
      <c r="N92">
        <v>14256</v>
      </c>
      <c r="O92">
        <v>3468</v>
      </c>
      <c r="P92">
        <v>432</v>
      </c>
      <c r="Q92">
        <v>81</v>
      </c>
      <c r="R92">
        <v>826</v>
      </c>
      <c r="S92">
        <v>39396</v>
      </c>
      <c r="T92">
        <v>91.789375582478996</v>
      </c>
      <c r="U92">
        <v>42920.000000000015</v>
      </c>
    </row>
    <row r="93" spans="1:21" x14ac:dyDescent="0.25">
      <c r="A93" t="s">
        <v>489</v>
      </c>
      <c r="B93" t="s">
        <v>488</v>
      </c>
      <c r="C93">
        <v>0</v>
      </c>
      <c r="D93">
        <v>0</v>
      </c>
      <c r="E93">
        <v>0</v>
      </c>
      <c r="F93">
        <v>0</v>
      </c>
      <c r="G93">
        <v>0</v>
      </c>
      <c r="H93">
        <v>0</v>
      </c>
      <c r="I93">
        <v>0</v>
      </c>
      <c r="J93">
        <v>0</v>
      </c>
      <c r="K93" s="66">
        <v>0</v>
      </c>
      <c r="L93">
        <v>0</v>
      </c>
      <c r="M93">
        <v>0</v>
      </c>
      <c r="N93">
        <v>0</v>
      </c>
      <c r="O93">
        <v>0</v>
      </c>
      <c r="P93">
        <v>0</v>
      </c>
      <c r="Q93">
        <v>0</v>
      </c>
      <c r="R93">
        <v>0</v>
      </c>
      <c r="S93">
        <v>0</v>
      </c>
      <c r="T93">
        <v>0</v>
      </c>
      <c r="U93">
        <v>0</v>
      </c>
    </row>
  </sheetData>
  <autoFilter ref="A1:T22" xr:uid="{00000000-0001-0000-0300-000000000000}">
    <filterColumn colId="2" showButton="0"/>
    <filterColumn colId="3" showButton="0"/>
    <filterColumn colId="4" showButton="0"/>
    <filterColumn colId="5" showButton="0"/>
    <filterColumn colId="6" showButton="0"/>
    <filterColumn colId="7" showButton="0"/>
    <filterColumn colId="8" showButton="0"/>
    <filterColumn colId="10" showButton="0"/>
    <filterColumn colId="11" showButton="0"/>
    <filterColumn colId="12" showButton="0"/>
    <filterColumn colId="13" showButton="0"/>
    <filterColumn colId="14" showButton="0"/>
    <filterColumn colId="15" showButton="0"/>
    <filterColumn colId="16" showButton="0"/>
    <sortState ref="A4:T20">
      <sortCondition ref="B1:B20"/>
    </sortState>
  </autoFilter>
  <mergeCells count="12">
    <mergeCell ref="C1:J1"/>
    <mergeCell ref="K1:R1"/>
    <mergeCell ref="S1:S2"/>
    <mergeCell ref="A1:A2"/>
    <mergeCell ref="B1:B2"/>
    <mergeCell ref="V1:V2"/>
    <mergeCell ref="U1:U2"/>
    <mergeCell ref="Z1:Z2"/>
    <mergeCell ref="T1:T2"/>
    <mergeCell ref="W1:W2"/>
    <mergeCell ref="X1:X2"/>
    <mergeCell ref="Y1:Y2"/>
  </mergeCells>
  <conditionalFormatting sqref="K25:R42">
    <cfRule type="dataBar" priority="4">
      <dataBar>
        <cfvo type="min"/>
        <cfvo type="max"/>
        <color rgb="FF638EC6"/>
      </dataBar>
      <extLst>
        <ext xmlns:x14="http://schemas.microsoft.com/office/spreadsheetml/2009/9/main" uri="{B025F937-C7B1-47D3-B67F-A62EFF666E3E}">
          <x14:id>{2010130C-1598-44B3-8008-067AFF681D1B}</x14:id>
        </ext>
      </extLst>
    </cfRule>
  </conditionalFormatting>
  <conditionalFormatting sqref="W25:W42">
    <cfRule type="dataBar" priority="3">
      <dataBar>
        <cfvo type="min"/>
        <cfvo type="max"/>
        <color rgb="FF638EC6"/>
      </dataBar>
      <extLst>
        <ext xmlns:x14="http://schemas.microsoft.com/office/spreadsheetml/2009/9/main" uri="{B025F937-C7B1-47D3-B67F-A62EFF666E3E}">
          <x14:id>{72C3E592-685F-484E-B061-9E48087A59AA}</x14:id>
        </ext>
      </extLst>
    </cfRule>
  </conditionalFormatting>
  <conditionalFormatting sqref="V25:V42">
    <cfRule type="dataBar" priority="2">
      <dataBar>
        <cfvo type="min"/>
        <cfvo type="max"/>
        <color rgb="FF638EC6"/>
      </dataBar>
      <extLst>
        <ext xmlns:x14="http://schemas.microsoft.com/office/spreadsheetml/2009/9/main" uri="{B025F937-C7B1-47D3-B67F-A62EFF666E3E}">
          <x14:id>{F325DFC2-904D-4925-9AA3-3CBDDFF36494}</x14:id>
        </ext>
      </extLst>
    </cfRule>
  </conditionalFormatting>
  <conditionalFormatting sqref="Y25:Y42">
    <cfRule type="colorScale" priority="1">
      <colorScale>
        <cfvo type="min"/>
        <cfvo type="percentile" val="50"/>
        <cfvo type="max"/>
        <color rgb="FFF8696B"/>
        <color rgb="FFFFEB84"/>
        <color rgb="FF63BE7B"/>
      </colorScale>
    </cfRule>
  </conditionalFormatting>
  <pageMargins left="0.70833333333333337" right="0.70833333333333337" top="0.74791666666666667" bottom="0.74791666666666667" header="0.51180555555555551" footer="0.51180555555555551"/>
  <pageSetup paperSize="9" firstPageNumber="0" orientation="landscape" horizontalDpi="300" verticalDpi="300" r:id="rId1"/>
  <extLst>
    <ext xmlns:x14="http://schemas.microsoft.com/office/spreadsheetml/2009/9/main" uri="{78C0D931-6437-407d-A8EE-F0AAD7539E65}">
      <x14:conditionalFormattings>
        <x14:conditionalFormatting xmlns:xm="http://schemas.microsoft.com/office/excel/2006/main">
          <x14:cfRule type="dataBar" id="{2010130C-1598-44B3-8008-067AFF681D1B}">
            <x14:dataBar minLength="0" maxLength="100" border="1" negativeBarBorderColorSameAsPositive="0">
              <x14:cfvo type="autoMin"/>
              <x14:cfvo type="autoMax"/>
              <x14:borderColor rgb="FF638EC6"/>
              <x14:negativeFillColor rgb="FFFF0000"/>
              <x14:negativeBorderColor rgb="FFFF0000"/>
              <x14:axisColor rgb="FF000000"/>
            </x14:dataBar>
          </x14:cfRule>
          <xm:sqref>K25:R42</xm:sqref>
        </x14:conditionalFormatting>
        <x14:conditionalFormatting xmlns:xm="http://schemas.microsoft.com/office/excel/2006/main">
          <x14:cfRule type="dataBar" id="{72C3E592-685F-484E-B061-9E48087A59AA}">
            <x14:dataBar minLength="0" maxLength="100" border="1" negativeBarBorderColorSameAsPositive="0">
              <x14:cfvo type="autoMin"/>
              <x14:cfvo type="autoMax"/>
              <x14:borderColor rgb="FF638EC6"/>
              <x14:negativeFillColor rgb="FFFF0000"/>
              <x14:negativeBorderColor rgb="FFFF0000"/>
              <x14:axisColor rgb="FF000000"/>
            </x14:dataBar>
          </x14:cfRule>
          <xm:sqref>W25:W42</xm:sqref>
        </x14:conditionalFormatting>
        <x14:conditionalFormatting xmlns:xm="http://schemas.microsoft.com/office/excel/2006/main">
          <x14:cfRule type="dataBar" id="{F325DFC2-904D-4925-9AA3-3CBDDFF36494}">
            <x14:dataBar minLength="0" maxLength="100" border="1" negativeBarBorderColorSameAsPositive="0">
              <x14:cfvo type="autoMin"/>
              <x14:cfvo type="autoMax"/>
              <x14:borderColor rgb="FF638EC6"/>
              <x14:negativeFillColor rgb="FFFF0000"/>
              <x14:negativeBorderColor rgb="FFFF0000"/>
              <x14:axisColor rgb="FF000000"/>
            </x14:dataBar>
          </x14:cfRule>
          <xm:sqref>V25:V42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O95"/>
  <sheetViews>
    <sheetView showGridLines="0" zoomScaleNormal="100" workbookViewId="0">
      <pane xSplit="2" ySplit="4" topLeftCell="EX23" activePane="bottomRight" state="frozen"/>
      <selection pane="topRight" activeCell="C1" sqref="C1"/>
      <selection pane="bottomLeft" activeCell="A5" sqref="A5"/>
      <selection pane="bottomRight" activeCell="FN33" sqref="FN33:FN34"/>
    </sheetView>
  </sheetViews>
  <sheetFormatPr baseColWidth="10" defaultRowHeight="12.5" x14ac:dyDescent="0.25"/>
  <cols>
    <col min="1" max="1" width="21.453125" customWidth="1"/>
    <col min="2" max="2" width="39.6328125" bestFit="1" customWidth="1"/>
    <col min="3" max="3" width="13.08984375" customWidth="1"/>
    <col min="4" max="4" width="12.08984375" customWidth="1"/>
    <col min="5" max="5" width="12" customWidth="1"/>
    <col min="6" max="6" width="14.453125" customWidth="1"/>
    <col min="7" max="7" width="15.54296875" customWidth="1"/>
    <col min="8" max="8" width="10.90625" customWidth="1"/>
    <col min="9" max="9" width="18" customWidth="1"/>
    <col min="10" max="10" width="16.08984375" customWidth="1"/>
    <col min="11" max="11" width="16.08984375" style="76" customWidth="1"/>
    <col min="12" max="13" width="10.90625" style="76" customWidth="1"/>
    <col min="14" max="30" width="10.90625" customWidth="1"/>
    <col min="37" max="37" width="14.453125" customWidth="1"/>
    <col min="39" max="41" width="10.90625" customWidth="1"/>
    <col min="42" max="43" width="14.453125" customWidth="1"/>
    <col min="44" max="44" width="13.90625" customWidth="1"/>
    <col min="45" max="48" width="14.453125" customWidth="1"/>
    <col min="49" max="49" width="10.90625" customWidth="1"/>
    <col min="50" max="50" width="13.453125" customWidth="1"/>
    <col min="51" max="79" width="10.90625" customWidth="1"/>
    <col min="80" max="97" width="12.453125" customWidth="1"/>
    <col min="98" max="139" width="10.90625" customWidth="1"/>
    <col min="140" max="140" width="14.90625" customWidth="1"/>
    <col min="141" max="148" width="10.90625" customWidth="1"/>
    <col min="149" max="150" width="5.54296875" bestFit="1" customWidth="1"/>
    <col min="151" max="153" width="6.54296875" bestFit="1" customWidth="1"/>
    <col min="154" max="154" width="5.54296875" bestFit="1" customWidth="1"/>
    <col min="155" max="155" width="4.6328125" bestFit="1" customWidth="1"/>
    <col min="156" max="156" width="5.54296875" bestFit="1" customWidth="1"/>
    <col min="157" max="157" width="5.54296875" style="66" bestFit="1" customWidth="1"/>
    <col min="158" max="158" width="5.54296875" bestFit="1" customWidth="1"/>
    <col min="159" max="161" width="6.54296875" bestFit="1" customWidth="1"/>
    <col min="162" max="164" width="5.54296875" bestFit="1" customWidth="1"/>
    <col min="165" max="167" width="10.90625" customWidth="1"/>
    <col min="168" max="168" width="9.6328125" customWidth="1"/>
    <col min="169" max="169" width="11.6328125" customWidth="1"/>
    <col min="170" max="170" width="11.81640625" customWidth="1"/>
    <col min="171" max="171" width="12.453125" customWidth="1"/>
    <col min="172" max="1024" width="10.90625" customWidth="1"/>
  </cols>
  <sheetData>
    <row r="1" spans="1:171" s="68" customFormat="1" ht="20.149999999999999" customHeight="1" x14ac:dyDescent="0.25">
      <c r="A1" s="157" t="s">
        <v>156</v>
      </c>
      <c r="B1" s="159" t="s">
        <v>157</v>
      </c>
      <c r="C1" s="125" t="s">
        <v>0</v>
      </c>
      <c r="D1" s="126"/>
      <c r="E1" s="126"/>
      <c r="F1" s="126"/>
      <c r="G1" s="126"/>
      <c r="H1" s="126"/>
      <c r="I1" s="126"/>
      <c r="J1" s="126"/>
      <c r="K1" s="126"/>
      <c r="L1" s="126"/>
      <c r="M1" s="126"/>
      <c r="N1" s="126"/>
      <c r="O1" s="126"/>
      <c r="P1" s="126"/>
      <c r="Q1" s="126"/>
      <c r="R1" s="126"/>
      <c r="S1" s="126"/>
      <c r="T1" s="126"/>
      <c r="U1" s="126"/>
      <c r="V1" s="126"/>
      <c r="W1" s="126"/>
      <c r="X1" s="126"/>
      <c r="Y1" s="127"/>
      <c r="Z1" s="131" t="s">
        <v>84</v>
      </c>
      <c r="AA1" s="132"/>
      <c r="AB1" s="132"/>
      <c r="AC1" s="132"/>
      <c r="AD1" s="132"/>
      <c r="AE1" s="132"/>
      <c r="AF1" s="132"/>
      <c r="AG1" s="133"/>
      <c r="AH1" s="134" t="s">
        <v>1</v>
      </c>
      <c r="AI1" s="134"/>
      <c r="AJ1" s="134"/>
      <c r="AK1" s="134"/>
      <c r="AL1" s="134"/>
      <c r="AM1" s="134"/>
      <c r="AN1" s="134"/>
      <c r="AO1" s="134"/>
      <c r="AP1" s="134" t="s">
        <v>175</v>
      </c>
      <c r="AQ1" s="134"/>
      <c r="AR1" s="134"/>
      <c r="AS1" s="134"/>
      <c r="AT1" s="134"/>
      <c r="AU1" s="134"/>
      <c r="AV1" s="134"/>
      <c r="AW1" s="134"/>
      <c r="AX1" s="134"/>
      <c r="AY1" s="134"/>
      <c r="AZ1" s="134"/>
      <c r="BA1" s="134"/>
      <c r="BB1" s="134"/>
      <c r="BC1" s="8"/>
      <c r="BD1" s="8"/>
      <c r="BE1" s="8"/>
      <c r="BF1" s="8"/>
      <c r="BG1" s="8"/>
      <c r="BH1" s="8"/>
      <c r="BI1" s="8"/>
      <c r="BJ1" s="8"/>
      <c r="BK1" s="8"/>
      <c r="BL1" s="8"/>
      <c r="BM1" s="8"/>
      <c r="BN1" s="8"/>
      <c r="BO1" s="8"/>
      <c r="BP1" s="8"/>
      <c r="BQ1" s="135" t="s">
        <v>2</v>
      </c>
      <c r="BR1" s="136"/>
      <c r="BS1" s="136"/>
      <c r="BT1" s="136"/>
      <c r="BU1" s="136"/>
      <c r="BV1" s="136"/>
      <c r="BW1" s="136"/>
      <c r="BX1" s="136"/>
      <c r="BY1" s="136"/>
      <c r="BZ1" s="136"/>
      <c r="CA1" s="136"/>
      <c r="CB1" s="136"/>
      <c r="CC1" s="136"/>
      <c r="CD1" s="136"/>
      <c r="CE1" s="136"/>
      <c r="CF1" s="136"/>
      <c r="CG1" s="136"/>
      <c r="CH1" s="136"/>
      <c r="CI1" s="136"/>
      <c r="CJ1" s="136"/>
      <c r="CK1" s="137"/>
      <c r="CL1" s="54"/>
      <c r="CM1" s="54"/>
      <c r="CN1" s="187" t="s">
        <v>3</v>
      </c>
      <c r="CO1" s="187"/>
      <c r="CP1" s="187"/>
      <c r="CQ1" s="187"/>
      <c r="CR1" s="187"/>
      <c r="CS1" s="187"/>
      <c r="CT1" s="187"/>
      <c r="CU1" s="187"/>
      <c r="CV1" s="187"/>
      <c r="CW1" s="187"/>
      <c r="CX1" s="187"/>
      <c r="CY1" s="187"/>
      <c r="CZ1" s="187"/>
      <c r="DA1" s="187"/>
      <c r="DB1" s="187"/>
      <c r="DC1" s="187"/>
      <c r="DD1" s="187"/>
      <c r="DE1" s="187"/>
      <c r="DF1" s="187"/>
      <c r="DG1" s="187"/>
      <c r="DH1" s="187"/>
      <c r="DI1" s="187"/>
      <c r="DJ1" s="187"/>
      <c r="DK1" s="187"/>
      <c r="DL1" s="187"/>
      <c r="DM1" s="187"/>
      <c r="DN1" s="141" t="s">
        <v>4</v>
      </c>
      <c r="DO1" s="142"/>
      <c r="DP1" s="142"/>
      <c r="DQ1" s="142"/>
      <c r="DR1" s="142"/>
      <c r="DS1" s="142"/>
      <c r="DT1" s="142"/>
      <c r="DU1" s="142"/>
      <c r="DV1" s="142"/>
      <c r="DW1" s="142"/>
      <c r="DX1" s="142"/>
      <c r="DY1" s="142"/>
      <c r="DZ1" s="142"/>
      <c r="EA1" s="142"/>
      <c r="EB1" s="142"/>
      <c r="EC1" s="142"/>
      <c r="ED1" s="142"/>
      <c r="EE1" s="142"/>
      <c r="EF1" s="142"/>
      <c r="EG1" s="142"/>
      <c r="EH1" s="142"/>
      <c r="EI1" s="142"/>
      <c r="EJ1" s="142"/>
      <c r="EK1" s="142"/>
      <c r="EL1" s="142"/>
      <c r="EM1" s="142"/>
      <c r="EN1" s="142"/>
      <c r="EO1" s="142"/>
      <c r="EP1" s="142"/>
      <c r="EQ1" s="142"/>
      <c r="ER1" s="143"/>
      <c r="ES1" s="164" t="s">
        <v>5</v>
      </c>
      <c r="ET1" s="164"/>
      <c r="EU1" s="164"/>
      <c r="EV1" s="164"/>
      <c r="EW1" s="164"/>
      <c r="EX1" s="164"/>
      <c r="EY1" s="164"/>
      <c r="EZ1" s="164"/>
      <c r="FA1" s="164" t="s">
        <v>6</v>
      </c>
      <c r="FB1" s="164"/>
      <c r="FC1" s="164"/>
      <c r="FD1" s="164"/>
      <c r="FE1" s="164"/>
      <c r="FF1" s="164"/>
      <c r="FG1" s="164"/>
      <c r="FH1" s="164"/>
      <c r="FI1" s="188" t="s">
        <v>7</v>
      </c>
      <c r="FJ1" s="188" t="s">
        <v>8</v>
      </c>
      <c r="FM1" s="156" t="s">
        <v>1290</v>
      </c>
      <c r="FN1" s="156" t="s">
        <v>1292</v>
      </c>
      <c r="FO1" s="156" t="s">
        <v>1291</v>
      </c>
    </row>
    <row r="2" spans="1:171" s="68" customFormat="1" ht="47.25" customHeight="1" x14ac:dyDescent="0.25">
      <c r="A2" s="157"/>
      <c r="B2" s="159"/>
      <c r="C2" s="168" t="s">
        <v>10</v>
      </c>
      <c r="D2" s="168"/>
      <c r="E2" s="168"/>
      <c r="F2" s="168"/>
      <c r="G2" s="168"/>
      <c r="H2" s="168"/>
      <c r="I2" s="168"/>
      <c r="J2" s="168"/>
      <c r="K2" s="168"/>
      <c r="L2" s="189" t="s">
        <v>11</v>
      </c>
      <c r="M2" s="172" t="s">
        <v>12</v>
      </c>
      <c r="N2" s="168" t="s">
        <v>13</v>
      </c>
      <c r="O2" s="168"/>
      <c r="P2" s="168" t="s">
        <v>14</v>
      </c>
      <c r="Q2" s="168"/>
      <c r="R2" s="168"/>
      <c r="S2" s="168"/>
      <c r="T2" s="168"/>
      <c r="U2" s="190" t="s">
        <v>15</v>
      </c>
      <c r="V2" s="191"/>
      <c r="W2" s="191"/>
      <c r="X2" s="191"/>
      <c r="Y2" s="192"/>
      <c r="Z2" s="193" t="s">
        <v>168</v>
      </c>
      <c r="AA2" s="193" t="s">
        <v>16</v>
      </c>
      <c r="AB2" s="193" t="s">
        <v>17</v>
      </c>
      <c r="AC2" s="193" t="s">
        <v>18</v>
      </c>
      <c r="AD2" s="193" t="s">
        <v>19</v>
      </c>
      <c r="AE2" s="193" t="s">
        <v>20</v>
      </c>
      <c r="AF2" s="193" t="s">
        <v>21</v>
      </c>
      <c r="AG2" s="193" t="s">
        <v>22</v>
      </c>
      <c r="AH2" s="161" t="s">
        <v>169</v>
      </c>
      <c r="AI2" s="161" t="s">
        <v>23</v>
      </c>
      <c r="AJ2" s="161" t="s">
        <v>24</v>
      </c>
      <c r="AK2" s="161" t="s">
        <v>25</v>
      </c>
      <c r="AL2" s="165" t="s">
        <v>26</v>
      </c>
      <c r="AM2" s="161" t="s">
        <v>27</v>
      </c>
      <c r="AN2" s="161" t="s">
        <v>28</v>
      </c>
      <c r="AO2" s="161" t="s">
        <v>29</v>
      </c>
      <c r="AP2" s="161" t="s">
        <v>173</v>
      </c>
      <c r="AQ2" s="161" t="s">
        <v>30</v>
      </c>
      <c r="AR2" s="161" t="s">
        <v>31</v>
      </c>
      <c r="AS2" s="161" t="s">
        <v>32</v>
      </c>
      <c r="AT2" s="161" t="s">
        <v>33</v>
      </c>
      <c r="AU2" s="161" t="s">
        <v>34</v>
      </c>
      <c r="AV2" s="161" t="s">
        <v>35</v>
      </c>
      <c r="AW2" s="161" t="s">
        <v>36</v>
      </c>
      <c r="AX2" s="161" t="s">
        <v>37</v>
      </c>
      <c r="AY2" s="161" t="s">
        <v>174</v>
      </c>
      <c r="AZ2" s="161"/>
      <c r="BA2" s="161"/>
      <c r="BB2" s="161"/>
      <c r="BC2" s="161" t="s">
        <v>38</v>
      </c>
      <c r="BD2" s="161"/>
      <c r="BE2" s="161"/>
      <c r="BF2" s="161"/>
      <c r="BG2" s="161"/>
      <c r="BH2" s="161" t="s">
        <v>39</v>
      </c>
      <c r="BI2" s="161"/>
      <c r="BJ2" s="167" t="s">
        <v>40</v>
      </c>
      <c r="BK2" s="161" t="s">
        <v>41</v>
      </c>
      <c r="BL2" s="161"/>
      <c r="BM2" s="161"/>
      <c r="BN2" s="161"/>
      <c r="BO2" s="161"/>
      <c r="BP2" s="161"/>
      <c r="BQ2" s="163" t="s">
        <v>42</v>
      </c>
      <c r="BR2" s="163"/>
      <c r="BS2" s="163"/>
      <c r="BT2" s="163"/>
      <c r="BU2" s="163"/>
      <c r="BV2" s="163"/>
      <c r="BW2" s="163" t="s">
        <v>43</v>
      </c>
      <c r="BX2" s="163"/>
      <c r="BY2" s="186" t="s">
        <v>44</v>
      </c>
      <c r="BZ2" s="163" t="s">
        <v>14</v>
      </c>
      <c r="CA2" s="163"/>
      <c r="CB2" s="163"/>
      <c r="CC2" s="163"/>
      <c r="CD2" s="163"/>
      <c r="CE2" s="163" t="s">
        <v>45</v>
      </c>
      <c r="CF2" s="174" t="s">
        <v>46</v>
      </c>
      <c r="CG2" s="175"/>
      <c r="CH2" s="175"/>
      <c r="CI2" s="176"/>
      <c r="CJ2" s="163" t="s">
        <v>47</v>
      </c>
      <c r="CK2" s="163" t="s">
        <v>48</v>
      </c>
      <c r="CL2" s="162" t="s">
        <v>49</v>
      </c>
      <c r="CM2" s="55"/>
      <c r="CN2" s="162" t="s">
        <v>50</v>
      </c>
      <c r="CO2" s="162"/>
      <c r="CP2" s="162"/>
      <c r="CQ2" s="162"/>
      <c r="CR2" s="162"/>
      <c r="CS2" s="162"/>
      <c r="CT2" s="162"/>
      <c r="CU2" s="162"/>
      <c r="CV2" s="162"/>
      <c r="CW2" s="162"/>
      <c r="CX2" s="162"/>
      <c r="CY2" s="162"/>
      <c r="CZ2" s="162"/>
      <c r="DA2" s="162"/>
      <c r="DB2" s="162"/>
      <c r="DC2" s="162"/>
      <c r="DD2" s="162"/>
      <c r="DE2" s="177" t="s">
        <v>51</v>
      </c>
      <c r="DF2" s="178"/>
      <c r="DG2" s="178"/>
      <c r="DH2" s="178"/>
      <c r="DI2" s="178"/>
      <c r="DJ2" s="178"/>
      <c r="DK2" s="178"/>
      <c r="DL2" s="178"/>
      <c r="DM2" s="179"/>
      <c r="DN2" s="166" t="s">
        <v>171</v>
      </c>
      <c r="DO2" s="166" t="s">
        <v>52</v>
      </c>
      <c r="DP2" s="166" t="s">
        <v>53</v>
      </c>
      <c r="DQ2" s="166" t="s">
        <v>54</v>
      </c>
      <c r="DR2" s="166" t="s">
        <v>55</v>
      </c>
      <c r="DS2" s="166" t="s">
        <v>56</v>
      </c>
      <c r="DT2" s="166" t="s">
        <v>57</v>
      </c>
      <c r="DU2" s="166" t="s">
        <v>58</v>
      </c>
      <c r="DV2" s="166" t="s">
        <v>59</v>
      </c>
      <c r="DW2" s="166" t="s">
        <v>172</v>
      </c>
      <c r="DX2" s="166" t="s">
        <v>60</v>
      </c>
      <c r="DY2" s="166" t="s">
        <v>61</v>
      </c>
      <c r="DZ2" s="166" t="s">
        <v>62</v>
      </c>
      <c r="EA2" s="166" t="s">
        <v>63</v>
      </c>
      <c r="EB2" s="166" t="s">
        <v>64</v>
      </c>
      <c r="EC2" s="166" t="s">
        <v>65</v>
      </c>
      <c r="ED2" s="166" t="s">
        <v>66</v>
      </c>
      <c r="EE2" s="166" t="s">
        <v>67</v>
      </c>
      <c r="EF2" s="166"/>
      <c r="EG2" s="166" t="s">
        <v>68</v>
      </c>
      <c r="EH2" s="194" t="s">
        <v>69</v>
      </c>
      <c r="EI2" s="195"/>
      <c r="EJ2" s="195"/>
      <c r="EK2" s="195"/>
      <c r="EL2" s="196"/>
      <c r="EM2" s="166" t="s">
        <v>70</v>
      </c>
      <c r="EN2" s="166"/>
      <c r="EO2" s="166"/>
      <c r="EP2" s="166"/>
      <c r="EQ2" s="166"/>
      <c r="ER2" s="166"/>
      <c r="ES2" s="164" t="s">
        <v>71</v>
      </c>
      <c r="ET2" s="164" t="s">
        <v>72</v>
      </c>
      <c r="EU2" s="164" t="s">
        <v>73</v>
      </c>
      <c r="EV2" s="164" t="s">
        <v>74</v>
      </c>
      <c r="EW2" s="164" t="s">
        <v>75</v>
      </c>
      <c r="EX2" s="164" t="s">
        <v>76</v>
      </c>
      <c r="EY2" s="164" t="s">
        <v>77</v>
      </c>
      <c r="EZ2" s="171" t="s">
        <v>78</v>
      </c>
      <c r="FA2" s="173" t="s">
        <v>71</v>
      </c>
      <c r="FB2" s="164" t="s">
        <v>72</v>
      </c>
      <c r="FC2" s="164" t="s">
        <v>73</v>
      </c>
      <c r="FD2" s="164" t="s">
        <v>74</v>
      </c>
      <c r="FE2" s="164" t="s">
        <v>75</v>
      </c>
      <c r="FF2" s="164" t="s">
        <v>76</v>
      </c>
      <c r="FG2" s="164" t="s">
        <v>77</v>
      </c>
      <c r="FH2" s="164" t="s">
        <v>78</v>
      </c>
      <c r="FI2" s="188"/>
      <c r="FJ2" s="188"/>
      <c r="FM2" s="156"/>
      <c r="FN2" s="156"/>
      <c r="FO2" s="156"/>
    </row>
    <row r="3" spans="1:171" s="68" customFormat="1" ht="33" customHeight="1" x14ac:dyDescent="0.25">
      <c r="A3" s="157"/>
      <c r="B3" s="159"/>
      <c r="C3" s="168" t="s">
        <v>79</v>
      </c>
      <c r="D3" s="168"/>
      <c r="E3" s="168" t="s">
        <v>80</v>
      </c>
      <c r="F3" s="168" t="s">
        <v>81</v>
      </c>
      <c r="G3" s="168" t="s">
        <v>82</v>
      </c>
      <c r="H3" s="168" t="s">
        <v>83</v>
      </c>
      <c r="I3" s="168" t="s">
        <v>84</v>
      </c>
      <c r="J3" s="168" t="s">
        <v>85</v>
      </c>
      <c r="K3" s="172" t="s">
        <v>86</v>
      </c>
      <c r="L3" s="189"/>
      <c r="M3" s="172"/>
      <c r="N3" s="168" t="s">
        <v>87</v>
      </c>
      <c r="O3" s="168" t="s">
        <v>88</v>
      </c>
      <c r="P3" s="168">
        <v>1</v>
      </c>
      <c r="Q3" s="168">
        <v>2</v>
      </c>
      <c r="R3" s="168">
        <v>3</v>
      </c>
      <c r="S3" s="168">
        <v>4</v>
      </c>
      <c r="T3" s="168" t="s">
        <v>89</v>
      </c>
      <c r="U3" s="168" t="s">
        <v>90</v>
      </c>
      <c r="V3" s="168" t="s">
        <v>91</v>
      </c>
      <c r="W3" s="168" t="s">
        <v>92</v>
      </c>
      <c r="X3" s="168" t="s">
        <v>93</v>
      </c>
      <c r="Y3" s="168" t="s">
        <v>94</v>
      </c>
      <c r="Z3" s="193"/>
      <c r="AA3" s="193"/>
      <c r="AB3" s="193"/>
      <c r="AC3" s="193"/>
      <c r="AD3" s="193"/>
      <c r="AE3" s="193"/>
      <c r="AF3" s="193"/>
      <c r="AG3" s="193"/>
      <c r="AH3" s="161"/>
      <c r="AI3" s="161"/>
      <c r="AJ3" s="161"/>
      <c r="AK3" s="161"/>
      <c r="AL3" s="165"/>
      <c r="AM3" s="161"/>
      <c r="AN3" s="161"/>
      <c r="AO3" s="161"/>
      <c r="AP3" s="161"/>
      <c r="AQ3" s="161"/>
      <c r="AR3" s="161"/>
      <c r="AS3" s="161"/>
      <c r="AT3" s="161"/>
      <c r="AU3" s="161"/>
      <c r="AV3" s="161"/>
      <c r="AW3" s="161"/>
      <c r="AX3" s="161"/>
      <c r="AY3" s="161" t="s">
        <v>95</v>
      </c>
      <c r="AZ3" s="161" t="s">
        <v>96</v>
      </c>
      <c r="BA3" s="161" t="s">
        <v>97</v>
      </c>
      <c r="BB3" s="161" t="s">
        <v>98</v>
      </c>
      <c r="BC3" s="167" t="s">
        <v>99</v>
      </c>
      <c r="BD3" s="161" t="s">
        <v>100</v>
      </c>
      <c r="BE3" s="167" t="s">
        <v>101</v>
      </c>
      <c r="BF3" s="167" t="s">
        <v>102</v>
      </c>
      <c r="BG3" s="167" t="s">
        <v>103</v>
      </c>
      <c r="BH3" s="8"/>
      <c r="BI3" s="167" t="s">
        <v>104</v>
      </c>
      <c r="BJ3" s="167"/>
      <c r="BK3" s="167" t="s">
        <v>105</v>
      </c>
      <c r="BL3" s="167" t="s">
        <v>106</v>
      </c>
      <c r="BM3" s="167" t="s">
        <v>107</v>
      </c>
      <c r="BN3" s="167" t="s">
        <v>108</v>
      </c>
      <c r="BO3" s="167" t="s">
        <v>109</v>
      </c>
      <c r="BP3" s="167" t="s">
        <v>110</v>
      </c>
      <c r="BQ3" s="169">
        <v>2016</v>
      </c>
      <c r="BR3" s="169">
        <v>2017</v>
      </c>
      <c r="BS3" s="169">
        <v>2018</v>
      </c>
      <c r="BT3" s="169">
        <v>2019</v>
      </c>
      <c r="BU3" s="169">
        <v>2020</v>
      </c>
      <c r="BV3" s="163">
        <v>2021</v>
      </c>
      <c r="BW3" s="163" t="s">
        <v>111</v>
      </c>
      <c r="BX3" s="163" t="s">
        <v>88</v>
      </c>
      <c r="BY3" s="186"/>
      <c r="BZ3" s="163">
        <v>1</v>
      </c>
      <c r="CA3" s="163">
        <v>2</v>
      </c>
      <c r="CB3" s="163">
        <v>3</v>
      </c>
      <c r="CC3" s="163">
        <v>4</v>
      </c>
      <c r="CD3" s="163" t="s">
        <v>89</v>
      </c>
      <c r="CE3" s="163"/>
      <c r="CF3" s="163" t="s">
        <v>90</v>
      </c>
      <c r="CG3" s="163" t="s">
        <v>112</v>
      </c>
      <c r="CH3" s="163" t="s">
        <v>93</v>
      </c>
      <c r="CI3" s="163" t="s">
        <v>94</v>
      </c>
      <c r="CJ3" s="163"/>
      <c r="CK3" s="163"/>
      <c r="CL3" s="162"/>
      <c r="CM3" s="183" t="s">
        <v>113</v>
      </c>
      <c r="CN3" s="184"/>
      <c r="CO3" s="184"/>
      <c r="CP3" s="184"/>
      <c r="CQ3" s="184"/>
      <c r="CR3" s="184"/>
      <c r="CS3" s="184"/>
      <c r="CT3" s="184"/>
      <c r="CU3" s="185"/>
      <c r="CV3" s="183" t="s">
        <v>114</v>
      </c>
      <c r="CW3" s="184"/>
      <c r="CX3" s="184"/>
      <c r="CY3" s="184"/>
      <c r="CZ3" s="184"/>
      <c r="DA3" s="184"/>
      <c r="DB3" s="184"/>
      <c r="DC3" s="184"/>
      <c r="DD3" s="185"/>
      <c r="DE3" s="180"/>
      <c r="DF3" s="181"/>
      <c r="DG3" s="181"/>
      <c r="DH3" s="181"/>
      <c r="DI3" s="181"/>
      <c r="DJ3" s="181"/>
      <c r="DK3" s="181"/>
      <c r="DL3" s="181"/>
      <c r="DM3" s="182"/>
      <c r="DN3" s="166"/>
      <c r="DO3" s="166"/>
      <c r="DP3" s="166"/>
      <c r="DQ3" s="166"/>
      <c r="DR3" s="166"/>
      <c r="DS3" s="166"/>
      <c r="DT3" s="166"/>
      <c r="DU3" s="166"/>
      <c r="DV3" s="166"/>
      <c r="DW3" s="166"/>
      <c r="DX3" s="166"/>
      <c r="DY3" s="166"/>
      <c r="DZ3" s="166"/>
      <c r="EA3" s="166"/>
      <c r="EB3" s="166"/>
      <c r="EC3" s="166"/>
      <c r="ED3" s="166"/>
      <c r="EE3" s="166" t="s">
        <v>115</v>
      </c>
      <c r="EF3" s="166" t="s">
        <v>116</v>
      </c>
      <c r="EG3" s="166"/>
      <c r="EH3" s="166" t="s">
        <v>90</v>
      </c>
      <c r="EI3" s="166" t="s">
        <v>117</v>
      </c>
      <c r="EJ3" s="166" t="s">
        <v>118</v>
      </c>
      <c r="EK3" s="166" t="s">
        <v>93</v>
      </c>
      <c r="EL3" s="166" t="s">
        <v>94</v>
      </c>
      <c r="EM3" s="166" t="s">
        <v>119</v>
      </c>
      <c r="EN3" s="166" t="s">
        <v>106</v>
      </c>
      <c r="EO3" s="166" t="s">
        <v>107</v>
      </c>
      <c r="EP3" s="166" t="s">
        <v>108</v>
      </c>
      <c r="EQ3" s="166" t="s">
        <v>109</v>
      </c>
      <c r="ER3" s="166" t="s">
        <v>110</v>
      </c>
      <c r="ES3" s="164"/>
      <c r="ET3" s="164"/>
      <c r="EU3" s="164"/>
      <c r="EV3" s="164"/>
      <c r="EW3" s="164"/>
      <c r="EX3" s="164"/>
      <c r="EY3" s="164"/>
      <c r="EZ3" s="171"/>
      <c r="FA3" s="173"/>
      <c r="FB3" s="164"/>
      <c r="FC3" s="164"/>
      <c r="FD3" s="164"/>
      <c r="FE3" s="164"/>
      <c r="FF3" s="164"/>
      <c r="FG3" s="164"/>
      <c r="FH3" s="164"/>
      <c r="FI3" s="188"/>
      <c r="FJ3" s="188"/>
      <c r="FK3" s="57" t="s">
        <v>1288</v>
      </c>
      <c r="FL3" s="78" t="s">
        <v>1289</v>
      </c>
      <c r="FM3" s="156"/>
      <c r="FN3" s="156"/>
      <c r="FO3" s="156"/>
    </row>
    <row r="4" spans="1:171" s="68" customFormat="1" ht="60" customHeight="1" x14ac:dyDescent="0.25">
      <c r="A4" s="158"/>
      <c r="B4" s="160"/>
      <c r="C4" s="56" t="s">
        <v>120</v>
      </c>
      <c r="D4" s="56" t="s">
        <v>121</v>
      </c>
      <c r="E4" s="168"/>
      <c r="F4" s="168"/>
      <c r="G4" s="168"/>
      <c r="H4" s="168"/>
      <c r="I4" s="168"/>
      <c r="J4" s="168"/>
      <c r="K4" s="172"/>
      <c r="L4" s="189"/>
      <c r="M4" s="172"/>
      <c r="N4" s="168"/>
      <c r="O4" s="168"/>
      <c r="P4" s="168"/>
      <c r="Q4" s="168"/>
      <c r="R4" s="168"/>
      <c r="S4" s="168"/>
      <c r="T4" s="168"/>
      <c r="U4" s="168"/>
      <c r="V4" s="168"/>
      <c r="W4" s="168"/>
      <c r="X4" s="168"/>
      <c r="Y4" s="168"/>
      <c r="Z4" s="193"/>
      <c r="AA4" s="193"/>
      <c r="AB4" s="193"/>
      <c r="AC4" s="193"/>
      <c r="AD4" s="193"/>
      <c r="AE4" s="193"/>
      <c r="AF4" s="193"/>
      <c r="AG4" s="193"/>
      <c r="AH4" s="161"/>
      <c r="AI4" s="161"/>
      <c r="AJ4" s="161"/>
      <c r="AK4" s="161"/>
      <c r="AL4" s="165"/>
      <c r="AM4" s="161"/>
      <c r="AN4" s="161"/>
      <c r="AO4" s="161"/>
      <c r="AP4" s="161"/>
      <c r="AQ4" s="161"/>
      <c r="AR4" s="161"/>
      <c r="AS4" s="161"/>
      <c r="AT4" s="161"/>
      <c r="AU4" s="161"/>
      <c r="AV4" s="161"/>
      <c r="AW4" s="161"/>
      <c r="AX4" s="161"/>
      <c r="AY4" s="161"/>
      <c r="AZ4" s="161"/>
      <c r="BA4" s="161"/>
      <c r="BB4" s="161"/>
      <c r="BC4" s="167"/>
      <c r="BD4" s="161"/>
      <c r="BE4" s="167"/>
      <c r="BF4" s="167"/>
      <c r="BG4" s="167"/>
      <c r="BH4" s="8" t="s">
        <v>39</v>
      </c>
      <c r="BI4" s="167"/>
      <c r="BJ4" s="167"/>
      <c r="BK4" s="167"/>
      <c r="BL4" s="167"/>
      <c r="BM4" s="167"/>
      <c r="BN4" s="167"/>
      <c r="BO4" s="167"/>
      <c r="BP4" s="167"/>
      <c r="BQ4" s="170"/>
      <c r="BR4" s="170"/>
      <c r="BS4" s="170"/>
      <c r="BT4" s="170"/>
      <c r="BU4" s="170"/>
      <c r="BV4" s="163"/>
      <c r="BW4" s="163" t="s">
        <v>122</v>
      </c>
      <c r="BX4" s="163" t="s">
        <v>122</v>
      </c>
      <c r="BY4" s="186"/>
      <c r="BZ4" s="163"/>
      <c r="CA4" s="163"/>
      <c r="CB4" s="163"/>
      <c r="CC4" s="163"/>
      <c r="CD4" s="163"/>
      <c r="CE4" s="163"/>
      <c r="CF4" s="163"/>
      <c r="CG4" s="163"/>
      <c r="CH4" s="163"/>
      <c r="CI4" s="163"/>
      <c r="CJ4" s="163"/>
      <c r="CK4" s="163"/>
      <c r="CL4" s="162"/>
      <c r="CM4" s="55" t="s">
        <v>170</v>
      </c>
      <c r="CN4" s="55" t="s">
        <v>123</v>
      </c>
      <c r="CO4" s="55" t="s">
        <v>124</v>
      </c>
      <c r="CP4" s="55" t="s">
        <v>125</v>
      </c>
      <c r="CQ4" s="55" t="s">
        <v>126</v>
      </c>
      <c r="CR4" s="55" t="s">
        <v>127</v>
      </c>
      <c r="CS4" s="55" t="s">
        <v>128</v>
      </c>
      <c r="CT4" s="55" t="s">
        <v>129</v>
      </c>
      <c r="CU4" s="55" t="s">
        <v>130</v>
      </c>
      <c r="CV4" s="55" t="s">
        <v>170</v>
      </c>
      <c r="CW4" s="55" t="s">
        <v>123</v>
      </c>
      <c r="CX4" s="55" t="s">
        <v>124</v>
      </c>
      <c r="CY4" s="55" t="s">
        <v>125</v>
      </c>
      <c r="CZ4" s="55" t="s">
        <v>126</v>
      </c>
      <c r="DA4" s="55" t="s">
        <v>127</v>
      </c>
      <c r="DB4" s="55" t="s">
        <v>128</v>
      </c>
      <c r="DC4" s="55" t="s">
        <v>129</v>
      </c>
      <c r="DD4" s="55" t="s">
        <v>130</v>
      </c>
      <c r="DE4" s="55" t="s">
        <v>170</v>
      </c>
      <c r="DF4" s="55" t="s">
        <v>123</v>
      </c>
      <c r="DG4" s="55" t="s">
        <v>124</v>
      </c>
      <c r="DH4" s="55" t="s">
        <v>125</v>
      </c>
      <c r="DI4" s="55" t="s">
        <v>126</v>
      </c>
      <c r="DJ4" s="55" t="s">
        <v>127</v>
      </c>
      <c r="DK4" s="55" t="s">
        <v>128</v>
      </c>
      <c r="DL4" s="55" t="s">
        <v>129</v>
      </c>
      <c r="DM4" s="55" t="s">
        <v>130</v>
      </c>
      <c r="DN4" s="166"/>
      <c r="DO4" s="166"/>
      <c r="DP4" s="166"/>
      <c r="DQ4" s="166"/>
      <c r="DR4" s="166"/>
      <c r="DS4" s="166"/>
      <c r="DT4" s="166"/>
      <c r="DU4" s="166"/>
      <c r="DV4" s="166"/>
      <c r="DW4" s="166"/>
      <c r="DX4" s="166"/>
      <c r="DY4" s="166"/>
      <c r="DZ4" s="166"/>
      <c r="EA4" s="166"/>
      <c r="EB4" s="166"/>
      <c r="EC4" s="166"/>
      <c r="ED4" s="166"/>
      <c r="EE4" s="166"/>
      <c r="EF4" s="166"/>
      <c r="EG4" s="166"/>
      <c r="EH4" s="166"/>
      <c r="EI4" s="166"/>
      <c r="EJ4" s="166"/>
      <c r="EK4" s="166"/>
      <c r="EL4" s="166"/>
      <c r="EM4" s="166"/>
      <c r="EN4" s="166"/>
      <c r="EO4" s="166"/>
      <c r="EP4" s="166"/>
      <c r="EQ4" s="166"/>
      <c r="ER4" s="166"/>
      <c r="ES4" s="164"/>
      <c r="ET4" s="164"/>
      <c r="EU4" s="164"/>
      <c r="EV4" s="164"/>
      <c r="EW4" s="164"/>
      <c r="EX4" s="164"/>
      <c r="EY4" s="164"/>
      <c r="EZ4" s="171"/>
      <c r="FA4" s="173"/>
      <c r="FB4" s="164"/>
      <c r="FC4" s="164"/>
      <c r="FD4" s="164"/>
      <c r="FE4" s="164"/>
      <c r="FF4" s="164"/>
      <c r="FG4" s="164"/>
      <c r="FH4" s="164"/>
      <c r="FI4" s="188"/>
      <c r="FJ4" s="188"/>
      <c r="FM4" s="156"/>
      <c r="FN4" s="156"/>
      <c r="FO4" s="156"/>
    </row>
    <row r="5" spans="1:171" x14ac:dyDescent="0.25">
      <c r="A5" t="s">
        <v>458</v>
      </c>
      <c r="B5" t="s">
        <v>459</v>
      </c>
      <c r="C5" s="58">
        <v>5610</v>
      </c>
      <c r="D5" s="58">
        <v>140</v>
      </c>
      <c r="E5" s="58">
        <v>352</v>
      </c>
      <c r="F5" s="58">
        <v>0</v>
      </c>
      <c r="G5" s="58">
        <v>99</v>
      </c>
      <c r="H5" s="58">
        <v>0</v>
      </c>
      <c r="I5" s="58">
        <v>6201</v>
      </c>
      <c r="J5" s="58">
        <v>2</v>
      </c>
      <c r="K5" s="75">
        <v>6203</v>
      </c>
      <c r="L5" s="75">
        <v>15.52</v>
      </c>
      <c r="M5" s="75">
        <v>479</v>
      </c>
      <c r="N5" s="58">
        <v>398</v>
      </c>
      <c r="O5" s="58">
        <v>5803</v>
      </c>
      <c r="P5" s="58">
        <v>349</v>
      </c>
      <c r="Q5" s="58">
        <v>1099</v>
      </c>
      <c r="R5" s="58">
        <v>2418</v>
      </c>
      <c r="S5" s="58">
        <v>1911</v>
      </c>
      <c r="T5" s="58">
        <v>424</v>
      </c>
      <c r="U5" s="58">
        <v>388</v>
      </c>
      <c r="V5" s="58">
        <v>3033</v>
      </c>
      <c r="W5" s="58">
        <v>2534</v>
      </c>
      <c r="X5" s="58">
        <v>136</v>
      </c>
      <c r="Y5" s="58">
        <v>49</v>
      </c>
      <c r="Z5" s="58">
        <v>6079</v>
      </c>
      <c r="AA5" s="58">
        <v>5920</v>
      </c>
      <c r="AB5" s="58">
        <v>5855</v>
      </c>
      <c r="AC5" s="58">
        <v>5745</v>
      </c>
      <c r="AD5" s="58">
        <v>5933</v>
      </c>
      <c r="AE5" s="58">
        <v>5657</v>
      </c>
      <c r="AF5" s="58">
        <v>5545</v>
      </c>
      <c r="AG5" s="58">
        <v>5325</v>
      </c>
      <c r="AH5" s="58">
        <v>2.0099999999999998</v>
      </c>
      <c r="AI5" s="58">
        <v>2.69</v>
      </c>
      <c r="AJ5" s="58">
        <v>1.1100000000000001</v>
      </c>
      <c r="AK5" s="58">
        <v>1.91</v>
      </c>
      <c r="AL5" s="58">
        <v>-3.17</v>
      </c>
      <c r="AM5" s="58">
        <v>4.88</v>
      </c>
      <c r="AN5" s="58">
        <v>2.02</v>
      </c>
      <c r="AO5" s="58">
        <v>4.13</v>
      </c>
      <c r="AP5" s="58">
        <v>139</v>
      </c>
      <c r="AQ5" s="58">
        <v>170</v>
      </c>
      <c r="AR5" s="58">
        <v>104</v>
      </c>
      <c r="AS5" s="58">
        <v>126</v>
      </c>
      <c r="AT5" s="58">
        <v>108</v>
      </c>
      <c r="AU5" s="58">
        <v>80</v>
      </c>
      <c r="AV5" s="58">
        <v>145</v>
      </c>
      <c r="AW5" s="58">
        <v>172</v>
      </c>
      <c r="AX5" s="58">
        <v>42</v>
      </c>
      <c r="AY5" s="58">
        <v>41</v>
      </c>
      <c r="AZ5" s="58">
        <v>1</v>
      </c>
      <c r="BA5" s="58">
        <v>38</v>
      </c>
      <c r="BB5" s="58">
        <v>59</v>
      </c>
      <c r="BC5" s="58">
        <v>5</v>
      </c>
      <c r="BD5" s="58">
        <v>15</v>
      </c>
      <c r="BE5" s="58">
        <v>12</v>
      </c>
      <c r="BF5" s="58">
        <v>0</v>
      </c>
      <c r="BG5" s="58">
        <v>0</v>
      </c>
      <c r="BH5" s="58">
        <v>0</v>
      </c>
      <c r="BI5" s="58">
        <v>0</v>
      </c>
      <c r="BJ5" s="58">
        <v>36.78</v>
      </c>
      <c r="BK5" s="58">
        <v>611</v>
      </c>
      <c r="BL5" s="58">
        <v>364</v>
      </c>
      <c r="BM5" s="58">
        <v>436</v>
      </c>
      <c r="BN5" s="58">
        <v>1524</v>
      </c>
      <c r="BO5" s="58">
        <v>3022</v>
      </c>
      <c r="BP5" s="58">
        <v>244</v>
      </c>
      <c r="BQ5" s="58">
        <v>112</v>
      </c>
      <c r="BR5" s="58">
        <v>117</v>
      </c>
      <c r="BS5" s="58">
        <v>115</v>
      </c>
      <c r="BT5" s="58">
        <v>170</v>
      </c>
      <c r="BU5" s="58">
        <v>139</v>
      </c>
      <c r="BV5" s="58">
        <v>0</v>
      </c>
      <c r="BW5" s="58">
        <v>62</v>
      </c>
      <c r="BX5" s="58">
        <v>591</v>
      </c>
      <c r="BY5" s="58">
        <v>595</v>
      </c>
      <c r="BZ5" s="58">
        <v>1</v>
      </c>
      <c r="CA5" s="58">
        <v>209</v>
      </c>
      <c r="CB5" s="58">
        <v>274</v>
      </c>
      <c r="CC5" s="58">
        <v>159</v>
      </c>
      <c r="CD5" s="58">
        <v>10</v>
      </c>
      <c r="CE5" s="58">
        <v>0</v>
      </c>
      <c r="CF5" s="58">
        <v>194</v>
      </c>
      <c r="CG5" s="58">
        <v>406</v>
      </c>
      <c r="CH5" s="58">
        <v>30</v>
      </c>
      <c r="CI5" s="58">
        <v>23</v>
      </c>
      <c r="CJ5" s="58">
        <v>455</v>
      </c>
      <c r="CK5" s="58">
        <v>164</v>
      </c>
      <c r="CL5" s="31">
        <v>5750</v>
      </c>
      <c r="CM5" s="34">
        <v>2.4348000000000001</v>
      </c>
      <c r="CN5" s="34">
        <v>2.8325</v>
      </c>
      <c r="CO5" s="34">
        <v>2.8163999999999998</v>
      </c>
      <c r="CP5" s="34">
        <v>3.6475</v>
      </c>
      <c r="CQ5" s="34">
        <v>3.4300999999999999</v>
      </c>
      <c r="CR5" s="34">
        <v>3.6779000000000002</v>
      </c>
      <c r="CS5" s="34">
        <v>3.3654999999999999</v>
      </c>
      <c r="CT5" s="34">
        <v>3.0911</v>
      </c>
      <c r="CU5" s="34">
        <v>2.2256</v>
      </c>
      <c r="CV5" s="34">
        <v>0.90429999999999999</v>
      </c>
      <c r="CW5" s="34">
        <v>1.0204</v>
      </c>
      <c r="CX5" s="34">
        <v>0.93879999999999997</v>
      </c>
      <c r="CY5" s="34">
        <v>1.4265000000000001</v>
      </c>
      <c r="CZ5" s="34">
        <v>0.88929999999999998</v>
      </c>
      <c r="DA5" s="34">
        <v>1.2549999999999999</v>
      </c>
      <c r="DB5" s="34">
        <v>1.2188000000000001</v>
      </c>
      <c r="DC5" s="34">
        <v>0.95679999999999998</v>
      </c>
      <c r="DD5" s="34">
        <v>0.875</v>
      </c>
      <c r="DE5" s="34">
        <v>9.9059000000000008</v>
      </c>
      <c r="DF5" s="34">
        <v>11.439399999999999</v>
      </c>
      <c r="DG5" s="34">
        <v>10.669600000000001</v>
      </c>
      <c r="DH5" s="34">
        <v>10.8977</v>
      </c>
      <c r="DI5" s="34">
        <v>10.6403</v>
      </c>
      <c r="DJ5" s="34">
        <v>11.5609</v>
      </c>
      <c r="DK5" s="34">
        <v>11.302099999999999</v>
      </c>
      <c r="DL5" s="34">
        <v>10.8093</v>
      </c>
      <c r="DM5" s="34">
        <v>12.373100000000001</v>
      </c>
      <c r="DN5" s="34">
        <v>5.87843142613188</v>
      </c>
      <c r="DO5" s="34">
        <v>5.8327240077291798</v>
      </c>
      <c r="DP5" s="34">
        <v>5.7103296703296698</v>
      </c>
      <c r="DQ5" s="34">
        <v>5.64982587685944</v>
      </c>
      <c r="DR5" s="34">
        <v>5.6550003654210501</v>
      </c>
      <c r="DS5" s="34">
        <v>5.5955892487939396</v>
      </c>
      <c r="DT5" s="34">
        <v>5.6031011977175096</v>
      </c>
      <c r="DU5" s="34">
        <v>5.5325477579153599</v>
      </c>
      <c r="DV5" s="34">
        <v>5.4529959184615997</v>
      </c>
      <c r="DW5" s="34">
        <v>0.78363759955260603</v>
      </c>
      <c r="DX5" s="34">
        <v>2.1433847862665498</v>
      </c>
      <c r="DY5" s="34">
        <v>1.0708966044075801</v>
      </c>
      <c r="DZ5" s="34">
        <v>-9.1502886423281998E-2</v>
      </c>
      <c r="EA5" s="34">
        <v>1.06174906673</v>
      </c>
      <c r="EB5" s="34">
        <v>-0.13406770034127699</v>
      </c>
      <c r="EC5" s="34">
        <v>1.2752432132413101</v>
      </c>
      <c r="ED5" s="34">
        <v>1.45886482666216</v>
      </c>
      <c r="EE5" s="33">
        <v>1117</v>
      </c>
      <c r="EF5" s="33">
        <v>931</v>
      </c>
      <c r="EG5" s="34">
        <v>6.15</v>
      </c>
      <c r="EH5" s="34">
        <v>5.59</v>
      </c>
      <c r="EI5" s="34">
        <v>5.39</v>
      </c>
      <c r="EJ5" s="34">
        <v>6.29</v>
      </c>
      <c r="EK5" s="34">
        <v>7.89</v>
      </c>
      <c r="EL5" s="34">
        <v>4.4800000000000004</v>
      </c>
      <c r="EM5" s="34">
        <v>6.2</v>
      </c>
      <c r="EN5" s="34">
        <v>6.36</v>
      </c>
      <c r="EO5" s="34">
        <v>6.58</v>
      </c>
      <c r="EP5" s="34">
        <v>6.36</v>
      </c>
      <c r="EQ5" s="34">
        <v>5.37</v>
      </c>
      <c r="ER5" s="34">
        <v>5.87</v>
      </c>
      <c r="ES5" s="58">
        <v>192</v>
      </c>
      <c r="ET5" s="58">
        <v>243</v>
      </c>
      <c r="EU5" s="58">
        <v>2073</v>
      </c>
      <c r="EV5" s="58">
        <v>1876</v>
      </c>
      <c r="EW5" s="58">
        <v>1038</v>
      </c>
      <c r="EX5" s="58">
        <v>51</v>
      </c>
      <c r="EY5" s="58">
        <v>7</v>
      </c>
      <c r="EZ5" s="63">
        <v>567</v>
      </c>
      <c r="FA5" s="64">
        <v>201</v>
      </c>
      <c r="FB5" s="58">
        <v>895</v>
      </c>
      <c r="FC5" s="58">
        <v>1919</v>
      </c>
      <c r="FD5" s="58">
        <v>2205</v>
      </c>
      <c r="FE5" s="58">
        <v>592</v>
      </c>
      <c r="FF5" s="58">
        <v>221</v>
      </c>
      <c r="FG5" s="58">
        <v>3</v>
      </c>
      <c r="FH5" s="58">
        <v>11</v>
      </c>
      <c r="FI5" s="58">
        <v>6047</v>
      </c>
      <c r="FJ5" s="35">
        <v>97.516529592001305</v>
      </c>
      <c r="FK5" s="59">
        <f t="shared" ref="FK5:FK22" si="0">IF(ISERROR(FI5/(FJ5/100)),0,FI5/(FJ5/100))</f>
        <v>6200.9999999999991</v>
      </c>
      <c r="FL5" s="59">
        <f>SUM(FF5:FG5)</f>
        <v>224</v>
      </c>
      <c r="FM5" s="59">
        <f>SUM(FE5:FG5)</f>
        <v>816</v>
      </c>
    </row>
    <row r="6" spans="1:171" x14ac:dyDescent="0.25">
      <c r="A6" t="s">
        <v>438</v>
      </c>
      <c r="B6" t="s">
        <v>439</v>
      </c>
      <c r="C6" s="58">
        <v>12524</v>
      </c>
      <c r="D6" s="58">
        <v>266</v>
      </c>
      <c r="E6" s="58">
        <v>282</v>
      </c>
      <c r="F6" s="58">
        <v>4</v>
      </c>
      <c r="G6" s="58">
        <v>256</v>
      </c>
      <c r="H6" s="58">
        <v>0</v>
      </c>
      <c r="I6" s="58">
        <v>13332</v>
      </c>
      <c r="J6" s="58">
        <v>76</v>
      </c>
      <c r="K6" s="75">
        <v>13408</v>
      </c>
      <c r="L6" s="75">
        <v>31.1</v>
      </c>
      <c r="M6" s="75">
        <v>4199</v>
      </c>
      <c r="N6" s="58">
        <v>2838</v>
      </c>
      <c r="O6" s="58">
        <v>10494</v>
      </c>
      <c r="P6" s="58">
        <v>523</v>
      </c>
      <c r="Q6" s="58">
        <v>2397</v>
      </c>
      <c r="R6" s="58">
        <v>4614</v>
      </c>
      <c r="S6" s="58">
        <v>4093</v>
      </c>
      <c r="T6" s="58">
        <v>1705</v>
      </c>
      <c r="U6" s="58">
        <v>418</v>
      </c>
      <c r="V6" s="58">
        <v>3944</v>
      </c>
      <c r="W6" s="58">
        <v>8339</v>
      </c>
      <c r="X6" s="58">
        <v>421</v>
      </c>
      <c r="Y6" s="58">
        <v>170</v>
      </c>
      <c r="Z6" s="58">
        <v>13260</v>
      </c>
      <c r="AA6" s="58">
        <v>13278</v>
      </c>
      <c r="AB6" s="58">
        <v>13067</v>
      </c>
      <c r="AC6" s="58">
        <v>13057</v>
      </c>
      <c r="AD6" s="58">
        <v>13131</v>
      </c>
      <c r="AE6" s="58">
        <v>13039</v>
      </c>
      <c r="AF6" s="58">
        <v>12913</v>
      </c>
      <c r="AG6" s="58">
        <v>12954</v>
      </c>
      <c r="AH6" s="58">
        <v>0.54</v>
      </c>
      <c r="AI6" s="58">
        <v>-0.14000000000000001</v>
      </c>
      <c r="AJ6" s="58">
        <v>1.61</v>
      </c>
      <c r="AK6" s="58">
        <v>0.08</v>
      </c>
      <c r="AL6" s="58">
        <v>-0.56000000000000005</v>
      </c>
      <c r="AM6" s="58">
        <v>0.71</v>
      </c>
      <c r="AN6" s="58">
        <v>0.98</v>
      </c>
      <c r="AO6" s="58">
        <v>-0.32</v>
      </c>
      <c r="AP6" s="58">
        <v>116</v>
      </c>
      <c r="AQ6" s="58">
        <v>76</v>
      </c>
      <c r="AR6" s="58">
        <v>176</v>
      </c>
      <c r="AS6" s="58">
        <v>216</v>
      </c>
      <c r="AT6" s="58">
        <v>35</v>
      </c>
      <c r="AU6" s="58">
        <v>162</v>
      </c>
      <c r="AV6" s="58">
        <v>137</v>
      </c>
      <c r="AW6" s="58">
        <v>182</v>
      </c>
      <c r="AX6" s="58">
        <v>46</v>
      </c>
      <c r="AY6" s="58">
        <v>19</v>
      </c>
      <c r="AZ6" s="58">
        <v>0</v>
      </c>
      <c r="BA6" s="58">
        <v>0</v>
      </c>
      <c r="BB6" s="58">
        <v>97</v>
      </c>
      <c r="BC6" s="58">
        <v>17</v>
      </c>
      <c r="BD6" s="58">
        <v>108</v>
      </c>
      <c r="BE6" s="58">
        <v>53</v>
      </c>
      <c r="BF6" s="58">
        <v>0</v>
      </c>
      <c r="BG6" s="58">
        <v>2</v>
      </c>
      <c r="BH6" s="58">
        <v>5</v>
      </c>
      <c r="BI6" s="58">
        <v>0</v>
      </c>
      <c r="BJ6" s="58">
        <v>33.369999999999997</v>
      </c>
      <c r="BK6" s="58">
        <v>577</v>
      </c>
      <c r="BL6" s="58">
        <v>821</v>
      </c>
      <c r="BM6" s="58">
        <v>617</v>
      </c>
      <c r="BN6" s="58">
        <v>7094</v>
      </c>
      <c r="BO6" s="58">
        <v>3686</v>
      </c>
      <c r="BP6" s="58">
        <v>537</v>
      </c>
      <c r="BQ6" s="58">
        <v>47</v>
      </c>
      <c r="BR6" s="58">
        <v>216</v>
      </c>
      <c r="BS6" s="58">
        <v>209</v>
      </c>
      <c r="BT6" s="58">
        <v>78</v>
      </c>
      <c r="BU6" s="58">
        <v>116</v>
      </c>
      <c r="BV6" s="58">
        <v>0</v>
      </c>
      <c r="BW6" s="58">
        <v>83</v>
      </c>
      <c r="BX6" s="58">
        <v>583</v>
      </c>
      <c r="BY6" s="58">
        <v>576</v>
      </c>
      <c r="BZ6" s="58">
        <v>13</v>
      </c>
      <c r="CA6" s="58">
        <v>229</v>
      </c>
      <c r="CB6" s="58">
        <v>282</v>
      </c>
      <c r="CC6" s="58">
        <v>127</v>
      </c>
      <c r="CD6" s="58">
        <v>15</v>
      </c>
      <c r="CE6" s="58">
        <v>12</v>
      </c>
      <c r="CF6" s="58">
        <v>178</v>
      </c>
      <c r="CG6" s="58">
        <v>405</v>
      </c>
      <c r="CH6" s="58">
        <v>57</v>
      </c>
      <c r="CI6" s="58">
        <v>26</v>
      </c>
      <c r="CJ6" s="58">
        <v>452</v>
      </c>
      <c r="CK6" s="58">
        <v>51</v>
      </c>
      <c r="CL6" s="31">
        <v>12790</v>
      </c>
      <c r="CM6" s="34">
        <v>2.0796999999999999</v>
      </c>
      <c r="CN6" s="34">
        <v>1.9437</v>
      </c>
      <c r="CO6" s="34">
        <v>2.2046999999999999</v>
      </c>
      <c r="CP6" s="34">
        <v>3.0682</v>
      </c>
      <c r="CQ6" s="34">
        <v>2.6328</v>
      </c>
      <c r="CR6" s="34">
        <v>3.2088999999999999</v>
      </c>
      <c r="CS6" s="34">
        <v>2.2488000000000001</v>
      </c>
      <c r="CT6" s="34">
        <v>2.5649000000000002</v>
      </c>
      <c r="CU6" s="34">
        <v>2.2374000000000001</v>
      </c>
      <c r="CV6" s="34">
        <v>0.6099</v>
      </c>
      <c r="CW6" s="34">
        <v>0.53300000000000003</v>
      </c>
      <c r="CX6" s="34">
        <v>0.69579999999999997</v>
      </c>
      <c r="CY6" s="34">
        <v>0.93310000000000004</v>
      </c>
      <c r="CZ6" s="34">
        <v>0.9617</v>
      </c>
      <c r="DA6" s="34">
        <v>0.88439999999999996</v>
      </c>
      <c r="DB6" s="34">
        <v>0.9829</v>
      </c>
      <c r="DC6" s="34">
        <v>0.79959999999999998</v>
      </c>
      <c r="DD6" s="34">
        <v>0.68410000000000004</v>
      </c>
      <c r="DE6" s="34">
        <v>8.3162000000000003</v>
      </c>
      <c r="DF6" s="34">
        <v>10.8019</v>
      </c>
      <c r="DG6" s="34">
        <v>12.4733</v>
      </c>
      <c r="DH6" s="34">
        <v>11.7136</v>
      </c>
      <c r="DI6" s="34">
        <v>12.5761</v>
      </c>
      <c r="DJ6" s="34">
        <v>12.1661</v>
      </c>
      <c r="DK6" s="34">
        <v>13.273999999999999</v>
      </c>
      <c r="DL6" s="34">
        <v>14.042299999999999</v>
      </c>
      <c r="DM6" s="34">
        <v>14.2326</v>
      </c>
      <c r="DN6" s="34">
        <v>6.2133213798445999</v>
      </c>
      <c r="DO6" s="34">
        <v>6.14692027706944</v>
      </c>
      <c r="DP6" s="34">
        <v>5.9745555691269097</v>
      </c>
      <c r="DQ6" s="34">
        <v>5.9626142292660198</v>
      </c>
      <c r="DR6" s="34">
        <v>5.93026109109665</v>
      </c>
      <c r="DS6" s="34">
        <v>5.8920897087960604</v>
      </c>
      <c r="DT6" s="34">
        <v>5.8881135375896001</v>
      </c>
      <c r="DU6" s="34">
        <v>5.83971409391199</v>
      </c>
      <c r="DV6" s="34">
        <v>5.7869099494917702</v>
      </c>
      <c r="DW6" s="34">
        <v>1.0802336744607499</v>
      </c>
      <c r="DX6" s="34">
        <v>2.8849795762753199</v>
      </c>
      <c r="DY6" s="34">
        <v>0.200270207022157</v>
      </c>
      <c r="DZ6" s="34">
        <v>0.54556009714226705</v>
      </c>
      <c r="EA6" s="34">
        <v>0.64784115970948897</v>
      </c>
      <c r="EB6" s="34">
        <v>6.7528779482213003E-2</v>
      </c>
      <c r="EC6" s="34">
        <v>0.82879817229514796</v>
      </c>
      <c r="ED6" s="34">
        <v>0.91247565421097798</v>
      </c>
      <c r="EE6" s="33">
        <v>1340</v>
      </c>
      <c r="EF6" s="33">
        <v>3647</v>
      </c>
      <c r="EG6" s="34">
        <v>6.69</v>
      </c>
      <c r="EH6" s="34">
        <v>5.81</v>
      </c>
      <c r="EI6" s="34">
        <v>5.5</v>
      </c>
      <c r="EJ6" s="34">
        <v>6.42</v>
      </c>
      <c r="EK6" s="34">
        <v>8.0399999999999991</v>
      </c>
      <c r="EL6" s="34">
        <v>7.15</v>
      </c>
      <c r="EM6" s="34">
        <v>6.67</v>
      </c>
      <c r="EN6" s="34">
        <v>6.57</v>
      </c>
      <c r="EO6" s="34">
        <v>7.09</v>
      </c>
      <c r="EP6" s="34">
        <v>6.42</v>
      </c>
      <c r="EQ6" s="34">
        <v>5.5</v>
      </c>
      <c r="ER6" s="34">
        <v>6.22</v>
      </c>
      <c r="ES6" s="58">
        <v>427</v>
      </c>
      <c r="ET6" s="58">
        <v>1524</v>
      </c>
      <c r="EU6" s="58">
        <v>5267</v>
      </c>
      <c r="EV6" s="58">
        <v>2487</v>
      </c>
      <c r="EW6" s="58">
        <v>1516</v>
      </c>
      <c r="EX6" s="58">
        <v>720</v>
      </c>
      <c r="EY6" s="58">
        <v>46</v>
      </c>
      <c r="EZ6" s="63">
        <v>815</v>
      </c>
      <c r="FA6" s="64">
        <v>243</v>
      </c>
      <c r="FB6" s="58">
        <v>1019</v>
      </c>
      <c r="FC6" s="58">
        <v>2036</v>
      </c>
      <c r="FD6" s="58">
        <v>3468</v>
      </c>
      <c r="FE6" s="58">
        <v>4283</v>
      </c>
      <c r="FF6" s="58">
        <v>1591</v>
      </c>
      <c r="FG6" s="58">
        <v>87</v>
      </c>
      <c r="FH6" s="58">
        <v>75</v>
      </c>
      <c r="FI6" s="58">
        <v>12802</v>
      </c>
      <c r="FJ6" s="35">
        <v>96.024602460246001</v>
      </c>
      <c r="FK6" s="59">
        <f t="shared" si="0"/>
        <v>13332.000000000004</v>
      </c>
      <c r="FL6" s="59">
        <f t="shared" ref="FL6:FL24" si="1">SUM(FF6:FG6)</f>
        <v>1678</v>
      </c>
      <c r="FM6" s="59">
        <f t="shared" ref="FM6:FM24" si="2">SUM(FE6:FG6)</f>
        <v>5961</v>
      </c>
    </row>
    <row r="7" spans="1:171" x14ac:dyDescent="0.25">
      <c r="A7" t="s">
        <v>422</v>
      </c>
      <c r="B7" t="s">
        <v>423</v>
      </c>
      <c r="C7" s="58">
        <v>6346</v>
      </c>
      <c r="D7" s="58">
        <v>168</v>
      </c>
      <c r="E7" s="58">
        <v>197</v>
      </c>
      <c r="F7" s="58">
        <v>5</v>
      </c>
      <c r="G7" s="58">
        <v>132</v>
      </c>
      <c r="H7" s="58">
        <v>0</v>
      </c>
      <c r="I7" s="58">
        <v>6848</v>
      </c>
      <c r="J7" s="58">
        <v>0</v>
      </c>
      <c r="K7" s="75">
        <v>6848</v>
      </c>
      <c r="L7" s="75">
        <v>23.03</v>
      </c>
      <c r="M7" s="75">
        <v>3685</v>
      </c>
      <c r="N7" s="58">
        <v>553</v>
      </c>
      <c r="O7" s="58">
        <v>6295</v>
      </c>
      <c r="P7" s="58">
        <v>253</v>
      </c>
      <c r="Q7" s="58">
        <v>1141</v>
      </c>
      <c r="R7" s="58">
        <v>2665</v>
      </c>
      <c r="S7" s="58">
        <v>2188</v>
      </c>
      <c r="T7" s="58">
        <v>601</v>
      </c>
      <c r="U7" s="58">
        <v>220</v>
      </c>
      <c r="V7" s="58">
        <v>3834</v>
      </c>
      <c r="W7" s="58">
        <v>2684</v>
      </c>
      <c r="X7" s="58">
        <v>51</v>
      </c>
      <c r="Y7" s="58">
        <v>59</v>
      </c>
      <c r="Z7" s="58">
        <v>6813</v>
      </c>
      <c r="AA7" s="58">
        <v>6845</v>
      </c>
      <c r="AB7" s="58">
        <v>6687</v>
      </c>
      <c r="AC7" s="58">
        <v>0</v>
      </c>
      <c r="AD7" s="58">
        <v>0</v>
      </c>
      <c r="AE7" s="58">
        <v>0</v>
      </c>
      <c r="AF7" s="58">
        <v>0</v>
      </c>
      <c r="AG7" s="58">
        <v>0</v>
      </c>
      <c r="AH7" s="58">
        <v>0.51</v>
      </c>
      <c r="AI7" s="58">
        <v>-0.47</v>
      </c>
      <c r="AJ7" s="58">
        <v>2.36</v>
      </c>
      <c r="AK7" s="58">
        <v>0</v>
      </c>
      <c r="AL7" s="58">
        <v>0</v>
      </c>
      <c r="AM7" s="58">
        <v>0</v>
      </c>
      <c r="AN7" s="58">
        <v>0</v>
      </c>
      <c r="AO7" s="58">
        <v>0</v>
      </c>
      <c r="AP7" s="58">
        <v>46</v>
      </c>
      <c r="AQ7" s="58">
        <v>8</v>
      </c>
      <c r="AR7" s="58">
        <v>125</v>
      </c>
      <c r="AS7" s="58">
        <v>47</v>
      </c>
      <c r="AT7" s="58">
        <v>0</v>
      </c>
      <c r="AU7" s="58">
        <v>0</v>
      </c>
      <c r="AV7" s="58">
        <v>0</v>
      </c>
      <c r="AW7" s="58">
        <v>0</v>
      </c>
      <c r="AX7" s="58">
        <v>0</v>
      </c>
      <c r="AY7" s="58">
        <v>12</v>
      </c>
      <c r="AZ7" s="58">
        <v>0</v>
      </c>
      <c r="BA7" s="58">
        <v>0</v>
      </c>
      <c r="BB7" s="58">
        <v>34</v>
      </c>
      <c r="BC7" s="58">
        <v>1</v>
      </c>
      <c r="BD7" s="58">
        <v>0</v>
      </c>
      <c r="BE7" s="58">
        <v>5</v>
      </c>
      <c r="BF7" s="58">
        <v>1</v>
      </c>
      <c r="BG7" s="58">
        <v>0</v>
      </c>
      <c r="BH7" s="58">
        <v>4</v>
      </c>
      <c r="BI7" s="58">
        <v>0</v>
      </c>
      <c r="BJ7" s="58">
        <v>41.73</v>
      </c>
      <c r="BK7" s="58">
        <v>321</v>
      </c>
      <c r="BL7" s="58">
        <v>187</v>
      </c>
      <c r="BM7" s="58">
        <v>274</v>
      </c>
      <c r="BN7" s="58">
        <v>1946</v>
      </c>
      <c r="BO7" s="58">
        <v>3054</v>
      </c>
      <c r="BP7" s="58">
        <v>1066</v>
      </c>
      <c r="BQ7" s="58">
        <v>64</v>
      </c>
      <c r="BR7" s="58">
        <v>78</v>
      </c>
      <c r="BS7" s="58">
        <v>125</v>
      </c>
      <c r="BT7" s="58">
        <v>8</v>
      </c>
      <c r="BU7" s="58">
        <v>46</v>
      </c>
      <c r="BV7" s="58">
        <v>0</v>
      </c>
      <c r="BW7" s="58">
        <v>75</v>
      </c>
      <c r="BX7" s="58">
        <v>246</v>
      </c>
      <c r="BY7" s="58">
        <v>321</v>
      </c>
      <c r="BZ7" s="58">
        <v>1</v>
      </c>
      <c r="CA7" s="58">
        <v>59</v>
      </c>
      <c r="CB7" s="58">
        <v>160</v>
      </c>
      <c r="CC7" s="58">
        <v>81</v>
      </c>
      <c r="CD7" s="58">
        <v>20</v>
      </c>
      <c r="CE7" s="58">
        <v>0</v>
      </c>
      <c r="CF7" s="58">
        <v>73</v>
      </c>
      <c r="CG7" s="58">
        <v>230</v>
      </c>
      <c r="CH7" s="58">
        <v>18</v>
      </c>
      <c r="CI7" s="58">
        <v>0</v>
      </c>
      <c r="CJ7" s="58">
        <v>180</v>
      </c>
      <c r="CK7" s="58">
        <v>54</v>
      </c>
      <c r="CL7" s="31">
        <v>6514</v>
      </c>
      <c r="CM7" s="34">
        <v>2.5790999999999999</v>
      </c>
      <c r="CN7" s="34">
        <v>3.2292999999999998</v>
      </c>
      <c r="CO7" s="34">
        <v>3.8102999999999998</v>
      </c>
      <c r="CP7" s="34">
        <v>3.2016</v>
      </c>
      <c r="CQ7" s="34">
        <v>0</v>
      </c>
      <c r="CR7" s="34">
        <v>0</v>
      </c>
      <c r="CS7" s="34">
        <v>0</v>
      </c>
      <c r="CT7" s="34">
        <v>0</v>
      </c>
      <c r="CU7" s="34">
        <v>0</v>
      </c>
      <c r="CV7" s="34">
        <v>0.89039999999999997</v>
      </c>
      <c r="CW7" s="34">
        <v>1.8211999999999999</v>
      </c>
      <c r="CX7" s="34">
        <v>2.0352000000000001</v>
      </c>
      <c r="CY7" s="34">
        <v>1.5148999999999999</v>
      </c>
      <c r="CZ7" s="34">
        <v>0</v>
      </c>
      <c r="DA7" s="34">
        <v>0</v>
      </c>
      <c r="DB7" s="34">
        <v>0</v>
      </c>
      <c r="DC7" s="34">
        <v>0</v>
      </c>
      <c r="DD7" s="34">
        <v>0</v>
      </c>
      <c r="DE7" s="34">
        <v>7.7304000000000004</v>
      </c>
      <c r="DF7" s="34">
        <v>9.8069000000000006</v>
      </c>
      <c r="DG7" s="34">
        <v>9.2824000000000009</v>
      </c>
      <c r="DH7" s="34">
        <v>8.4329999999999998</v>
      </c>
      <c r="DI7" s="34">
        <v>0</v>
      </c>
      <c r="DJ7" s="34">
        <v>0</v>
      </c>
      <c r="DK7" s="34">
        <v>0</v>
      </c>
      <c r="DL7" s="34">
        <v>0</v>
      </c>
      <c r="DM7" s="34">
        <v>0</v>
      </c>
      <c r="DN7" s="34">
        <v>5.1838099189678601</v>
      </c>
      <c r="DO7" s="34">
        <v>5.1506716079642398</v>
      </c>
      <c r="DP7" s="34">
        <v>4.8919594385074996</v>
      </c>
      <c r="DQ7" s="34">
        <v>5.0034287754105096</v>
      </c>
      <c r="DR7" s="34">
        <v>0</v>
      </c>
      <c r="DS7" s="34">
        <v>0</v>
      </c>
      <c r="DT7" s="34">
        <v>0</v>
      </c>
      <c r="DU7" s="34">
        <v>0</v>
      </c>
      <c r="DV7" s="34">
        <v>0</v>
      </c>
      <c r="DW7" s="34">
        <v>0.64337844704339997</v>
      </c>
      <c r="DX7" s="34">
        <v>5.28851828615469</v>
      </c>
      <c r="DY7" s="34">
        <v>-2.22785897244772</v>
      </c>
      <c r="DZ7" s="34">
        <v>0</v>
      </c>
      <c r="EA7" s="34">
        <v>0</v>
      </c>
      <c r="EB7" s="34">
        <v>0</v>
      </c>
      <c r="EC7" s="34">
        <v>0</v>
      </c>
      <c r="ED7" s="34">
        <v>0</v>
      </c>
      <c r="EE7" s="33">
        <v>2897</v>
      </c>
      <c r="EF7" s="33">
        <v>514</v>
      </c>
      <c r="EG7" s="34">
        <v>5.95</v>
      </c>
      <c r="EH7" s="34">
        <v>5.05</v>
      </c>
      <c r="EI7" s="34">
        <v>4.62</v>
      </c>
      <c r="EJ7" s="34">
        <v>5.89</v>
      </c>
      <c r="EK7" s="34">
        <v>8.0500000000000007</v>
      </c>
      <c r="EL7" s="34">
        <v>6.47</v>
      </c>
      <c r="EM7" s="34">
        <v>5.95</v>
      </c>
      <c r="EN7" s="34">
        <v>6.16</v>
      </c>
      <c r="EO7" s="34">
        <v>5.82</v>
      </c>
      <c r="EP7" s="34">
        <v>5.83</v>
      </c>
      <c r="EQ7" s="34">
        <v>4.54</v>
      </c>
      <c r="ER7" s="34">
        <v>5.35</v>
      </c>
      <c r="ES7" s="58">
        <v>47</v>
      </c>
      <c r="ET7" s="58">
        <v>164</v>
      </c>
      <c r="EU7" s="58">
        <v>576</v>
      </c>
      <c r="EV7" s="58">
        <v>1057</v>
      </c>
      <c r="EW7" s="58">
        <v>990</v>
      </c>
      <c r="EX7" s="58">
        <v>164</v>
      </c>
      <c r="EY7" s="58">
        <v>37</v>
      </c>
      <c r="EZ7" s="63">
        <v>738</v>
      </c>
      <c r="FA7" s="64">
        <v>106</v>
      </c>
      <c r="FB7" s="58">
        <v>344</v>
      </c>
      <c r="FC7" s="58">
        <v>861</v>
      </c>
      <c r="FD7" s="58">
        <v>1139</v>
      </c>
      <c r="FE7" s="58">
        <v>508</v>
      </c>
      <c r="FF7" s="58">
        <v>72</v>
      </c>
      <c r="FG7" s="58">
        <v>16</v>
      </c>
      <c r="FH7" s="58">
        <v>727</v>
      </c>
      <c r="FI7" s="58">
        <v>3773</v>
      </c>
      <c r="FJ7" s="35">
        <v>55.096378504672899</v>
      </c>
      <c r="FK7" s="59">
        <f t="shared" si="0"/>
        <v>6848</v>
      </c>
      <c r="FL7" s="59">
        <f t="shared" si="1"/>
        <v>88</v>
      </c>
      <c r="FM7" s="59">
        <f t="shared" si="2"/>
        <v>596</v>
      </c>
    </row>
    <row r="8" spans="1:171" x14ac:dyDescent="0.25">
      <c r="A8" t="s">
        <v>414</v>
      </c>
      <c r="B8" t="s">
        <v>415</v>
      </c>
      <c r="C8" s="58">
        <v>1713</v>
      </c>
      <c r="D8" s="58">
        <v>97</v>
      </c>
      <c r="E8" s="58">
        <v>28</v>
      </c>
      <c r="F8" s="58">
        <v>0</v>
      </c>
      <c r="G8" s="58">
        <v>33</v>
      </c>
      <c r="H8" s="58">
        <v>0</v>
      </c>
      <c r="I8" s="58">
        <v>1871</v>
      </c>
      <c r="J8" s="58">
        <v>13</v>
      </c>
      <c r="K8" s="75">
        <v>1884</v>
      </c>
      <c r="L8" s="75">
        <v>8.42</v>
      </c>
      <c r="M8" s="75">
        <v>0</v>
      </c>
      <c r="N8" s="58">
        <v>518</v>
      </c>
      <c r="O8" s="58">
        <v>1353</v>
      </c>
      <c r="P8" s="58">
        <v>54</v>
      </c>
      <c r="Q8" s="58">
        <v>347</v>
      </c>
      <c r="R8" s="58">
        <v>711</v>
      </c>
      <c r="S8" s="58">
        <v>637</v>
      </c>
      <c r="T8" s="58">
        <v>122</v>
      </c>
      <c r="U8" s="58">
        <v>103</v>
      </c>
      <c r="V8" s="58">
        <v>820</v>
      </c>
      <c r="W8" s="58">
        <v>886</v>
      </c>
      <c r="X8" s="58">
        <v>33</v>
      </c>
      <c r="Y8" s="58">
        <v>11</v>
      </c>
      <c r="Z8" s="58">
        <v>1817</v>
      </c>
      <c r="AA8" s="58">
        <v>1783</v>
      </c>
      <c r="AB8" s="58">
        <v>1762</v>
      </c>
      <c r="AC8" s="58">
        <v>1779</v>
      </c>
      <c r="AD8" s="58">
        <v>1747</v>
      </c>
      <c r="AE8" s="58">
        <v>0</v>
      </c>
      <c r="AF8" s="58">
        <v>0</v>
      </c>
      <c r="AG8" s="58">
        <v>0</v>
      </c>
      <c r="AH8" s="58">
        <v>2.97</v>
      </c>
      <c r="AI8" s="58">
        <v>1.91</v>
      </c>
      <c r="AJ8" s="58">
        <v>1.19</v>
      </c>
      <c r="AK8" s="58">
        <v>-0.96</v>
      </c>
      <c r="AL8" s="58">
        <v>1.83</v>
      </c>
      <c r="AM8" s="58">
        <v>0</v>
      </c>
      <c r="AN8" s="58">
        <v>0</v>
      </c>
      <c r="AO8" s="58">
        <v>0</v>
      </c>
      <c r="AP8" s="58">
        <v>57</v>
      </c>
      <c r="AQ8" s="58">
        <v>52</v>
      </c>
      <c r="AR8" s="58">
        <v>8</v>
      </c>
      <c r="AS8" s="58">
        <v>1</v>
      </c>
      <c r="AT8" s="58">
        <v>32</v>
      </c>
      <c r="AU8" s="58">
        <v>26</v>
      </c>
      <c r="AV8" s="58">
        <v>0</v>
      </c>
      <c r="AW8" s="58">
        <v>0</v>
      </c>
      <c r="AX8" s="58">
        <v>0</v>
      </c>
      <c r="AY8" s="58">
        <v>27</v>
      </c>
      <c r="AZ8" s="58">
        <v>0</v>
      </c>
      <c r="BA8" s="58">
        <v>0</v>
      </c>
      <c r="BB8" s="58">
        <v>30</v>
      </c>
      <c r="BC8" s="58">
        <v>0</v>
      </c>
      <c r="BD8" s="58">
        <v>8</v>
      </c>
      <c r="BE8" s="58">
        <v>3</v>
      </c>
      <c r="BF8" s="58">
        <v>0</v>
      </c>
      <c r="BG8" s="58">
        <v>0</v>
      </c>
      <c r="BH8" s="58">
        <v>0</v>
      </c>
      <c r="BI8" s="58">
        <v>0</v>
      </c>
      <c r="BJ8" s="58">
        <v>34.65</v>
      </c>
      <c r="BK8" s="58">
        <v>160</v>
      </c>
      <c r="BL8" s="58">
        <v>104</v>
      </c>
      <c r="BM8" s="58">
        <v>168</v>
      </c>
      <c r="BN8" s="58">
        <v>471</v>
      </c>
      <c r="BO8" s="58">
        <v>916</v>
      </c>
      <c r="BP8" s="58">
        <v>52</v>
      </c>
      <c r="BQ8" s="58">
        <v>45</v>
      </c>
      <c r="BR8" s="58">
        <v>1</v>
      </c>
      <c r="BS8" s="58">
        <v>0</v>
      </c>
      <c r="BT8" s="58">
        <v>60</v>
      </c>
      <c r="BU8" s="58">
        <v>57</v>
      </c>
      <c r="BV8" s="58">
        <v>0</v>
      </c>
      <c r="BW8" s="58">
        <v>35</v>
      </c>
      <c r="BX8" s="58">
        <v>128</v>
      </c>
      <c r="BY8" s="58">
        <v>152</v>
      </c>
      <c r="BZ8" s="58">
        <v>0</v>
      </c>
      <c r="CA8" s="58">
        <v>54</v>
      </c>
      <c r="CB8" s="58">
        <v>82</v>
      </c>
      <c r="CC8" s="58">
        <v>27</v>
      </c>
      <c r="CD8" s="58">
        <v>0</v>
      </c>
      <c r="CE8" s="58">
        <v>0</v>
      </c>
      <c r="CF8" s="58">
        <v>47</v>
      </c>
      <c r="CG8" s="58">
        <v>106</v>
      </c>
      <c r="CH8" s="58">
        <v>10</v>
      </c>
      <c r="CI8" s="58">
        <v>0</v>
      </c>
      <c r="CJ8" s="58">
        <v>137</v>
      </c>
      <c r="CK8" s="58">
        <v>68</v>
      </c>
      <c r="CL8" s="31">
        <v>1810</v>
      </c>
      <c r="CM8" s="34">
        <v>5.3590999999999998</v>
      </c>
      <c r="CN8" s="34">
        <v>3.8220000000000001</v>
      </c>
      <c r="CO8" s="34">
        <v>3.7725</v>
      </c>
      <c r="CP8" s="34">
        <v>4.5160999999999998</v>
      </c>
      <c r="CQ8" s="34">
        <v>4.9824000000000002</v>
      </c>
      <c r="CR8" s="34">
        <v>5.1326999999999998</v>
      </c>
      <c r="CS8" s="34">
        <v>0</v>
      </c>
      <c r="CT8" s="34">
        <v>0</v>
      </c>
      <c r="CU8" s="34">
        <v>0</v>
      </c>
      <c r="CV8" s="34">
        <v>2.7624</v>
      </c>
      <c r="CW8" s="34">
        <v>1.7684</v>
      </c>
      <c r="CX8" s="34">
        <v>2.2054999999999998</v>
      </c>
      <c r="CY8" s="34">
        <v>1.8768</v>
      </c>
      <c r="CZ8" s="34">
        <v>2.5205000000000002</v>
      </c>
      <c r="DA8" s="34">
        <v>2.0649000000000002</v>
      </c>
      <c r="DB8" s="34">
        <v>0</v>
      </c>
      <c r="DC8" s="34">
        <v>0</v>
      </c>
      <c r="DD8" s="34">
        <v>0</v>
      </c>
      <c r="DE8" s="34">
        <v>9.9829000000000008</v>
      </c>
      <c r="DF8" s="34">
        <v>12.404500000000001</v>
      </c>
      <c r="DG8" s="34">
        <v>13.0029</v>
      </c>
      <c r="DH8" s="34">
        <v>10.8568</v>
      </c>
      <c r="DI8" s="34">
        <v>12.485099999999999</v>
      </c>
      <c r="DJ8" s="34">
        <v>13.883900000000001</v>
      </c>
      <c r="DK8" s="34">
        <v>0</v>
      </c>
      <c r="DL8" s="34">
        <v>0</v>
      </c>
      <c r="DM8" s="34">
        <v>0</v>
      </c>
      <c r="DN8" s="34">
        <v>5.6352520730251596</v>
      </c>
      <c r="DO8" s="34">
        <v>5.6069161617373204</v>
      </c>
      <c r="DP8" s="34">
        <v>5.4108058687796596</v>
      </c>
      <c r="DQ8" s="34">
        <v>5.4041826717883099</v>
      </c>
      <c r="DR8" s="34">
        <v>5.3717813837375203</v>
      </c>
      <c r="DS8" s="34">
        <v>5.2902241510446997</v>
      </c>
      <c r="DT8" s="34">
        <v>0</v>
      </c>
      <c r="DU8" s="34">
        <v>0</v>
      </c>
      <c r="DV8" s="34">
        <v>0</v>
      </c>
      <c r="DW8" s="34">
        <v>0.505374264042177</v>
      </c>
      <c r="DX8" s="34">
        <v>3.6244193141213401</v>
      </c>
      <c r="DY8" s="34">
        <v>0.122556867404382</v>
      </c>
      <c r="DZ8" s="34">
        <v>0.60317585054520595</v>
      </c>
      <c r="EA8" s="34">
        <v>1.54165930146298</v>
      </c>
      <c r="EB8" s="34">
        <v>0</v>
      </c>
      <c r="EC8" s="34">
        <v>0</v>
      </c>
      <c r="ED8" s="34">
        <v>0</v>
      </c>
      <c r="EE8" s="33">
        <v>491</v>
      </c>
      <c r="EF8" s="33">
        <v>219</v>
      </c>
      <c r="EG8" s="34">
        <v>6.01</v>
      </c>
      <c r="EH8" s="34">
        <v>5.41</v>
      </c>
      <c r="EI8" s="34">
        <v>4.8600000000000003</v>
      </c>
      <c r="EJ8" s="34">
        <v>6.28</v>
      </c>
      <c r="EK8" s="34">
        <v>7.84</v>
      </c>
      <c r="EL8" s="34">
        <v>6.95</v>
      </c>
      <c r="EM8" s="34">
        <v>6.02</v>
      </c>
      <c r="EN8" s="34">
        <v>5.97</v>
      </c>
      <c r="EO8" s="34">
        <v>6.24</v>
      </c>
      <c r="EP8" s="34">
        <v>6.38</v>
      </c>
      <c r="EQ8" s="34">
        <v>5.03</v>
      </c>
      <c r="ER8" s="34">
        <v>5.38</v>
      </c>
      <c r="ES8" s="58">
        <v>83</v>
      </c>
      <c r="ET8" s="58">
        <v>146</v>
      </c>
      <c r="EU8" s="58">
        <v>306</v>
      </c>
      <c r="EV8" s="58">
        <v>418</v>
      </c>
      <c r="EW8" s="58">
        <v>430</v>
      </c>
      <c r="EX8" s="58">
        <v>119</v>
      </c>
      <c r="EY8" s="58">
        <v>50</v>
      </c>
      <c r="EZ8" s="63">
        <v>278</v>
      </c>
      <c r="FA8" s="64">
        <v>65</v>
      </c>
      <c r="FB8" s="58">
        <v>209</v>
      </c>
      <c r="FC8" s="58">
        <v>388</v>
      </c>
      <c r="FD8" s="58">
        <v>479</v>
      </c>
      <c r="FE8" s="58">
        <v>451</v>
      </c>
      <c r="FF8" s="58">
        <v>203</v>
      </c>
      <c r="FG8" s="58">
        <v>31</v>
      </c>
      <c r="FH8" s="58">
        <v>4</v>
      </c>
      <c r="FI8" s="58">
        <v>1830</v>
      </c>
      <c r="FJ8" s="35">
        <v>97.808658471405707</v>
      </c>
      <c r="FK8" s="59">
        <f t="shared" si="0"/>
        <v>1870.9999999999991</v>
      </c>
      <c r="FL8" s="59">
        <f t="shared" si="1"/>
        <v>234</v>
      </c>
      <c r="FM8" s="59">
        <f t="shared" si="2"/>
        <v>685</v>
      </c>
    </row>
    <row r="9" spans="1:171" x14ac:dyDescent="0.25">
      <c r="A9" t="s">
        <v>404</v>
      </c>
      <c r="B9" t="s">
        <v>405</v>
      </c>
      <c r="C9" s="58">
        <v>454</v>
      </c>
      <c r="D9" s="58">
        <v>22</v>
      </c>
      <c r="E9" s="58">
        <v>3</v>
      </c>
      <c r="F9" s="58">
        <v>0</v>
      </c>
      <c r="G9" s="58">
        <v>5</v>
      </c>
      <c r="H9" s="58">
        <v>0</v>
      </c>
      <c r="I9" s="58">
        <v>484</v>
      </c>
      <c r="J9" s="58">
        <v>0</v>
      </c>
      <c r="K9" s="75">
        <v>484</v>
      </c>
      <c r="L9" s="75">
        <v>9.91</v>
      </c>
      <c r="M9" s="75">
        <v>0</v>
      </c>
      <c r="N9" s="58">
        <v>52</v>
      </c>
      <c r="O9" s="58">
        <v>432</v>
      </c>
      <c r="P9" s="58">
        <v>18</v>
      </c>
      <c r="Q9" s="58">
        <v>90</v>
      </c>
      <c r="R9" s="58">
        <v>192</v>
      </c>
      <c r="S9" s="58">
        <v>151</v>
      </c>
      <c r="T9" s="58">
        <v>33</v>
      </c>
      <c r="U9" s="58">
        <v>22</v>
      </c>
      <c r="V9" s="58">
        <v>228</v>
      </c>
      <c r="W9" s="58">
        <v>228</v>
      </c>
      <c r="X9" s="58">
        <v>5</v>
      </c>
      <c r="Y9" s="58">
        <v>0</v>
      </c>
      <c r="Z9" s="58">
        <v>487</v>
      </c>
      <c r="AA9" s="58">
        <v>489</v>
      </c>
      <c r="AB9" s="58">
        <v>489</v>
      </c>
      <c r="AC9" s="58">
        <v>466</v>
      </c>
      <c r="AD9" s="58">
        <v>466</v>
      </c>
      <c r="AE9" s="58">
        <v>466</v>
      </c>
      <c r="AF9" s="58">
        <v>467</v>
      </c>
      <c r="AG9" s="58">
        <v>0</v>
      </c>
      <c r="AH9" s="58">
        <v>-0.62</v>
      </c>
      <c r="AI9" s="58">
        <v>-0.41</v>
      </c>
      <c r="AJ9" s="58">
        <v>0</v>
      </c>
      <c r="AK9" s="58">
        <v>4.9400000000000004</v>
      </c>
      <c r="AL9" s="58">
        <v>0</v>
      </c>
      <c r="AM9" s="58">
        <v>0</v>
      </c>
      <c r="AN9" s="58">
        <v>-0.21</v>
      </c>
      <c r="AO9" s="58">
        <v>0</v>
      </c>
      <c r="AP9" s="58">
        <v>0</v>
      </c>
      <c r="AQ9" s="58">
        <v>0</v>
      </c>
      <c r="AR9" s="58">
        <v>0</v>
      </c>
      <c r="AS9" s="58">
        <v>25</v>
      </c>
      <c r="AT9" s="58">
        <v>0</v>
      </c>
      <c r="AU9" s="58">
        <v>0</v>
      </c>
      <c r="AV9" s="58">
        <v>0</v>
      </c>
      <c r="AW9" s="58">
        <v>0</v>
      </c>
      <c r="AX9" s="58">
        <v>0</v>
      </c>
      <c r="AY9" s="58">
        <v>0</v>
      </c>
      <c r="AZ9" s="58">
        <v>0</v>
      </c>
      <c r="BA9" s="58">
        <v>0</v>
      </c>
      <c r="BB9" s="58">
        <v>0</v>
      </c>
      <c r="BC9" s="58">
        <v>0</v>
      </c>
      <c r="BD9" s="58">
        <v>0</v>
      </c>
      <c r="BE9" s="58">
        <v>3</v>
      </c>
      <c r="BF9" s="58">
        <v>0</v>
      </c>
      <c r="BG9" s="58">
        <v>0</v>
      </c>
      <c r="BH9" s="58">
        <v>0</v>
      </c>
      <c r="BI9" s="58">
        <v>0</v>
      </c>
      <c r="BJ9" s="58">
        <v>37.26</v>
      </c>
      <c r="BK9" s="58">
        <v>25</v>
      </c>
      <c r="BL9" s="58">
        <v>0</v>
      </c>
      <c r="BM9" s="58">
        <v>43</v>
      </c>
      <c r="BN9" s="58">
        <v>125</v>
      </c>
      <c r="BO9" s="58">
        <v>276</v>
      </c>
      <c r="BP9" s="58">
        <v>15</v>
      </c>
      <c r="BQ9" s="58">
        <v>0</v>
      </c>
      <c r="BR9" s="58">
        <v>25</v>
      </c>
      <c r="BS9" s="58">
        <v>0</v>
      </c>
      <c r="BT9" s="58">
        <v>0</v>
      </c>
      <c r="BU9" s="58">
        <v>0</v>
      </c>
      <c r="BV9" s="58">
        <v>0</v>
      </c>
      <c r="BW9" s="58">
        <v>0</v>
      </c>
      <c r="BX9" s="58">
        <v>25</v>
      </c>
      <c r="BY9" s="58">
        <v>25</v>
      </c>
      <c r="BZ9" s="58">
        <v>0</v>
      </c>
      <c r="CA9" s="58">
        <v>5</v>
      </c>
      <c r="CB9" s="58">
        <v>11</v>
      </c>
      <c r="CC9" s="58">
        <v>7</v>
      </c>
      <c r="CD9" s="58">
        <v>2</v>
      </c>
      <c r="CE9" s="58">
        <v>0</v>
      </c>
      <c r="CF9" s="58">
        <v>8</v>
      </c>
      <c r="CG9" s="58">
        <v>17</v>
      </c>
      <c r="CH9" s="58">
        <v>0</v>
      </c>
      <c r="CI9" s="58">
        <v>0</v>
      </c>
      <c r="CJ9" s="58">
        <v>25</v>
      </c>
      <c r="CK9" s="58">
        <v>0</v>
      </c>
      <c r="CL9" s="31">
        <v>476</v>
      </c>
      <c r="CM9" s="34">
        <v>4.6218000000000004</v>
      </c>
      <c r="CN9" s="34">
        <v>6.7226999999999997</v>
      </c>
      <c r="CO9" s="34">
        <v>3.7578</v>
      </c>
      <c r="CP9" s="34">
        <v>6.2370000000000001</v>
      </c>
      <c r="CQ9" s="34">
        <v>6.9264000000000001</v>
      </c>
      <c r="CR9" s="34">
        <v>3.6797</v>
      </c>
      <c r="CS9" s="34">
        <v>1.2903</v>
      </c>
      <c r="CT9" s="34">
        <v>3.4632000000000001</v>
      </c>
      <c r="CU9" s="34">
        <v>0</v>
      </c>
      <c r="CV9" s="34">
        <v>2.5209999999999999</v>
      </c>
      <c r="CW9" s="34">
        <v>2.3109000000000002</v>
      </c>
      <c r="CX9" s="34">
        <v>1.6700999999999999</v>
      </c>
      <c r="CY9" s="34">
        <v>2.9106000000000001</v>
      </c>
      <c r="CZ9" s="34">
        <v>2.3809999999999998</v>
      </c>
      <c r="DA9" s="34">
        <v>0.64939999999999998</v>
      </c>
      <c r="DB9" s="34">
        <v>0.21510000000000001</v>
      </c>
      <c r="DC9" s="34">
        <v>1.9480999999999999</v>
      </c>
      <c r="DD9" s="34">
        <v>0</v>
      </c>
      <c r="DE9" s="34">
        <v>14.2857</v>
      </c>
      <c r="DF9" s="34">
        <v>11.134499999999999</v>
      </c>
      <c r="DG9" s="34">
        <v>15.866400000000001</v>
      </c>
      <c r="DH9" s="34">
        <v>13.3772</v>
      </c>
      <c r="DI9" s="34">
        <v>10.3896</v>
      </c>
      <c r="DJ9" s="34">
        <v>12.987</v>
      </c>
      <c r="DK9" s="34">
        <v>13.9785</v>
      </c>
      <c r="DL9" s="34">
        <v>14.2857</v>
      </c>
      <c r="DM9" s="34">
        <v>0</v>
      </c>
      <c r="DN9" s="34">
        <v>5.5053243845330497</v>
      </c>
      <c r="DO9" s="34">
        <v>5.4568748165008802</v>
      </c>
      <c r="DP9" s="34">
        <v>5.3152890227828999</v>
      </c>
      <c r="DQ9" s="34">
        <v>5.2765147881694601</v>
      </c>
      <c r="DR9" s="34">
        <v>5.2710706150341702</v>
      </c>
      <c r="DS9" s="34">
        <v>5.2474706661925801</v>
      </c>
      <c r="DT9" s="34">
        <v>5.2366967871485901</v>
      </c>
      <c r="DU9" s="34">
        <v>5.1851552915348398</v>
      </c>
      <c r="DV9" s="34">
        <v>0</v>
      </c>
      <c r="DW9" s="34">
        <v>0.88786291900386005</v>
      </c>
      <c r="DX9" s="34">
        <v>2.6637459056525601</v>
      </c>
      <c r="DY9" s="34">
        <v>0.73484555942826402</v>
      </c>
      <c r="DZ9" s="34">
        <v>0.103284010648012</v>
      </c>
      <c r="EA9" s="34">
        <v>0.44973950961992398</v>
      </c>
      <c r="EB9" s="34">
        <v>0.20573807271847799</v>
      </c>
      <c r="EC9" s="34">
        <v>0.99402028899509798</v>
      </c>
      <c r="ED9" s="34">
        <v>0</v>
      </c>
      <c r="EE9" s="33">
        <v>197</v>
      </c>
      <c r="EF9" s="33">
        <v>66</v>
      </c>
      <c r="EG9" s="34">
        <v>5.38</v>
      </c>
      <c r="EH9" s="34">
        <v>5.23</v>
      </c>
      <c r="EI9" s="34">
        <v>4.71</v>
      </c>
      <c r="EJ9" s="34">
        <v>6.41</v>
      </c>
      <c r="EK9" s="34">
        <v>6.6</v>
      </c>
      <c r="EL9" s="34">
        <v>0</v>
      </c>
      <c r="EM9" s="34">
        <v>5.38</v>
      </c>
      <c r="EN9" s="34">
        <v>0</v>
      </c>
      <c r="EO9" s="34">
        <v>6.24</v>
      </c>
      <c r="EP9" s="34">
        <v>6.61</v>
      </c>
      <c r="EQ9" s="34">
        <v>4.92</v>
      </c>
      <c r="ER9" s="34">
        <v>6.12</v>
      </c>
      <c r="ES9" s="58">
        <v>0</v>
      </c>
      <c r="ET9" s="58">
        <v>4</v>
      </c>
      <c r="EU9" s="58">
        <v>283</v>
      </c>
      <c r="EV9" s="58">
        <v>50</v>
      </c>
      <c r="EW9" s="58">
        <v>55</v>
      </c>
      <c r="EX9" s="58">
        <v>5</v>
      </c>
      <c r="EY9" s="58">
        <v>0</v>
      </c>
      <c r="EZ9" s="63">
        <v>87</v>
      </c>
      <c r="FA9" s="64">
        <v>0</v>
      </c>
      <c r="FB9" s="58">
        <v>25</v>
      </c>
      <c r="FC9" s="58">
        <v>52</v>
      </c>
      <c r="FD9" s="58">
        <v>211</v>
      </c>
      <c r="FE9" s="58">
        <v>179</v>
      </c>
      <c r="FF9" s="58">
        <v>16</v>
      </c>
      <c r="FG9" s="58">
        <v>1</v>
      </c>
      <c r="FH9" s="58">
        <v>0</v>
      </c>
      <c r="FI9" s="58">
        <v>484</v>
      </c>
      <c r="FJ9" s="35">
        <v>100</v>
      </c>
      <c r="FK9" s="59">
        <f t="shared" si="0"/>
        <v>484</v>
      </c>
      <c r="FL9" s="59">
        <f t="shared" si="1"/>
        <v>17</v>
      </c>
      <c r="FM9" s="59">
        <f t="shared" si="2"/>
        <v>196</v>
      </c>
    </row>
    <row r="10" spans="1:171" x14ac:dyDescent="0.25">
      <c r="A10" t="s">
        <v>466</v>
      </c>
      <c r="B10" t="s">
        <v>467</v>
      </c>
      <c r="C10" s="58">
        <v>837</v>
      </c>
      <c r="D10" s="58">
        <v>29</v>
      </c>
      <c r="E10" s="58">
        <v>15</v>
      </c>
      <c r="F10" s="58">
        <v>0</v>
      </c>
      <c r="G10" s="58">
        <v>8</v>
      </c>
      <c r="H10" s="58">
        <v>0</v>
      </c>
      <c r="I10" s="58">
        <v>889</v>
      </c>
      <c r="J10" s="58">
        <v>0</v>
      </c>
      <c r="K10" s="75">
        <v>889</v>
      </c>
      <c r="L10" s="75">
        <v>10.1</v>
      </c>
      <c r="M10" s="75">
        <v>0</v>
      </c>
      <c r="N10" s="58">
        <v>186</v>
      </c>
      <c r="O10" s="58">
        <v>703</v>
      </c>
      <c r="P10" s="58">
        <v>56</v>
      </c>
      <c r="Q10" s="58">
        <v>160</v>
      </c>
      <c r="R10" s="58">
        <v>337</v>
      </c>
      <c r="S10" s="58">
        <v>282</v>
      </c>
      <c r="T10" s="58">
        <v>54</v>
      </c>
      <c r="U10" s="58">
        <v>60</v>
      </c>
      <c r="V10" s="58">
        <v>362</v>
      </c>
      <c r="W10" s="58">
        <v>440</v>
      </c>
      <c r="X10" s="58">
        <v>27</v>
      </c>
      <c r="Y10" s="58">
        <v>0</v>
      </c>
      <c r="Z10" s="58">
        <v>881</v>
      </c>
      <c r="AA10" s="58">
        <v>862</v>
      </c>
      <c r="AB10" s="58">
        <v>835</v>
      </c>
      <c r="AC10" s="58">
        <v>835</v>
      </c>
      <c r="AD10" s="58">
        <v>806</v>
      </c>
      <c r="AE10" s="58">
        <v>806</v>
      </c>
      <c r="AF10" s="58">
        <v>806</v>
      </c>
      <c r="AG10" s="58">
        <v>802</v>
      </c>
      <c r="AH10" s="58">
        <v>0.91</v>
      </c>
      <c r="AI10" s="58">
        <v>2.2000000000000002</v>
      </c>
      <c r="AJ10" s="58">
        <v>3.23</v>
      </c>
      <c r="AK10" s="58">
        <v>0</v>
      </c>
      <c r="AL10" s="58">
        <v>3.6</v>
      </c>
      <c r="AM10" s="58">
        <v>0</v>
      </c>
      <c r="AN10" s="58">
        <v>0</v>
      </c>
      <c r="AO10" s="58">
        <v>0.5</v>
      </c>
      <c r="AP10" s="58">
        <v>8</v>
      </c>
      <c r="AQ10" s="58">
        <v>19</v>
      </c>
      <c r="AR10" s="58">
        <v>27</v>
      </c>
      <c r="AS10" s="58">
        <v>0</v>
      </c>
      <c r="AT10" s="58">
        <v>29</v>
      </c>
      <c r="AU10" s="58">
        <v>0</v>
      </c>
      <c r="AV10" s="58">
        <v>0</v>
      </c>
      <c r="AW10" s="58">
        <v>4</v>
      </c>
      <c r="AX10" s="58">
        <v>0</v>
      </c>
      <c r="AY10" s="58">
        <v>0</v>
      </c>
      <c r="AZ10" s="58">
        <v>0</v>
      </c>
      <c r="BA10" s="58">
        <v>0</v>
      </c>
      <c r="BB10" s="58">
        <v>8</v>
      </c>
      <c r="BC10" s="58">
        <v>0</v>
      </c>
      <c r="BD10" s="58">
        <v>0</v>
      </c>
      <c r="BE10" s="58">
        <v>0</v>
      </c>
      <c r="BF10" s="58">
        <v>0</v>
      </c>
      <c r="BG10" s="58">
        <v>0</v>
      </c>
      <c r="BH10" s="58">
        <v>0</v>
      </c>
      <c r="BI10" s="58">
        <v>0</v>
      </c>
      <c r="BJ10" s="58">
        <v>36.11</v>
      </c>
      <c r="BK10" s="58">
        <v>83</v>
      </c>
      <c r="BL10" s="58">
        <v>20</v>
      </c>
      <c r="BM10" s="58">
        <v>92</v>
      </c>
      <c r="BN10" s="58">
        <v>271</v>
      </c>
      <c r="BO10" s="58">
        <v>352</v>
      </c>
      <c r="BP10" s="58">
        <v>71</v>
      </c>
      <c r="BQ10" s="58">
        <v>29</v>
      </c>
      <c r="BR10" s="58">
        <v>0</v>
      </c>
      <c r="BS10" s="58">
        <v>27</v>
      </c>
      <c r="BT10" s="58">
        <v>0</v>
      </c>
      <c r="BU10" s="58">
        <v>27</v>
      </c>
      <c r="BV10" s="58">
        <v>0</v>
      </c>
      <c r="BW10" s="58">
        <v>14</v>
      </c>
      <c r="BX10" s="58">
        <v>69</v>
      </c>
      <c r="BY10" s="58">
        <v>80</v>
      </c>
      <c r="BZ10" s="58">
        <v>0</v>
      </c>
      <c r="CA10" s="58">
        <v>23</v>
      </c>
      <c r="CB10" s="58">
        <v>50</v>
      </c>
      <c r="CC10" s="58">
        <v>10</v>
      </c>
      <c r="CD10" s="58">
        <v>0</v>
      </c>
      <c r="CE10" s="58">
        <v>0</v>
      </c>
      <c r="CF10" s="58">
        <v>24</v>
      </c>
      <c r="CG10" s="58">
        <v>56</v>
      </c>
      <c r="CH10" s="58">
        <v>3</v>
      </c>
      <c r="CI10" s="58">
        <v>0</v>
      </c>
      <c r="CJ10" s="58">
        <v>10</v>
      </c>
      <c r="CK10" s="58">
        <v>10</v>
      </c>
      <c r="CL10" s="31">
        <v>866</v>
      </c>
      <c r="CM10" s="34">
        <v>3.3487</v>
      </c>
      <c r="CN10" s="34">
        <v>3.8868999999999998</v>
      </c>
      <c r="CO10" s="34">
        <v>3.7959999999999998</v>
      </c>
      <c r="CP10" s="34">
        <v>5.7527999999999997</v>
      </c>
      <c r="CQ10" s="34">
        <v>3.7576000000000001</v>
      </c>
      <c r="CR10" s="34">
        <v>4.3695000000000004</v>
      </c>
      <c r="CS10" s="34">
        <v>2.4906999999999999</v>
      </c>
      <c r="CT10" s="34">
        <v>2.3601999999999999</v>
      </c>
      <c r="CU10" s="34">
        <v>2.1276999999999999</v>
      </c>
      <c r="CV10" s="34">
        <v>1.2702</v>
      </c>
      <c r="CW10" s="34">
        <v>1.649</v>
      </c>
      <c r="CX10" s="34">
        <v>1.5421</v>
      </c>
      <c r="CY10" s="34">
        <v>3.06</v>
      </c>
      <c r="CZ10" s="34">
        <v>1.6970000000000001</v>
      </c>
      <c r="DA10" s="34">
        <v>1.4981</v>
      </c>
      <c r="DB10" s="34">
        <v>0.49809999999999999</v>
      </c>
      <c r="DC10" s="34">
        <v>0.86960000000000004</v>
      </c>
      <c r="DD10" s="34">
        <v>0.50060000000000004</v>
      </c>
      <c r="DE10" s="34">
        <v>13.468400000000001</v>
      </c>
      <c r="DF10" s="34">
        <v>11.204800000000001</v>
      </c>
      <c r="DG10" s="34">
        <v>13.1127</v>
      </c>
      <c r="DH10" s="34">
        <v>10.0367</v>
      </c>
      <c r="DI10" s="34">
        <v>10.301500000000001</v>
      </c>
      <c r="DJ10" s="34">
        <v>12.2347</v>
      </c>
      <c r="DK10" s="34">
        <v>13.324999999999999</v>
      </c>
      <c r="DL10" s="34">
        <v>13.608000000000001</v>
      </c>
      <c r="DM10" s="34">
        <v>11.389200000000001</v>
      </c>
      <c r="DN10" s="34">
        <v>5.8165902822468203</v>
      </c>
      <c r="DO10" s="34">
        <v>5.7309473804580398</v>
      </c>
      <c r="DP10" s="34">
        <v>5.5688884020665599</v>
      </c>
      <c r="DQ10" s="34">
        <v>5.5234762545664298</v>
      </c>
      <c r="DR10" s="34">
        <v>5.5203250513730602</v>
      </c>
      <c r="DS10" s="34">
        <v>5.50884188626907</v>
      </c>
      <c r="DT10" s="34">
        <v>5.5144070996978796</v>
      </c>
      <c r="DU10" s="34">
        <v>5.4733226686741299</v>
      </c>
      <c r="DV10" s="34">
        <v>5.4172377238481104</v>
      </c>
      <c r="DW10" s="34">
        <v>1.4943934414894</v>
      </c>
      <c r="DX10" s="34">
        <v>2.9100776796199401</v>
      </c>
      <c r="DY10" s="34">
        <v>0.82216606729480102</v>
      </c>
      <c r="DZ10" s="34">
        <v>5.7083652937864902E-2</v>
      </c>
      <c r="EA10" s="34">
        <v>0.208449713044281</v>
      </c>
      <c r="EB10" s="34">
        <v>-0.100921338018713</v>
      </c>
      <c r="EC10" s="34">
        <v>0.75063053122913403</v>
      </c>
      <c r="ED10" s="34">
        <v>1.03530521799193</v>
      </c>
      <c r="EE10" s="33">
        <v>217</v>
      </c>
      <c r="EF10" s="33">
        <v>128</v>
      </c>
      <c r="EG10" s="34">
        <v>5.94</v>
      </c>
      <c r="EH10" s="34">
        <v>5.37</v>
      </c>
      <c r="EI10" s="34">
        <v>5.0599999999999996</v>
      </c>
      <c r="EJ10" s="34">
        <v>6.34</v>
      </c>
      <c r="EK10" s="34">
        <v>7.16</v>
      </c>
      <c r="EL10" s="34">
        <v>0</v>
      </c>
      <c r="EM10" s="34">
        <v>5.94</v>
      </c>
      <c r="EN10" s="34">
        <v>5.92</v>
      </c>
      <c r="EO10" s="34">
        <v>6.14</v>
      </c>
      <c r="EP10" s="34">
        <v>6.41</v>
      </c>
      <c r="EQ10" s="34">
        <v>5.09</v>
      </c>
      <c r="ER10" s="34">
        <v>6.07</v>
      </c>
      <c r="ES10" s="58">
        <v>0</v>
      </c>
      <c r="ET10" s="58">
        <v>36</v>
      </c>
      <c r="EU10" s="58">
        <v>174</v>
      </c>
      <c r="EV10" s="58">
        <v>140</v>
      </c>
      <c r="EW10" s="58">
        <v>271</v>
      </c>
      <c r="EX10" s="58">
        <v>21</v>
      </c>
      <c r="EY10" s="58">
        <v>1</v>
      </c>
      <c r="EZ10" s="63">
        <v>122</v>
      </c>
      <c r="FA10" s="64">
        <v>0</v>
      </c>
      <c r="FB10" s="58">
        <v>20</v>
      </c>
      <c r="FC10" s="58">
        <v>52</v>
      </c>
      <c r="FD10" s="58">
        <v>323</v>
      </c>
      <c r="FE10" s="58">
        <v>250</v>
      </c>
      <c r="FF10" s="58">
        <v>94</v>
      </c>
      <c r="FG10" s="58">
        <v>2</v>
      </c>
      <c r="FH10" s="58">
        <v>24</v>
      </c>
      <c r="FI10" s="58">
        <v>765</v>
      </c>
      <c r="FJ10" s="35">
        <v>86.051743532058495</v>
      </c>
      <c r="FK10" s="59">
        <f t="shared" si="0"/>
        <v>888.99999999999989</v>
      </c>
      <c r="FL10" s="59">
        <f t="shared" si="1"/>
        <v>96</v>
      </c>
      <c r="FM10" s="59">
        <f t="shared" si="2"/>
        <v>346</v>
      </c>
    </row>
    <row r="11" spans="1:171" x14ac:dyDescent="0.25">
      <c r="A11" t="s">
        <v>406</v>
      </c>
      <c r="B11" t="s">
        <v>407</v>
      </c>
      <c r="C11" s="58">
        <v>1238</v>
      </c>
      <c r="D11" s="58">
        <v>77</v>
      </c>
      <c r="E11" s="58">
        <v>83</v>
      </c>
      <c r="F11" s="58">
        <v>0</v>
      </c>
      <c r="G11" s="58">
        <v>8</v>
      </c>
      <c r="H11" s="58">
        <v>0</v>
      </c>
      <c r="I11" s="58">
        <v>1406</v>
      </c>
      <c r="J11" s="58">
        <v>17</v>
      </c>
      <c r="K11" s="75">
        <v>1423</v>
      </c>
      <c r="L11" s="75">
        <v>16.260000000000002</v>
      </c>
      <c r="M11" s="75">
        <v>0</v>
      </c>
      <c r="N11" s="58">
        <v>566</v>
      </c>
      <c r="O11" s="58">
        <v>840</v>
      </c>
      <c r="P11" s="58">
        <v>47</v>
      </c>
      <c r="Q11" s="58">
        <v>277</v>
      </c>
      <c r="R11" s="58">
        <v>559</v>
      </c>
      <c r="S11" s="58">
        <v>368</v>
      </c>
      <c r="T11" s="58">
        <v>155</v>
      </c>
      <c r="U11" s="58">
        <v>78</v>
      </c>
      <c r="V11" s="58">
        <v>331</v>
      </c>
      <c r="W11" s="58">
        <v>955</v>
      </c>
      <c r="X11" s="58">
        <v>7</v>
      </c>
      <c r="Y11" s="58">
        <v>27</v>
      </c>
      <c r="Z11" s="58">
        <v>1400</v>
      </c>
      <c r="AA11" s="58">
        <v>1394</v>
      </c>
      <c r="AB11" s="58">
        <v>1438</v>
      </c>
      <c r="AC11" s="58">
        <v>1437</v>
      </c>
      <c r="AD11" s="58">
        <v>1442</v>
      </c>
      <c r="AE11" s="58">
        <v>1445</v>
      </c>
      <c r="AF11" s="58">
        <v>1453</v>
      </c>
      <c r="AG11" s="58">
        <v>0</v>
      </c>
      <c r="AH11" s="58">
        <v>0.43</v>
      </c>
      <c r="AI11" s="58">
        <v>0.43</v>
      </c>
      <c r="AJ11" s="58">
        <v>-3.06</v>
      </c>
      <c r="AK11" s="58">
        <v>7.0000000000000007E-2</v>
      </c>
      <c r="AL11" s="58">
        <v>-0.35</v>
      </c>
      <c r="AM11" s="58">
        <v>-0.21</v>
      </c>
      <c r="AN11" s="58">
        <v>-0.55000000000000004</v>
      </c>
      <c r="AO11" s="58">
        <v>0</v>
      </c>
      <c r="AP11" s="58">
        <v>8</v>
      </c>
      <c r="AQ11" s="58">
        <v>7</v>
      </c>
      <c r="AR11" s="58">
        <v>0</v>
      </c>
      <c r="AS11" s="58">
        <v>23</v>
      </c>
      <c r="AT11" s="58">
        <v>0</v>
      </c>
      <c r="AU11" s="58">
        <v>0</v>
      </c>
      <c r="AV11" s="58">
        <v>0</v>
      </c>
      <c r="AW11" s="58">
        <v>0</v>
      </c>
      <c r="AX11" s="58">
        <v>0</v>
      </c>
      <c r="AY11" s="58">
        <v>8</v>
      </c>
      <c r="AZ11" s="58">
        <v>0</v>
      </c>
      <c r="BA11" s="58">
        <v>0</v>
      </c>
      <c r="BB11" s="58">
        <v>0</v>
      </c>
      <c r="BC11" s="58">
        <v>0</v>
      </c>
      <c r="BD11" s="58">
        <v>0</v>
      </c>
      <c r="BE11" s="58">
        <v>2</v>
      </c>
      <c r="BF11" s="58">
        <v>0</v>
      </c>
      <c r="BG11" s="58">
        <v>0</v>
      </c>
      <c r="BH11" s="58">
        <v>0</v>
      </c>
      <c r="BI11" s="58">
        <v>0</v>
      </c>
      <c r="BJ11" s="58">
        <v>55.92</v>
      </c>
      <c r="BK11" s="58">
        <v>18</v>
      </c>
      <c r="BL11" s="58">
        <v>0</v>
      </c>
      <c r="BM11" s="58">
        <v>28</v>
      </c>
      <c r="BN11" s="58">
        <v>312</v>
      </c>
      <c r="BO11" s="58">
        <v>348</v>
      </c>
      <c r="BP11" s="58">
        <v>700</v>
      </c>
      <c r="BQ11" s="58">
        <v>0</v>
      </c>
      <c r="BR11" s="58">
        <v>23</v>
      </c>
      <c r="BS11" s="58">
        <v>0</v>
      </c>
      <c r="BT11" s="58">
        <v>7</v>
      </c>
      <c r="BU11" s="58">
        <v>8</v>
      </c>
      <c r="BV11" s="58">
        <v>0</v>
      </c>
      <c r="BW11" s="58">
        <v>5</v>
      </c>
      <c r="BX11" s="58">
        <v>33</v>
      </c>
      <c r="BY11" s="58">
        <v>11</v>
      </c>
      <c r="BZ11" s="58">
        <v>0</v>
      </c>
      <c r="CA11" s="58">
        <v>14</v>
      </c>
      <c r="CB11" s="58">
        <v>10</v>
      </c>
      <c r="CC11" s="58">
        <v>14</v>
      </c>
      <c r="CD11" s="58">
        <v>0</v>
      </c>
      <c r="CE11" s="58">
        <v>0</v>
      </c>
      <c r="CF11" s="58">
        <v>3</v>
      </c>
      <c r="CG11" s="58">
        <v>28</v>
      </c>
      <c r="CH11" s="58">
        <v>7</v>
      </c>
      <c r="CI11" s="58">
        <v>0</v>
      </c>
      <c r="CJ11" s="58">
        <v>18</v>
      </c>
      <c r="CK11" s="58">
        <v>8</v>
      </c>
      <c r="CL11" s="31">
        <v>1315</v>
      </c>
      <c r="CM11" s="34">
        <v>5.8555000000000001</v>
      </c>
      <c r="CN11" s="34">
        <v>6.6412000000000004</v>
      </c>
      <c r="CO11" s="34">
        <v>5.3666</v>
      </c>
      <c r="CP11" s="34">
        <v>5.3891999999999998</v>
      </c>
      <c r="CQ11" s="34">
        <v>5.4332000000000003</v>
      </c>
      <c r="CR11" s="34">
        <v>6.7390999999999996</v>
      </c>
      <c r="CS11" s="34">
        <v>5.7678000000000003</v>
      </c>
      <c r="CT11" s="34">
        <v>5.1910999999999996</v>
      </c>
      <c r="CU11" s="34">
        <v>0</v>
      </c>
      <c r="CV11" s="34">
        <v>4.7908999999999997</v>
      </c>
      <c r="CW11" s="34">
        <v>4.1985000000000001</v>
      </c>
      <c r="CX11" s="34">
        <v>4.0815999999999999</v>
      </c>
      <c r="CY11" s="34">
        <v>3.7425000000000002</v>
      </c>
      <c r="CZ11" s="34">
        <v>3.4508000000000001</v>
      </c>
      <c r="DA11" s="34">
        <v>3.6957</v>
      </c>
      <c r="DB11" s="34">
        <v>3.7490999999999999</v>
      </c>
      <c r="DC11" s="34">
        <v>3.7490999999999999</v>
      </c>
      <c r="DD11" s="34">
        <v>0</v>
      </c>
      <c r="DE11" s="34">
        <v>11.6297</v>
      </c>
      <c r="DF11" s="34">
        <v>44.8964</v>
      </c>
      <c r="DG11" s="34">
        <v>12.320499999999999</v>
      </c>
      <c r="DH11" s="34">
        <v>10.9527</v>
      </c>
      <c r="DI11" s="34">
        <v>10.7195</v>
      </c>
      <c r="DJ11" s="34">
        <v>11.087</v>
      </c>
      <c r="DK11" s="34">
        <v>11.031000000000001</v>
      </c>
      <c r="DL11" s="34">
        <v>13.0497</v>
      </c>
      <c r="DM11" s="34">
        <v>0</v>
      </c>
      <c r="DN11" s="34">
        <v>5.9668490317225196</v>
      </c>
      <c r="DO11" s="34">
        <v>5.9270055126835599</v>
      </c>
      <c r="DP11" s="34">
        <v>5.8581131809863498</v>
      </c>
      <c r="DQ11" s="34">
        <v>5.82627339630295</v>
      </c>
      <c r="DR11" s="34">
        <v>5.8021150438457001</v>
      </c>
      <c r="DS11" s="34">
        <v>5.7396265795503503</v>
      </c>
      <c r="DT11" s="34">
        <v>5.71544751577638</v>
      </c>
      <c r="DU11" s="34">
        <v>5.65086525417186</v>
      </c>
      <c r="DV11" s="34">
        <v>0</v>
      </c>
      <c r="DW11" s="34">
        <v>0.67223691548275799</v>
      </c>
      <c r="DX11" s="34">
        <v>1.17601571647366</v>
      </c>
      <c r="DY11" s="34">
        <v>0.54648627892402202</v>
      </c>
      <c r="DZ11" s="34">
        <v>0.416371483065899</v>
      </c>
      <c r="EA11" s="34">
        <v>1.08872003133419</v>
      </c>
      <c r="EB11" s="34">
        <v>0.42304760401063601</v>
      </c>
      <c r="EC11" s="34">
        <v>1.1428738555894</v>
      </c>
      <c r="ED11" s="34">
        <v>0</v>
      </c>
      <c r="EE11" s="33">
        <v>196</v>
      </c>
      <c r="EF11" s="33">
        <v>250</v>
      </c>
      <c r="EG11" s="34">
        <v>6.39</v>
      </c>
      <c r="EH11" s="34">
        <v>5.88</v>
      </c>
      <c r="EI11" s="34">
        <v>5.64</v>
      </c>
      <c r="EJ11" s="34">
        <v>6.08</v>
      </c>
      <c r="EK11" s="34">
        <v>6.75</v>
      </c>
      <c r="EL11" s="34">
        <v>5.95</v>
      </c>
      <c r="EM11" s="34">
        <v>6.39</v>
      </c>
      <c r="EN11" s="34">
        <v>0</v>
      </c>
      <c r="EO11" s="34">
        <v>6.41</v>
      </c>
      <c r="EP11" s="34">
        <v>6.1</v>
      </c>
      <c r="EQ11" s="34">
        <v>5.36</v>
      </c>
      <c r="ER11" s="34">
        <v>6.19</v>
      </c>
      <c r="ES11" s="58">
        <v>322</v>
      </c>
      <c r="ET11" s="58">
        <v>39</v>
      </c>
      <c r="EU11" s="58">
        <v>537</v>
      </c>
      <c r="EV11" s="58">
        <v>120</v>
      </c>
      <c r="EW11" s="58">
        <v>145</v>
      </c>
      <c r="EX11" s="58">
        <v>67</v>
      </c>
      <c r="EY11" s="58">
        <v>121</v>
      </c>
      <c r="EZ11" s="63">
        <v>34</v>
      </c>
      <c r="FA11" s="64">
        <v>16</v>
      </c>
      <c r="FB11" s="58">
        <v>53</v>
      </c>
      <c r="FC11" s="58">
        <v>186</v>
      </c>
      <c r="FD11" s="58">
        <v>305</v>
      </c>
      <c r="FE11" s="58">
        <v>416</v>
      </c>
      <c r="FF11" s="58">
        <v>164</v>
      </c>
      <c r="FG11" s="58">
        <v>245</v>
      </c>
      <c r="FH11" s="58">
        <v>0</v>
      </c>
      <c r="FI11" s="58">
        <v>1385</v>
      </c>
      <c r="FJ11" s="35">
        <v>98.506401137980106</v>
      </c>
      <c r="FK11" s="59">
        <f t="shared" si="0"/>
        <v>1405.9999999999998</v>
      </c>
      <c r="FL11" s="59">
        <f t="shared" si="1"/>
        <v>409</v>
      </c>
      <c r="FM11" s="59">
        <f t="shared" si="2"/>
        <v>825</v>
      </c>
    </row>
    <row r="12" spans="1:171" x14ac:dyDescent="0.25">
      <c r="A12" t="s">
        <v>442</v>
      </c>
      <c r="B12" t="s">
        <v>443</v>
      </c>
      <c r="C12" s="58">
        <v>467</v>
      </c>
      <c r="D12" s="58">
        <v>32</v>
      </c>
      <c r="E12" s="58">
        <v>10</v>
      </c>
      <c r="F12" s="58">
        <v>0</v>
      </c>
      <c r="G12" s="58">
        <v>3</v>
      </c>
      <c r="H12" s="58">
        <v>0</v>
      </c>
      <c r="I12" s="58">
        <v>512</v>
      </c>
      <c r="J12" s="58">
        <v>34</v>
      </c>
      <c r="K12" s="75">
        <v>546</v>
      </c>
      <c r="L12" s="75">
        <v>10.46</v>
      </c>
      <c r="M12" s="75">
        <v>0</v>
      </c>
      <c r="N12" s="58">
        <v>22</v>
      </c>
      <c r="O12" s="58">
        <v>490</v>
      </c>
      <c r="P12" s="58">
        <v>140</v>
      </c>
      <c r="Q12" s="58">
        <v>79</v>
      </c>
      <c r="R12" s="58">
        <v>166</v>
      </c>
      <c r="S12" s="58">
        <v>87</v>
      </c>
      <c r="T12" s="58">
        <v>40</v>
      </c>
      <c r="U12" s="58">
        <v>3</v>
      </c>
      <c r="V12" s="58">
        <v>93</v>
      </c>
      <c r="W12" s="58">
        <v>275</v>
      </c>
      <c r="X12" s="58">
        <v>141</v>
      </c>
      <c r="Y12" s="58">
        <v>0</v>
      </c>
      <c r="Z12" s="58">
        <v>512</v>
      </c>
      <c r="AA12" s="58">
        <v>512</v>
      </c>
      <c r="AB12" s="58">
        <v>511</v>
      </c>
      <c r="AC12" s="58">
        <v>526</v>
      </c>
      <c r="AD12" s="58">
        <v>527</v>
      </c>
      <c r="AE12" s="58">
        <v>528</v>
      </c>
      <c r="AF12" s="58">
        <v>528</v>
      </c>
      <c r="AG12" s="58">
        <v>527</v>
      </c>
      <c r="AH12" s="58">
        <v>0</v>
      </c>
      <c r="AI12" s="58">
        <v>0</v>
      </c>
      <c r="AJ12" s="58">
        <v>0.2</v>
      </c>
      <c r="AK12" s="58">
        <v>-2.85</v>
      </c>
      <c r="AL12" s="58">
        <v>-0.19</v>
      </c>
      <c r="AM12" s="58">
        <v>-0.19</v>
      </c>
      <c r="AN12" s="58">
        <v>0</v>
      </c>
      <c r="AO12" s="58">
        <v>0.19</v>
      </c>
      <c r="AP12" s="58">
        <v>0</v>
      </c>
      <c r="AQ12" s="58">
        <v>0</v>
      </c>
      <c r="AR12" s="58">
        <v>0</v>
      </c>
      <c r="AS12" s="58">
        <v>0</v>
      </c>
      <c r="AT12" s="58">
        <v>0</v>
      </c>
      <c r="AU12" s="58">
        <v>0</v>
      </c>
      <c r="AV12" s="58">
        <v>0</v>
      </c>
      <c r="AW12" s="58">
        <v>0</v>
      </c>
      <c r="AX12" s="58">
        <v>0</v>
      </c>
      <c r="AY12" s="58">
        <v>0</v>
      </c>
      <c r="AZ12" s="58">
        <v>0</v>
      </c>
      <c r="BA12" s="58">
        <v>0</v>
      </c>
      <c r="BB12" s="58">
        <v>0</v>
      </c>
      <c r="BC12" s="58">
        <v>0</v>
      </c>
      <c r="BD12" s="58">
        <v>0</v>
      </c>
      <c r="BE12" s="58">
        <v>0</v>
      </c>
      <c r="BF12" s="58">
        <v>0</v>
      </c>
      <c r="BG12" s="58">
        <v>0</v>
      </c>
      <c r="BH12" s="58">
        <v>0</v>
      </c>
      <c r="BI12" s="58">
        <v>0</v>
      </c>
      <c r="BJ12" s="58">
        <v>37.47</v>
      </c>
      <c r="BK12" s="58">
        <v>0</v>
      </c>
      <c r="BL12" s="58">
        <v>0</v>
      </c>
      <c r="BM12" s="58">
        <v>90</v>
      </c>
      <c r="BN12" s="58">
        <v>279</v>
      </c>
      <c r="BO12" s="58">
        <v>94</v>
      </c>
      <c r="BP12" s="58">
        <v>49</v>
      </c>
      <c r="BQ12" s="58">
        <v>0</v>
      </c>
      <c r="BR12" s="58">
        <v>0</v>
      </c>
      <c r="BS12" s="58">
        <v>0</v>
      </c>
      <c r="BT12" s="58">
        <v>0</v>
      </c>
      <c r="BU12" s="58">
        <v>0</v>
      </c>
      <c r="BV12" s="58">
        <v>0</v>
      </c>
      <c r="BW12" s="58">
        <v>0</v>
      </c>
      <c r="BX12" s="58">
        <v>0</v>
      </c>
      <c r="BY12" s="58">
        <v>0</v>
      </c>
      <c r="BZ12" s="58">
        <v>0</v>
      </c>
      <c r="CA12" s="58">
        <v>0</v>
      </c>
      <c r="CB12" s="58">
        <v>0</v>
      </c>
      <c r="CC12" s="58">
        <v>0</v>
      </c>
      <c r="CD12" s="58">
        <v>0</v>
      </c>
      <c r="CE12" s="58">
        <v>0</v>
      </c>
      <c r="CF12" s="58">
        <v>0</v>
      </c>
      <c r="CG12" s="58">
        <v>0</v>
      </c>
      <c r="CH12" s="58">
        <v>0</v>
      </c>
      <c r="CI12" s="58">
        <v>0</v>
      </c>
      <c r="CJ12" s="58">
        <v>0</v>
      </c>
      <c r="CK12" s="58">
        <v>0</v>
      </c>
      <c r="CL12" s="31">
        <v>499</v>
      </c>
      <c r="CM12" s="34">
        <v>6.4127999999999998</v>
      </c>
      <c r="CN12" s="34">
        <v>4.2253999999999996</v>
      </c>
      <c r="CO12" s="34">
        <v>5.5335999999999999</v>
      </c>
      <c r="CP12" s="34">
        <v>6.8898000000000001</v>
      </c>
      <c r="CQ12" s="34">
        <v>4.2065000000000001</v>
      </c>
      <c r="CR12" s="34">
        <v>6.4638999999999998</v>
      </c>
      <c r="CS12" s="34">
        <v>3.9847999999999999</v>
      </c>
      <c r="CT12" s="34">
        <v>2.8791000000000002</v>
      </c>
      <c r="CU12" s="34">
        <v>5.5662000000000003</v>
      </c>
      <c r="CV12" s="34">
        <v>3.6072000000000002</v>
      </c>
      <c r="CW12" s="34">
        <v>3.2193000000000001</v>
      </c>
      <c r="CX12" s="34">
        <v>3.3597000000000001</v>
      </c>
      <c r="CY12" s="34">
        <v>4.3307000000000002</v>
      </c>
      <c r="CZ12" s="34">
        <v>2.4857</v>
      </c>
      <c r="DA12" s="34">
        <v>3.4220999999999999</v>
      </c>
      <c r="DB12" s="34">
        <v>2.4668000000000001</v>
      </c>
      <c r="DC12" s="34">
        <v>1.5355000000000001</v>
      </c>
      <c r="DD12" s="34">
        <v>3.2629999999999999</v>
      </c>
      <c r="DE12" s="34">
        <v>9.6191999999999993</v>
      </c>
      <c r="DF12" s="34">
        <v>14.2857</v>
      </c>
      <c r="DG12" s="34">
        <v>10.8696</v>
      </c>
      <c r="DH12" s="34">
        <v>9.0550999999999995</v>
      </c>
      <c r="DI12" s="34">
        <v>46.271500000000003</v>
      </c>
      <c r="DJ12" s="34">
        <v>7.7946999999999997</v>
      </c>
      <c r="DK12" s="34">
        <v>22.390899999999998</v>
      </c>
      <c r="DL12" s="34">
        <v>24.760100000000001</v>
      </c>
      <c r="DM12" s="34">
        <v>24.760100000000001</v>
      </c>
      <c r="DN12" s="34">
        <v>6.8120545071648397</v>
      </c>
      <c r="DO12" s="34">
        <v>6.7167214574260701</v>
      </c>
      <c r="DP12" s="34">
        <v>6.5394989667548904</v>
      </c>
      <c r="DQ12" s="34">
        <v>6.4773782963315201</v>
      </c>
      <c r="DR12" s="34">
        <v>6.4254098360655698</v>
      </c>
      <c r="DS12" s="34">
        <v>6.4130729873655596</v>
      </c>
      <c r="DT12" s="34">
        <v>6.3732310720466998</v>
      </c>
      <c r="DU12" s="34">
        <v>6.3336503515505598</v>
      </c>
      <c r="DV12" s="34">
        <v>6.2918782614786499</v>
      </c>
      <c r="DW12" s="34">
        <v>1.4193390382948099</v>
      </c>
      <c r="DX12" s="34">
        <v>2.71003163349573</v>
      </c>
      <c r="DY12" s="34">
        <v>0.95904033362619501</v>
      </c>
      <c r="DZ12" s="34">
        <v>0.80879603934750199</v>
      </c>
      <c r="EA12" s="34">
        <v>0.192370314891396</v>
      </c>
      <c r="EB12" s="34">
        <v>0.62514468514432997</v>
      </c>
      <c r="EC12" s="34">
        <v>0.62492746361420903</v>
      </c>
      <c r="ED12" s="34">
        <v>0.66390493165849296</v>
      </c>
      <c r="EE12" s="33">
        <v>37</v>
      </c>
      <c r="EF12" s="33">
        <v>207</v>
      </c>
      <c r="EG12" s="34">
        <v>0</v>
      </c>
      <c r="EH12" s="34">
        <v>4.9800000000000004</v>
      </c>
      <c r="EI12" s="34">
        <v>5.28</v>
      </c>
      <c r="EJ12" s="34">
        <v>6.24</v>
      </c>
      <c r="EK12" s="34">
        <v>9.98</v>
      </c>
      <c r="EL12" s="34">
        <v>0</v>
      </c>
      <c r="EM12" s="34">
        <v>0</v>
      </c>
      <c r="EN12" s="34">
        <v>0</v>
      </c>
      <c r="EO12" s="34">
        <v>13.42</v>
      </c>
      <c r="EP12" s="34">
        <v>6.7</v>
      </c>
      <c r="EQ12" s="34">
        <v>5.77</v>
      </c>
      <c r="ER12" s="34">
        <v>4.34</v>
      </c>
      <c r="ES12" s="58">
        <v>4</v>
      </c>
      <c r="ET12" s="58">
        <v>0</v>
      </c>
      <c r="EU12" s="58">
        <v>246</v>
      </c>
      <c r="EV12" s="58">
        <v>142</v>
      </c>
      <c r="EW12" s="58">
        <v>112</v>
      </c>
      <c r="EX12" s="58">
        <v>4</v>
      </c>
      <c r="EY12" s="58">
        <v>0</v>
      </c>
      <c r="EZ12" s="63">
        <v>4</v>
      </c>
      <c r="FA12" s="64">
        <v>0</v>
      </c>
      <c r="FB12" s="58">
        <v>0</v>
      </c>
      <c r="FC12" s="58">
        <v>6</v>
      </c>
      <c r="FD12" s="58">
        <v>87</v>
      </c>
      <c r="FE12" s="58">
        <v>120</v>
      </c>
      <c r="FF12" s="58">
        <v>105</v>
      </c>
      <c r="FG12" s="58">
        <v>194</v>
      </c>
      <c r="FH12" s="58">
        <v>0</v>
      </c>
      <c r="FI12" s="58">
        <v>512</v>
      </c>
      <c r="FJ12" s="35">
        <v>100</v>
      </c>
      <c r="FK12" s="59">
        <f t="shared" si="0"/>
        <v>512</v>
      </c>
      <c r="FL12" s="59">
        <f t="shared" si="1"/>
        <v>299</v>
      </c>
      <c r="FM12" s="59">
        <f t="shared" si="2"/>
        <v>419</v>
      </c>
    </row>
    <row r="13" spans="1:171" x14ac:dyDescent="0.25">
      <c r="A13" t="s">
        <v>424</v>
      </c>
      <c r="B13" t="s">
        <v>425</v>
      </c>
      <c r="C13" s="58">
        <v>3054</v>
      </c>
      <c r="D13" s="58">
        <v>144</v>
      </c>
      <c r="E13" s="58">
        <v>64</v>
      </c>
      <c r="F13" s="58">
        <v>0</v>
      </c>
      <c r="G13" s="58">
        <v>40</v>
      </c>
      <c r="H13" s="58">
        <v>0</v>
      </c>
      <c r="I13" s="58">
        <v>3302</v>
      </c>
      <c r="J13" s="58">
        <v>72</v>
      </c>
      <c r="K13" s="75">
        <v>3374</v>
      </c>
      <c r="L13" s="75">
        <v>11.93</v>
      </c>
      <c r="M13" s="75">
        <v>502</v>
      </c>
      <c r="N13" s="58">
        <v>761</v>
      </c>
      <c r="O13" s="58">
        <v>2541</v>
      </c>
      <c r="P13" s="58">
        <v>86</v>
      </c>
      <c r="Q13" s="58">
        <v>637</v>
      </c>
      <c r="R13" s="58">
        <v>1407</v>
      </c>
      <c r="S13" s="58">
        <v>995</v>
      </c>
      <c r="T13" s="58">
        <v>177</v>
      </c>
      <c r="U13" s="58">
        <v>312</v>
      </c>
      <c r="V13" s="58">
        <v>1186</v>
      </c>
      <c r="W13" s="58">
        <v>1786</v>
      </c>
      <c r="X13" s="58">
        <v>16</v>
      </c>
      <c r="Y13" s="58">
        <v>2</v>
      </c>
      <c r="Z13" s="58">
        <v>3226</v>
      </c>
      <c r="AA13" s="58">
        <v>0</v>
      </c>
      <c r="AB13" s="58">
        <v>0</v>
      </c>
      <c r="AC13" s="58">
        <v>0</v>
      </c>
      <c r="AD13" s="58">
        <v>0</v>
      </c>
      <c r="AE13" s="58">
        <v>0</v>
      </c>
      <c r="AF13" s="58">
        <v>0</v>
      </c>
      <c r="AG13" s="58">
        <v>0</v>
      </c>
      <c r="AH13" s="58">
        <v>2.36</v>
      </c>
      <c r="AI13" s="58">
        <v>0</v>
      </c>
      <c r="AJ13" s="58">
        <v>0</v>
      </c>
      <c r="AK13" s="58">
        <v>0</v>
      </c>
      <c r="AL13" s="58">
        <v>0</v>
      </c>
      <c r="AM13" s="58">
        <v>0</v>
      </c>
      <c r="AN13" s="58">
        <v>0</v>
      </c>
      <c r="AO13" s="58">
        <v>0</v>
      </c>
      <c r="AP13" s="58">
        <v>106</v>
      </c>
      <c r="AQ13" s="58">
        <v>35</v>
      </c>
      <c r="AR13" s="58">
        <v>0</v>
      </c>
      <c r="AS13" s="58">
        <v>0</v>
      </c>
      <c r="AT13" s="58">
        <v>0</v>
      </c>
      <c r="AU13" s="58">
        <v>0</v>
      </c>
      <c r="AV13" s="58">
        <v>0</v>
      </c>
      <c r="AW13" s="58">
        <v>0</v>
      </c>
      <c r="AX13" s="58">
        <v>0</v>
      </c>
      <c r="AY13" s="58">
        <v>64</v>
      </c>
      <c r="AZ13" s="58">
        <v>0</v>
      </c>
      <c r="BA13" s="58">
        <v>0</v>
      </c>
      <c r="BB13" s="58">
        <v>42</v>
      </c>
      <c r="BC13" s="58">
        <v>0</v>
      </c>
      <c r="BD13" s="58">
        <v>0</v>
      </c>
      <c r="BE13" s="58">
        <v>6</v>
      </c>
      <c r="BF13" s="58">
        <v>25</v>
      </c>
      <c r="BG13" s="58">
        <v>0</v>
      </c>
      <c r="BH13" s="58">
        <v>0</v>
      </c>
      <c r="BI13" s="58">
        <v>0</v>
      </c>
      <c r="BJ13" s="58">
        <v>35.25</v>
      </c>
      <c r="BK13" s="58">
        <v>411</v>
      </c>
      <c r="BL13" s="58">
        <v>283</v>
      </c>
      <c r="BM13" s="58">
        <v>259</v>
      </c>
      <c r="BN13" s="58">
        <v>875</v>
      </c>
      <c r="BO13" s="58">
        <v>982</v>
      </c>
      <c r="BP13" s="58">
        <v>492</v>
      </c>
      <c r="BQ13" s="58">
        <v>89</v>
      </c>
      <c r="BR13" s="58">
        <v>47</v>
      </c>
      <c r="BS13" s="58">
        <v>133</v>
      </c>
      <c r="BT13" s="58">
        <v>24</v>
      </c>
      <c r="BU13" s="58">
        <v>124</v>
      </c>
      <c r="BV13" s="58">
        <v>0</v>
      </c>
      <c r="BW13" s="58">
        <v>148</v>
      </c>
      <c r="BX13" s="58">
        <v>269</v>
      </c>
      <c r="BY13" s="58">
        <v>417</v>
      </c>
      <c r="BZ13" s="58">
        <v>0</v>
      </c>
      <c r="CA13" s="58">
        <v>93</v>
      </c>
      <c r="CB13" s="58">
        <v>170</v>
      </c>
      <c r="CC13" s="58">
        <v>144</v>
      </c>
      <c r="CD13" s="58">
        <v>10</v>
      </c>
      <c r="CE13" s="58">
        <v>0</v>
      </c>
      <c r="CF13" s="58">
        <v>124</v>
      </c>
      <c r="CG13" s="58">
        <v>288</v>
      </c>
      <c r="CH13" s="58">
        <v>5</v>
      </c>
      <c r="CI13" s="58">
        <v>0</v>
      </c>
      <c r="CJ13" s="58">
        <v>202</v>
      </c>
      <c r="CK13" s="58">
        <v>123</v>
      </c>
      <c r="CL13" s="31">
        <v>3198</v>
      </c>
      <c r="CM13" s="34">
        <v>4.5027999999999997</v>
      </c>
      <c r="CN13" s="34">
        <v>4.0972999999999997</v>
      </c>
      <c r="CO13" s="34">
        <v>0</v>
      </c>
      <c r="CP13" s="34">
        <v>0</v>
      </c>
      <c r="CQ13" s="34">
        <v>0</v>
      </c>
      <c r="CR13" s="34">
        <v>0</v>
      </c>
      <c r="CS13" s="34">
        <v>0</v>
      </c>
      <c r="CT13" s="34">
        <v>0</v>
      </c>
      <c r="CU13" s="34">
        <v>0</v>
      </c>
      <c r="CV13" s="34">
        <v>2.1888999999999998</v>
      </c>
      <c r="CW13" s="34">
        <v>1.4085000000000001</v>
      </c>
      <c r="CX13" s="34">
        <v>0</v>
      </c>
      <c r="CY13" s="34">
        <v>0</v>
      </c>
      <c r="CZ13" s="34">
        <v>0</v>
      </c>
      <c r="DA13" s="34">
        <v>0</v>
      </c>
      <c r="DB13" s="34">
        <v>0</v>
      </c>
      <c r="DC13" s="34">
        <v>0</v>
      </c>
      <c r="DD13" s="34">
        <v>0</v>
      </c>
      <c r="DE13" s="34">
        <v>10.117100000000001</v>
      </c>
      <c r="DF13" s="34">
        <v>12.0662</v>
      </c>
      <c r="DG13" s="34">
        <v>0</v>
      </c>
      <c r="DH13" s="34">
        <v>0</v>
      </c>
      <c r="DI13" s="34">
        <v>0</v>
      </c>
      <c r="DJ13" s="34">
        <v>0</v>
      </c>
      <c r="DK13" s="34">
        <v>0</v>
      </c>
      <c r="DL13" s="34">
        <v>0</v>
      </c>
      <c r="DM13" s="34">
        <v>0</v>
      </c>
      <c r="DN13" s="34">
        <v>5.7725357927277203</v>
      </c>
      <c r="DO13" s="34">
        <v>5.7645502858994799</v>
      </c>
      <c r="DP13" s="34">
        <v>0</v>
      </c>
      <c r="DQ13" s="34">
        <v>0</v>
      </c>
      <c r="DR13" s="34">
        <v>0</v>
      </c>
      <c r="DS13" s="34">
        <v>0</v>
      </c>
      <c r="DT13" s="34">
        <v>0</v>
      </c>
      <c r="DU13" s="34">
        <v>0</v>
      </c>
      <c r="DV13" s="34">
        <v>0</v>
      </c>
      <c r="DW13" s="34">
        <v>0.13852783707653399</v>
      </c>
      <c r="DX13" s="34">
        <v>0</v>
      </c>
      <c r="DY13" s="34">
        <v>0</v>
      </c>
      <c r="DZ13" s="34">
        <v>0</v>
      </c>
      <c r="EA13" s="34">
        <v>0</v>
      </c>
      <c r="EB13" s="34">
        <v>0</v>
      </c>
      <c r="EC13" s="34">
        <v>0</v>
      </c>
      <c r="ED13" s="34">
        <v>0</v>
      </c>
      <c r="EE13" s="33">
        <v>610</v>
      </c>
      <c r="EF13" s="33">
        <v>386</v>
      </c>
      <c r="EG13" s="34">
        <v>5.7</v>
      </c>
      <c r="EH13" s="34">
        <v>5.25</v>
      </c>
      <c r="EI13" s="34">
        <v>5.22</v>
      </c>
      <c r="EJ13" s="34">
        <v>6.15</v>
      </c>
      <c r="EK13" s="34">
        <v>7.62</v>
      </c>
      <c r="EL13" s="34">
        <v>7.45</v>
      </c>
      <c r="EM13" s="34">
        <v>5.7</v>
      </c>
      <c r="EN13" s="34">
        <v>6.02</v>
      </c>
      <c r="EO13" s="34">
        <v>5.85</v>
      </c>
      <c r="EP13" s="34">
        <v>6.24</v>
      </c>
      <c r="EQ13" s="34">
        <v>5.33</v>
      </c>
      <c r="ER13" s="34">
        <v>5.57</v>
      </c>
      <c r="ES13" s="58">
        <v>118</v>
      </c>
      <c r="ET13" s="58">
        <v>136</v>
      </c>
      <c r="EU13" s="58">
        <v>770</v>
      </c>
      <c r="EV13" s="58">
        <v>674</v>
      </c>
      <c r="EW13" s="58">
        <v>795</v>
      </c>
      <c r="EX13" s="58">
        <v>300</v>
      </c>
      <c r="EY13" s="58">
        <v>117</v>
      </c>
      <c r="EZ13" s="63">
        <v>54</v>
      </c>
      <c r="FA13" s="64">
        <v>19</v>
      </c>
      <c r="FB13" s="58">
        <v>514</v>
      </c>
      <c r="FC13" s="58">
        <v>467</v>
      </c>
      <c r="FD13" s="58">
        <v>898</v>
      </c>
      <c r="FE13" s="58">
        <v>611</v>
      </c>
      <c r="FF13" s="58">
        <v>290</v>
      </c>
      <c r="FG13" s="58">
        <v>131</v>
      </c>
      <c r="FH13" s="58">
        <v>34</v>
      </c>
      <c r="FI13" s="58">
        <v>2964</v>
      </c>
      <c r="FJ13" s="35">
        <v>89.763779527559095</v>
      </c>
      <c r="FK13" s="59">
        <f t="shared" si="0"/>
        <v>3301.9999999999986</v>
      </c>
      <c r="FL13" s="59">
        <f t="shared" si="1"/>
        <v>421</v>
      </c>
      <c r="FM13" s="59">
        <f t="shared" si="2"/>
        <v>1032</v>
      </c>
    </row>
    <row r="14" spans="1:171" x14ac:dyDescent="0.25">
      <c r="A14" t="s">
        <v>482</v>
      </c>
      <c r="B14" t="s">
        <v>483</v>
      </c>
      <c r="C14" s="58">
        <v>592</v>
      </c>
      <c r="D14" s="58">
        <v>10</v>
      </c>
      <c r="E14" s="58">
        <v>5</v>
      </c>
      <c r="F14" s="58">
        <v>0</v>
      </c>
      <c r="G14" s="58">
        <v>3</v>
      </c>
      <c r="H14" s="58">
        <v>0</v>
      </c>
      <c r="I14" s="58">
        <v>610</v>
      </c>
      <c r="J14" s="58">
        <v>1</v>
      </c>
      <c r="K14" s="75">
        <v>611</v>
      </c>
      <c r="L14" s="75">
        <v>6.34</v>
      </c>
      <c r="M14" s="75">
        <v>0</v>
      </c>
      <c r="N14" s="58">
        <v>239</v>
      </c>
      <c r="O14" s="58">
        <v>371</v>
      </c>
      <c r="P14" s="58">
        <v>17</v>
      </c>
      <c r="Q14" s="58">
        <v>102</v>
      </c>
      <c r="R14" s="58">
        <v>245</v>
      </c>
      <c r="S14" s="58">
        <v>203</v>
      </c>
      <c r="T14" s="58">
        <v>43</v>
      </c>
      <c r="U14" s="58">
        <v>53</v>
      </c>
      <c r="V14" s="58">
        <v>79</v>
      </c>
      <c r="W14" s="58">
        <v>462</v>
      </c>
      <c r="X14" s="58">
        <v>13</v>
      </c>
      <c r="Y14" s="58">
        <v>3</v>
      </c>
      <c r="Z14" s="58">
        <v>614</v>
      </c>
      <c r="AA14" s="58">
        <v>583</v>
      </c>
      <c r="AB14" s="58">
        <v>569</v>
      </c>
      <c r="AC14" s="58">
        <v>571</v>
      </c>
      <c r="AD14" s="58">
        <v>561</v>
      </c>
      <c r="AE14" s="58">
        <v>509</v>
      </c>
      <c r="AF14" s="58">
        <v>516</v>
      </c>
      <c r="AG14" s="58">
        <v>517</v>
      </c>
      <c r="AH14" s="58">
        <v>-0.65</v>
      </c>
      <c r="AI14" s="58">
        <v>5.32</v>
      </c>
      <c r="AJ14" s="58">
        <v>2.46</v>
      </c>
      <c r="AK14" s="58">
        <v>-0.35</v>
      </c>
      <c r="AL14" s="58">
        <v>1.78</v>
      </c>
      <c r="AM14" s="58">
        <v>10.220000000000001</v>
      </c>
      <c r="AN14" s="58">
        <v>-1.36</v>
      </c>
      <c r="AO14" s="58">
        <v>-0.19</v>
      </c>
      <c r="AP14" s="58">
        <v>0</v>
      </c>
      <c r="AQ14" s="58">
        <v>36</v>
      </c>
      <c r="AR14" s="58">
        <v>16</v>
      </c>
      <c r="AS14" s="58">
        <v>3</v>
      </c>
      <c r="AT14" s="58">
        <v>12</v>
      </c>
      <c r="AU14" s="58">
        <v>57</v>
      </c>
      <c r="AV14" s="58">
        <v>0</v>
      </c>
      <c r="AW14" s="58">
        <v>0</v>
      </c>
      <c r="AX14" s="58">
        <v>0</v>
      </c>
      <c r="AY14" s="58">
        <v>0</v>
      </c>
      <c r="AZ14" s="58">
        <v>0</v>
      </c>
      <c r="BA14" s="58">
        <v>0</v>
      </c>
      <c r="BB14" s="58">
        <v>0</v>
      </c>
      <c r="BC14" s="58">
        <v>2</v>
      </c>
      <c r="BD14" s="58">
        <v>0</v>
      </c>
      <c r="BE14" s="58">
        <v>2</v>
      </c>
      <c r="BF14" s="58">
        <v>0</v>
      </c>
      <c r="BG14" s="58">
        <v>0</v>
      </c>
      <c r="BH14" s="58">
        <v>0</v>
      </c>
      <c r="BI14" s="58">
        <v>0</v>
      </c>
      <c r="BJ14" s="58">
        <v>26.9</v>
      </c>
      <c r="BK14" s="58">
        <v>64</v>
      </c>
      <c r="BL14" s="58">
        <v>57</v>
      </c>
      <c r="BM14" s="58">
        <v>82</v>
      </c>
      <c r="BN14" s="58">
        <v>198</v>
      </c>
      <c r="BO14" s="58">
        <v>197</v>
      </c>
      <c r="BP14" s="58">
        <v>12</v>
      </c>
      <c r="BQ14" s="58">
        <v>12</v>
      </c>
      <c r="BR14" s="58">
        <v>0</v>
      </c>
      <c r="BS14" s="58">
        <v>19</v>
      </c>
      <c r="BT14" s="58">
        <v>36</v>
      </c>
      <c r="BU14" s="58">
        <v>0</v>
      </c>
      <c r="BV14" s="58">
        <v>0</v>
      </c>
      <c r="BW14" s="58">
        <v>13</v>
      </c>
      <c r="BX14" s="58">
        <v>54</v>
      </c>
      <c r="BY14" s="58">
        <v>64</v>
      </c>
      <c r="BZ14" s="58">
        <v>2</v>
      </c>
      <c r="CA14" s="58">
        <v>21</v>
      </c>
      <c r="CB14" s="58">
        <v>31</v>
      </c>
      <c r="CC14" s="58">
        <v>13</v>
      </c>
      <c r="CD14" s="58">
        <v>0</v>
      </c>
      <c r="CE14" s="58">
        <v>0</v>
      </c>
      <c r="CF14" s="58">
        <v>22</v>
      </c>
      <c r="CG14" s="58">
        <v>45</v>
      </c>
      <c r="CH14" s="58">
        <v>0</v>
      </c>
      <c r="CI14" s="58">
        <v>0</v>
      </c>
      <c r="CJ14" s="58">
        <v>52</v>
      </c>
      <c r="CK14" s="58">
        <v>33</v>
      </c>
      <c r="CL14" s="31">
        <v>602</v>
      </c>
      <c r="CM14" s="34">
        <v>1.6611</v>
      </c>
      <c r="CN14" s="34">
        <v>0.98519999999999996</v>
      </c>
      <c r="CO14" s="34">
        <v>1.2153</v>
      </c>
      <c r="CP14" s="34">
        <v>0.52910000000000001</v>
      </c>
      <c r="CQ14" s="34">
        <v>1.2259</v>
      </c>
      <c r="CR14" s="34">
        <v>0.71809999999999996</v>
      </c>
      <c r="CS14" s="34">
        <v>1.7750999999999999</v>
      </c>
      <c r="CT14" s="34">
        <v>1.9417</v>
      </c>
      <c r="CU14" s="34">
        <v>1.5564</v>
      </c>
      <c r="CV14" s="34">
        <v>0.3322</v>
      </c>
      <c r="CW14" s="34">
        <v>0</v>
      </c>
      <c r="CX14" s="34">
        <v>0.1736</v>
      </c>
      <c r="CY14" s="34">
        <v>0</v>
      </c>
      <c r="CZ14" s="34">
        <v>0.52539999999999998</v>
      </c>
      <c r="DA14" s="34">
        <v>0.17949999999999999</v>
      </c>
      <c r="DB14" s="34">
        <v>0.39450000000000002</v>
      </c>
      <c r="DC14" s="34">
        <v>0.38829999999999998</v>
      </c>
      <c r="DD14" s="34">
        <v>0.1946</v>
      </c>
      <c r="DE14" s="34">
        <v>7.3090000000000002</v>
      </c>
      <c r="DF14" s="34">
        <v>11.5183</v>
      </c>
      <c r="DG14" s="34">
        <v>11.428599999999999</v>
      </c>
      <c r="DH14" s="34">
        <v>10.638299999999999</v>
      </c>
      <c r="DI14" s="34">
        <v>7.6923000000000004</v>
      </c>
      <c r="DJ14" s="34">
        <v>14.6</v>
      </c>
      <c r="DK14" s="34">
        <v>7.8895</v>
      </c>
      <c r="DL14" s="34">
        <v>10.873799999999999</v>
      </c>
      <c r="DM14" s="34">
        <v>10.311299999999999</v>
      </c>
      <c r="DN14" s="34">
        <v>5.9207121893969301</v>
      </c>
      <c r="DO14" s="34">
        <v>5.8992977274499001</v>
      </c>
      <c r="DP14" s="34">
        <v>5.7608757329298301</v>
      </c>
      <c r="DQ14" s="34">
        <v>5.7152580155568202</v>
      </c>
      <c r="DR14" s="34">
        <v>5.7031198376362902</v>
      </c>
      <c r="DS14" s="34">
        <v>5.6851202765640796</v>
      </c>
      <c r="DT14" s="34">
        <v>5.6322940391109704</v>
      </c>
      <c r="DU14" s="34">
        <v>5.5845159622592702</v>
      </c>
      <c r="DV14" s="34">
        <v>5.5770829568046301</v>
      </c>
      <c r="DW14" s="34">
        <v>0.36300018979181498</v>
      </c>
      <c r="DX14" s="34">
        <v>2.4027943135248599</v>
      </c>
      <c r="DY14" s="34">
        <v>0.79817424250727997</v>
      </c>
      <c r="DZ14" s="34">
        <v>0.21283399728742899</v>
      </c>
      <c r="EA14" s="34">
        <v>0.316608272060866</v>
      </c>
      <c r="EB14" s="34">
        <v>0.93791689649502497</v>
      </c>
      <c r="EC14" s="34">
        <v>0.85554553294478197</v>
      </c>
      <c r="ED14" s="34">
        <v>0.13327765629840899</v>
      </c>
      <c r="EE14" s="33">
        <v>46</v>
      </c>
      <c r="EF14" s="33">
        <v>62</v>
      </c>
      <c r="EG14" s="34">
        <v>6.28</v>
      </c>
      <c r="EH14" s="34">
        <v>5.59</v>
      </c>
      <c r="EI14" s="34">
        <v>5.07</v>
      </c>
      <c r="EJ14" s="34">
        <v>6.03</v>
      </c>
      <c r="EK14" s="34">
        <v>8.5399999999999991</v>
      </c>
      <c r="EL14" s="34">
        <v>6.91</v>
      </c>
      <c r="EM14" s="34">
        <v>6.29</v>
      </c>
      <c r="EN14" s="34">
        <v>6.29</v>
      </c>
      <c r="EO14" s="34">
        <v>6.4</v>
      </c>
      <c r="EP14" s="34">
        <v>6.03</v>
      </c>
      <c r="EQ14" s="34">
        <v>5.44</v>
      </c>
      <c r="ER14" s="34">
        <v>6.27</v>
      </c>
      <c r="ES14" s="58">
        <v>16</v>
      </c>
      <c r="ET14" s="58">
        <v>43</v>
      </c>
      <c r="EU14" s="58">
        <v>141</v>
      </c>
      <c r="EV14" s="58">
        <v>142</v>
      </c>
      <c r="EW14" s="58">
        <v>82</v>
      </c>
      <c r="EX14" s="58">
        <v>91</v>
      </c>
      <c r="EY14" s="58">
        <v>0</v>
      </c>
      <c r="EZ14" s="63">
        <v>67</v>
      </c>
      <c r="FA14" s="64">
        <v>6</v>
      </c>
      <c r="FB14" s="58">
        <v>101</v>
      </c>
      <c r="FC14" s="58">
        <v>56</v>
      </c>
      <c r="FD14" s="58">
        <v>118</v>
      </c>
      <c r="FE14" s="58">
        <v>186</v>
      </c>
      <c r="FF14" s="58">
        <v>28</v>
      </c>
      <c r="FG14" s="58">
        <v>85</v>
      </c>
      <c r="FH14" s="58">
        <v>2</v>
      </c>
      <c r="FI14" s="58">
        <v>582</v>
      </c>
      <c r="FJ14" s="35">
        <v>95.409836065573799</v>
      </c>
      <c r="FK14" s="59">
        <f t="shared" si="0"/>
        <v>609.99999999999989</v>
      </c>
      <c r="FL14" s="59">
        <f t="shared" si="1"/>
        <v>113</v>
      </c>
      <c r="FM14" s="59">
        <f t="shared" si="2"/>
        <v>299</v>
      </c>
    </row>
    <row r="15" spans="1:171" x14ac:dyDescent="0.25">
      <c r="A15" t="s">
        <v>462</v>
      </c>
      <c r="B15" t="s">
        <v>463</v>
      </c>
      <c r="C15" s="58">
        <v>337</v>
      </c>
      <c r="D15" s="58">
        <v>10</v>
      </c>
      <c r="E15" s="58">
        <v>9</v>
      </c>
      <c r="F15" s="58">
        <v>1</v>
      </c>
      <c r="G15" s="58">
        <v>7</v>
      </c>
      <c r="H15" s="58">
        <v>0</v>
      </c>
      <c r="I15" s="58">
        <v>364</v>
      </c>
      <c r="J15" s="58">
        <v>0</v>
      </c>
      <c r="K15" s="75">
        <v>364</v>
      </c>
      <c r="L15" s="75">
        <v>7</v>
      </c>
      <c r="M15" s="75">
        <v>0</v>
      </c>
      <c r="N15" s="58">
        <v>18</v>
      </c>
      <c r="O15" s="58">
        <v>346</v>
      </c>
      <c r="P15" s="58">
        <v>42</v>
      </c>
      <c r="Q15" s="58">
        <v>74</v>
      </c>
      <c r="R15" s="58">
        <v>121</v>
      </c>
      <c r="S15" s="58">
        <v>105</v>
      </c>
      <c r="T15" s="58">
        <v>22</v>
      </c>
      <c r="U15" s="58">
        <v>7</v>
      </c>
      <c r="V15" s="58">
        <v>111</v>
      </c>
      <c r="W15" s="58">
        <v>246</v>
      </c>
      <c r="X15" s="58">
        <v>0</v>
      </c>
      <c r="Y15" s="58">
        <v>0</v>
      </c>
      <c r="Z15" s="58">
        <v>362</v>
      </c>
      <c r="AA15" s="58">
        <v>362</v>
      </c>
      <c r="AB15" s="58">
        <v>362</v>
      </c>
      <c r="AC15" s="58">
        <v>362</v>
      </c>
      <c r="AD15" s="58">
        <v>362</v>
      </c>
      <c r="AE15" s="58">
        <v>362</v>
      </c>
      <c r="AF15" s="58">
        <v>362</v>
      </c>
      <c r="AG15" s="58">
        <v>362</v>
      </c>
      <c r="AH15" s="58">
        <v>0.55000000000000004</v>
      </c>
      <c r="AI15" s="58">
        <v>0</v>
      </c>
      <c r="AJ15" s="58">
        <v>0</v>
      </c>
      <c r="AK15" s="58">
        <v>0</v>
      </c>
      <c r="AL15" s="58">
        <v>0</v>
      </c>
      <c r="AM15" s="58">
        <v>0</v>
      </c>
      <c r="AN15" s="58">
        <v>0</v>
      </c>
      <c r="AO15" s="58">
        <v>0</v>
      </c>
      <c r="AP15" s="58">
        <v>2</v>
      </c>
      <c r="AQ15" s="58">
        <v>0</v>
      </c>
      <c r="AR15" s="58">
        <v>0</v>
      </c>
      <c r="AS15" s="58">
        <v>0</v>
      </c>
      <c r="AT15" s="58">
        <v>0</v>
      </c>
      <c r="AU15" s="58">
        <v>0</v>
      </c>
      <c r="AV15" s="58">
        <v>0</v>
      </c>
      <c r="AW15" s="58">
        <v>0</v>
      </c>
      <c r="AX15" s="58">
        <v>0</v>
      </c>
      <c r="AY15" s="58">
        <v>2</v>
      </c>
      <c r="AZ15" s="58">
        <v>0</v>
      </c>
      <c r="BA15" s="58">
        <v>0</v>
      </c>
      <c r="BB15" s="58">
        <v>0</v>
      </c>
      <c r="BC15" s="58">
        <v>0</v>
      </c>
      <c r="BD15" s="58">
        <v>0</v>
      </c>
      <c r="BE15" s="58">
        <v>0</v>
      </c>
      <c r="BF15" s="58">
        <v>0</v>
      </c>
      <c r="BG15" s="58">
        <v>0</v>
      </c>
      <c r="BH15" s="58">
        <v>0</v>
      </c>
      <c r="BI15" s="58">
        <v>0</v>
      </c>
      <c r="BJ15" s="58">
        <v>35.909999999999997</v>
      </c>
      <c r="BK15" s="58">
        <v>0</v>
      </c>
      <c r="BL15" s="58">
        <v>18</v>
      </c>
      <c r="BM15" s="58">
        <v>18</v>
      </c>
      <c r="BN15" s="58">
        <v>200</v>
      </c>
      <c r="BO15" s="58">
        <v>128</v>
      </c>
      <c r="BP15" s="58">
        <v>0</v>
      </c>
      <c r="BQ15" s="58">
        <v>0</v>
      </c>
      <c r="BR15" s="58">
        <v>0</v>
      </c>
      <c r="BS15" s="58">
        <v>0</v>
      </c>
      <c r="BT15" s="58">
        <v>0</v>
      </c>
      <c r="BU15" s="58">
        <v>2</v>
      </c>
      <c r="BV15" s="58">
        <v>0</v>
      </c>
      <c r="BW15" s="58">
        <v>0</v>
      </c>
      <c r="BX15" s="58">
        <v>2</v>
      </c>
      <c r="BY15" s="58">
        <v>2</v>
      </c>
      <c r="BZ15" s="58">
        <v>2</v>
      </c>
      <c r="CA15" s="58">
        <v>0</v>
      </c>
      <c r="CB15" s="58">
        <v>0</v>
      </c>
      <c r="CC15" s="58">
        <v>0</v>
      </c>
      <c r="CD15" s="58">
        <v>0</v>
      </c>
      <c r="CE15" s="58">
        <v>0</v>
      </c>
      <c r="CF15" s="58">
        <v>0</v>
      </c>
      <c r="CG15" s="58">
        <v>2</v>
      </c>
      <c r="CH15" s="58">
        <v>0</v>
      </c>
      <c r="CI15" s="58">
        <v>0</v>
      </c>
      <c r="CJ15" s="58">
        <v>0</v>
      </c>
      <c r="CK15" s="58">
        <v>2</v>
      </c>
      <c r="CL15" s="31">
        <v>347</v>
      </c>
      <c r="CM15" s="34">
        <v>2.8818000000000001</v>
      </c>
      <c r="CN15" s="34">
        <v>2.0114999999999998</v>
      </c>
      <c r="CO15" s="34">
        <v>4.8711000000000002</v>
      </c>
      <c r="CP15" s="34">
        <v>5.4286000000000003</v>
      </c>
      <c r="CQ15" s="34">
        <v>8.7570999999999994</v>
      </c>
      <c r="CR15" s="34">
        <v>6.6666999999999996</v>
      </c>
      <c r="CS15" s="34">
        <v>6.3712</v>
      </c>
      <c r="CT15" s="34">
        <v>3.8780999999999999</v>
      </c>
      <c r="CU15" s="34">
        <v>1.1142000000000001</v>
      </c>
      <c r="CV15" s="34">
        <v>0.86460000000000004</v>
      </c>
      <c r="CW15" s="34">
        <v>0.57469999999999999</v>
      </c>
      <c r="CX15" s="34">
        <v>2.2923</v>
      </c>
      <c r="CY15" s="34">
        <v>3.4285999999999999</v>
      </c>
      <c r="CZ15" s="34">
        <v>4.5198</v>
      </c>
      <c r="DA15" s="34">
        <v>3.8889</v>
      </c>
      <c r="DB15" s="34">
        <v>3.3241000000000001</v>
      </c>
      <c r="DC15" s="34">
        <v>1.9391</v>
      </c>
      <c r="DD15" s="34">
        <v>0.55710000000000004</v>
      </c>
      <c r="DE15" s="34">
        <v>10.1449</v>
      </c>
      <c r="DF15" s="34">
        <v>14.655200000000001</v>
      </c>
      <c r="DG15" s="34">
        <v>11.174799999999999</v>
      </c>
      <c r="DH15" s="34">
        <v>14</v>
      </c>
      <c r="DI15" s="34">
        <v>11.581899999999999</v>
      </c>
      <c r="DJ15" s="34">
        <v>13.333299999999999</v>
      </c>
      <c r="DK15" s="34">
        <v>16.066500000000001</v>
      </c>
      <c r="DL15" s="34">
        <v>11.3573</v>
      </c>
      <c r="DM15" s="34">
        <v>14.4847</v>
      </c>
      <c r="DN15" s="34">
        <v>6.3864038806016197</v>
      </c>
      <c r="DO15" s="34">
        <v>6.1456556244344496</v>
      </c>
      <c r="DP15" s="34">
        <v>6.1517281518624598</v>
      </c>
      <c r="DQ15" s="34">
        <v>6.0660783083952996</v>
      </c>
      <c r="DR15" s="34">
        <v>5.9797975128288101</v>
      </c>
      <c r="DS15" s="34">
        <v>5.9148926812104197</v>
      </c>
      <c r="DT15" s="34">
        <v>5.9127245574735401</v>
      </c>
      <c r="DU15" s="34">
        <v>5.8215257696887202</v>
      </c>
      <c r="DV15" s="34">
        <v>5.7818832438730103</v>
      </c>
      <c r="DW15" s="34">
        <v>3.9173730335617698</v>
      </c>
      <c r="DX15" s="34">
        <v>-9.8712545127205398E-2</v>
      </c>
      <c r="DY15" s="34">
        <v>1.41194754028516</v>
      </c>
      <c r="DZ15" s="34">
        <v>1.4428715250205599</v>
      </c>
      <c r="EA15" s="34">
        <v>1.0973120750706999</v>
      </c>
      <c r="EB15" s="34">
        <v>3.6668776226659101E-2</v>
      </c>
      <c r="EC15" s="34">
        <v>1.5665787869507299</v>
      </c>
      <c r="ED15" s="34">
        <v>0.685633454423762</v>
      </c>
      <c r="EE15" s="33">
        <v>7</v>
      </c>
      <c r="EF15" s="33">
        <v>136</v>
      </c>
      <c r="EG15" s="34">
        <v>8.5399999999999991</v>
      </c>
      <c r="EH15" s="34">
        <v>5.58</v>
      </c>
      <c r="EI15" s="34">
        <v>5.69</v>
      </c>
      <c r="EJ15" s="34">
        <v>6.78</v>
      </c>
      <c r="EK15" s="34">
        <v>0</v>
      </c>
      <c r="EL15" s="34">
        <v>0</v>
      </c>
      <c r="EM15" s="34">
        <v>0</v>
      </c>
      <c r="EN15" s="34">
        <v>6.19</v>
      </c>
      <c r="EO15" s="34">
        <v>6.31</v>
      </c>
      <c r="EP15" s="34">
        <v>6.87</v>
      </c>
      <c r="EQ15" s="34">
        <v>5.75</v>
      </c>
      <c r="ER15" s="34">
        <v>0</v>
      </c>
      <c r="ES15" s="58">
        <v>0</v>
      </c>
      <c r="ET15" s="58">
        <v>81</v>
      </c>
      <c r="EU15" s="58">
        <v>98</v>
      </c>
      <c r="EV15" s="58">
        <v>109</v>
      </c>
      <c r="EW15" s="58">
        <v>34</v>
      </c>
      <c r="EX15" s="58">
        <v>3</v>
      </c>
      <c r="EY15" s="58">
        <v>0</v>
      </c>
      <c r="EZ15" s="63">
        <v>33</v>
      </c>
      <c r="FA15" s="64">
        <v>0</v>
      </c>
      <c r="FB15" s="58">
        <v>0</v>
      </c>
      <c r="FC15" s="58">
        <v>18</v>
      </c>
      <c r="FD15" s="58">
        <v>182</v>
      </c>
      <c r="FE15" s="58">
        <v>119</v>
      </c>
      <c r="FF15" s="58">
        <v>18</v>
      </c>
      <c r="FG15" s="58">
        <v>15</v>
      </c>
      <c r="FH15" s="58">
        <v>6</v>
      </c>
      <c r="FI15" s="58">
        <v>358</v>
      </c>
      <c r="FJ15" s="35">
        <v>98.351648351648393</v>
      </c>
      <c r="FK15" s="59">
        <f t="shared" si="0"/>
        <v>363.99999999999983</v>
      </c>
      <c r="FL15" s="59">
        <f t="shared" si="1"/>
        <v>33</v>
      </c>
      <c r="FM15" s="59">
        <f t="shared" si="2"/>
        <v>152</v>
      </c>
    </row>
    <row r="16" spans="1:171" x14ac:dyDescent="0.25">
      <c r="A16" t="s">
        <v>400</v>
      </c>
      <c r="B16" t="s">
        <v>401</v>
      </c>
      <c r="C16" s="58">
        <v>235</v>
      </c>
      <c r="D16" s="58">
        <v>4</v>
      </c>
      <c r="E16" s="58">
        <v>5</v>
      </c>
      <c r="F16" s="58">
        <v>0</v>
      </c>
      <c r="G16" s="58">
        <v>1</v>
      </c>
      <c r="H16" s="58">
        <v>0</v>
      </c>
      <c r="I16" s="58">
        <v>245</v>
      </c>
      <c r="J16" s="58">
        <v>0</v>
      </c>
      <c r="K16" s="75">
        <v>245</v>
      </c>
      <c r="L16" s="75">
        <v>5.55</v>
      </c>
      <c r="M16" s="75">
        <v>0</v>
      </c>
      <c r="N16" s="58">
        <v>100</v>
      </c>
      <c r="O16" s="58">
        <v>145</v>
      </c>
      <c r="P16" s="58">
        <v>5</v>
      </c>
      <c r="Q16" s="58">
        <v>54</v>
      </c>
      <c r="R16" s="58">
        <v>71</v>
      </c>
      <c r="S16" s="58">
        <v>93</v>
      </c>
      <c r="T16" s="58">
        <v>22</v>
      </c>
      <c r="U16" s="58">
        <v>12</v>
      </c>
      <c r="V16" s="58">
        <v>28</v>
      </c>
      <c r="W16" s="58">
        <v>201</v>
      </c>
      <c r="X16" s="58">
        <v>4</v>
      </c>
      <c r="Y16" s="58">
        <v>0</v>
      </c>
      <c r="Z16" s="58">
        <v>247</v>
      </c>
      <c r="AA16" s="58">
        <v>240</v>
      </c>
      <c r="AB16" s="58">
        <v>240</v>
      </c>
      <c r="AC16" s="58">
        <v>240</v>
      </c>
      <c r="AD16" s="58">
        <v>241</v>
      </c>
      <c r="AE16" s="58">
        <v>242</v>
      </c>
      <c r="AF16" s="58">
        <v>243</v>
      </c>
      <c r="AG16" s="58">
        <v>249</v>
      </c>
      <c r="AH16" s="58">
        <v>-0.81</v>
      </c>
      <c r="AI16" s="58">
        <v>2.92</v>
      </c>
      <c r="AJ16" s="58">
        <v>0</v>
      </c>
      <c r="AK16" s="58">
        <v>0</v>
      </c>
      <c r="AL16" s="58">
        <v>-0.41</v>
      </c>
      <c r="AM16" s="58">
        <v>-0.41</v>
      </c>
      <c r="AN16" s="58">
        <v>-0.41</v>
      </c>
      <c r="AO16" s="58">
        <v>-2.41</v>
      </c>
      <c r="AP16" s="58">
        <v>0</v>
      </c>
      <c r="AQ16" s="58">
        <v>9</v>
      </c>
      <c r="AR16" s="58">
        <v>0</v>
      </c>
      <c r="AS16" s="58">
        <v>0</v>
      </c>
      <c r="AT16" s="58">
        <v>0</v>
      </c>
      <c r="AU16" s="58">
        <v>0</v>
      </c>
      <c r="AV16" s="58">
        <v>0</v>
      </c>
      <c r="AW16" s="58">
        <v>0</v>
      </c>
      <c r="AX16" s="58">
        <v>13</v>
      </c>
      <c r="AY16" s="58">
        <v>0</v>
      </c>
      <c r="AZ16" s="58">
        <v>0</v>
      </c>
      <c r="BA16" s="58">
        <v>0</v>
      </c>
      <c r="BB16" s="58">
        <v>0</v>
      </c>
      <c r="BC16" s="58">
        <v>2</v>
      </c>
      <c r="BD16" s="58">
        <v>0</v>
      </c>
      <c r="BE16" s="58">
        <v>0</v>
      </c>
      <c r="BF16" s="58">
        <v>0</v>
      </c>
      <c r="BG16" s="58">
        <v>0</v>
      </c>
      <c r="BH16" s="58">
        <v>0</v>
      </c>
      <c r="BI16" s="58">
        <v>0</v>
      </c>
      <c r="BJ16" s="58">
        <v>37.21</v>
      </c>
      <c r="BK16" s="58">
        <v>9</v>
      </c>
      <c r="BL16" s="58">
        <v>13</v>
      </c>
      <c r="BM16" s="58">
        <v>14</v>
      </c>
      <c r="BN16" s="58">
        <v>143</v>
      </c>
      <c r="BO16" s="58">
        <v>56</v>
      </c>
      <c r="BP16" s="58">
        <v>10</v>
      </c>
      <c r="BQ16" s="58">
        <v>0</v>
      </c>
      <c r="BR16" s="58">
        <v>0</v>
      </c>
      <c r="BS16" s="58">
        <v>0</v>
      </c>
      <c r="BT16" s="58">
        <v>9</v>
      </c>
      <c r="BU16" s="58">
        <v>0</v>
      </c>
      <c r="BV16" s="58">
        <v>0</v>
      </c>
      <c r="BW16" s="58">
        <v>0</v>
      </c>
      <c r="BX16" s="58">
        <v>9</v>
      </c>
      <c r="BY16" s="58">
        <v>9</v>
      </c>
      <c r="BZ16" s="58">
        <v>0</v>
      </c>
      <c r="CA16" s="58">
        <v>7</v>
      </c>
      <c r="CB16" s="58">
        <v>2</v>
      </c>
      <c r="CC16" s="58">
        <v>0</v>
      </c>
      <c r="CD16" s="58">
        <v>0</v>
      </c>
      <c r="CE16" s="58">
        <v>0</v>
      </c>
      <c r="CF16" s="58">
        <v>2</v>
      </c>
      <c r="CG16" s="58">
        <v>7</v>
      </c>
      <c r="CH16" s="58">
        <v>0</v>
      </c>
      <c r="CI16" s="58">
        <v>0</v>
      </c>
      <c r="CJ16" s="58">
        <v>8</v>
      </c>
      <c r="CK16" s="58">
        <v>0</v>
      </c>
      <c r="CL16" s="31">
        <v>239</v>
      </c>
      <c r="CM16" s="34">
        <v>1.6736</v>
      </c>
      <c r="CN16" s="34">
        <v>5.8090999999999999</v>
      </c>
      <c r="CO16" s="34">
        <v>4.6809000000000003</v>
      </c>
      <c r="CP16" s="34">
        <v>5.9828999999999999</v>
      </c>
      <c r="CQ16" s="34">
        <v>8.8607999999999993</v>
      </c>
      <c r="CR16" s="34">
        <v>7.5313999999999997</v>
      </c>
      <c r="CS16" s="34">
        <v>5.4166999999999996</v>
      </c>
      <c r="CT16" s="34">
        <v>6.6116000000000001</v>
      </c>
      <c r="CU16" s="34">
        <v>5.6224999999999996</v>
      </c>
      <c r="CV16" s="34">
        <v>0.83679999999999999</v>
      </c>
      <c r="CW16" s="34">
        <v>4.1494</v>
      </c>
      <c r="CX16" s="34">
        <v>3.8298000000000001</v>
      </c>
      <c r="CY16" s="34">
        <v>5.1281999999999996</v>
      </c>
      <c r="CZ16" s="34">
        <v>6.7511000000000001</v>
      </c>
      <c r="DA16" s="34">
        <v>4.6025</v>
      </c>
      <c r="DB16" s="34">
        <v>4.1666999999999996</v>
      </c>
      <c r="DC16" s="34">
        <v>4.9587000000000003</v>
      </c>
      <c r="DD16" s="34">
        <v>2.008</v>
      </c>
      <c r="DE16" s="34">
        <v>11.7155</v>
      </c>
      <c r="DF16" s="34">
        <v>8.1897000000000002</v>
      </c>
      <c r="DG16" s="34">
        <v>12.766</v>
      </c>
      <c r="DH16" s="34">
        <v>11.9658</v>
      </c>
      <c r="DI16" s="34">
        <v>8.0168999999999997</v>
      </c>
      <c r="DJ16" s="34">
        <v>11.2971</v>
      </c>
      <c r="DK16" s="34">
        <v>11.25</v>
      </c>
      <c r="DL16" s="34">
        <v>13.223100000000001</v>
      </c>
      <c r="DM16" s="34">
        <v>16.949200000000001</v>
      </c>
      <c r="DN16" s="34">
        <v>5.75646504109032</v>
      </c>
      <c r="DO16" s="34">
        <v>5.7083226495978101</v>
      </c>
      <c r="DP16" s="34">
        <v>5.5324215703917003</v>
      </c>
      <c r="DQ16" s="34">
        <v>5.5524706457925603</v>
      </c>
      <c r="DR16" s="34">
        <v>5.5564556331006996</v>
      </c>
      <c r="DS16" s="34">
        <v>5.4726035718624697</v>
      </c>
      <c r="DT16" s="34">
        <v>5.4711373707533202</v>
      </c>
      <c r="DU16" s="34">
        <v>5.4329107868930899</v>
      </c>
      <c r="DV16" s="34">
        <v>5.4065834791937197</v>
      </c>
      <c r="DW16" s="34">
        <v>0.84337194037016605</v>
      </c>
      <c r="DX16" s="34">
        <v>3.1794590663064999</v>
      </c>
      <c r="DY16" s="34">
        <v>-0.36108386121874703</v>
      </c>
      <c r="DZ16" s="34">
        <v>-7.1718152204702096E-2</v>
      </c>
      <c r="EA16" s="34">
        <v>1.53221515385024</v>
      </c>
      <c r="EB16" s="34">
        <v>2.67988355946885E-2</v>
      </c>
      <c r="EC16" s="34">
        <v>0.70361147752430098</v>
      </c>
      <c r="ED16" s="34">
        <v>0.48694906498128798</v>
      </c>
      <c r="EE16" s="33">
        <v>43</v>
      </c>
      <c r="EF16" s="33">
        <v>39</v>
      </c>
      <c r="EG16" s="34">
        <v>6.28</v>
      </c>
      <c r="EH16" s="34">
        <v>5.38</v>
      </c>
      <c r="EI16" s="34">
        <v>4.41</v>
      </c>
      <c r="EJ16" s="34">
        <v>5.94</v>
      </c>
      <c r="EK16" s="34">
        <v>7.19</v>
      </c>
      <c r="EL16" s="34">
        <v>0</v>
      </c>
      <c r="EM16" s="34">
        <v>6.28</v>
      </c>
      <c r="EN16" s="34">
        <v>5.69</v>
      </c>
      <c r="EO16" s="34">
        <v>6.53</v>
      </c>
      <c r="EP16" s="34">
        <v>6.06</v>
      </c>
      <c r="EQ16" s="34">
        <v>4.82</v>
      </c>
      <c r="ER16" s="34">
        <v>5.18</v>
      </c>
      <c r="ES16" s="58">
        <v>5</v>
      </c>
      <c r="ET16" s="58">
        <v>11</v>
      </c>
      <c r="EU16" s="58">
        <v>74</v>
      </c>
      <c r="EV16" s="58">
        <v>87</v>
      </c>
      <c r="EW16" s="58">
        <v>25</v>
      </c>
      <c r="EX16" s="58">
        <v>10</v>
      </c>
      <c r="EY16" s="58">
        <v>28</v>
      </c>
      <c r="EZ16" s="63">
        <v>5</v>
      </c>
      <c r="FA16" s="64">
        <v>0</v>
      </c>
      <c r="FB16" s="58">
        <v>9</v>
      </c>
      <c r="FC16" s="58">
        <v>26</v>
      </c>
      <c r="FD16" s="58">
        <v>40</v>
      </c>
      <c r="FE16" s="58">
        <v>66</v>
      </c>
      <c r="FF16" s="58">
        <v>83</v>
      </c>
      <c r="FG16" s="58">
        <v>21</v>
      </c>
      <c r="FH16" s="58">
        <v>0</v>
      </c>
      <c r="FI16" s="58">
        <v>245</v>
      </c>
      <c r="FJ16" s="35">
        <v>100</v>
      </c>
      <c r="FK16" s="59">
        <f t="shared" si="0"/>
        <v>245</v>
      </c>
      <c r="FL16" s="59">
        <f t="shared" si="1"/>
        <v>104</v>
      </c>
      <c r="FM16" s="59">
        <f t="shared" si="2"/>
        <v>170</v>
      </c>
    </row>
    <row r="17" spans="1:171" x14ac:dyDescent="0.25">
      <c r="A17" t="s">
        <v>396</v>
      </c>
      <c r="B17" t="s">
        <v>397</v>
      </c>
      <c r="C17" s="58">
        <v>4561</v>
      </c>
      <c r="D17" s="58">
        <v>110</v>
      </c>
      <c r="E17" s="58">
        <v>105</v>
      </c>
      <c r="F17" s="58">
        <v>2</v>
      </c>
      <c r="G17" s="58">
        <v>33</v>
      </c>
      <c r="H17" s="58">
        <v>0</v>
      </c>
      <c r="I17" s="58">
        <v>4811</v>
      </c>
      <c r="J17" s="58">
        <v>9</v>
      </c>
      <c r="K17" s="75">
        <v>4820</v>
      </c>
      <c r="L17" s="75">
        <v>11.53</v>
      </c>
      <c r="M17" s="75">
        <v>0</v>
      </c>
      <c r="N17" s="58">
        <v>489</v>
      </c>
      <c r="O17" s="58">
        <v>4322</v>
      </c>
      <c r="P17" s="58">
        <v>253</v>
      </c>
      <c r="Q17" s="58">
        <v>1019</v>
      </c>
      <c r="R17" s="58">
        <v>1839</v>
      </c>
      <c r="S17" s="58">
        <v>1414</v>
      </c>
      <c r="T17" s="58">
        <v>286</v>
      </c>
      <c r="U17" s="58">
        <v>345</v>
      </c>
      <c r="V17" s="58">
        <v>1188</v>
      </c>
      <c r="W17" s="58">
        <v>3010</v>
      </c>
      <c r="X17" s="58">
        <v>191</v>
      </c>
      <c r="Y17" s="58">
        <v>77</v>
      </c>
      <c r="Z17" s="58">
        <v>4797</v>
      </c>
      <c r="AA17" s="58">
        <v>4729</v>
      </c>
      <c r="AB17" s="58">
        <v>4747</v>
      </c>
      <c r="AC17" s="58">
        <v>4693</v>
      </c>
      <c r="AD17" s="58">
        <v>4640</v>
      </c>
      <c r="AE17" s="58">
        <v>4638</v>
      </c>
      <c r="AF17" s="58">
        <v>4604</v>
      </c>
      <c r="AG17" s="58">
        <v>4438</v>
      </c>
      <c r="AH17" s="58">
        <v>0.28999999999999998</v>
      </c>
      <c r="AI17" s="58">
        <v>1.44</v>
      </c>
      <c r="AJ17" s="58">
        <v>-0.38</v>
      </c>
      <c r="AK17" s="58">
        <v>1.1499999999999999</v>
      </c>
      <c r="AL17" s="58">
        <v>1.1399999999999999</v>
      </c>
      <c r="AM17" s="58">
        <v>0.04</v>
      </c>
      <c r="AN17" s="58">
        <v>0.74</v>
      </c>
      <c r="AO17" s="58">
        <v>3.74</v>
      </c>
      <c r="AP17" s="58">
        <v>25</v>
      </c>
      <c r="AQ17" s="58">
        <v>77</v>
      </c>
      <c r="AR17" s="58">
        <v>9</v>
      </c>
      <c r="AS17" s="58">
        <v>191</v>
      </c>
      <c r="AT17" s="58">
        <v>61</v>
      </c>
      <c r="AU17" s="58">
        <v>73</v>
      </c>
      <c r="AV17" s="58">
        <v>65</v>
      </c>
      <c r="AW17" s="58">
        <v>191</v>
      </c>
      <c r="AX17" s="58">
        <v>63</v>
      </c>
      <c r="AY17" s="58">
        <v>0</v>
      </c>
      <c r="AZ17" s="58">
        <v>1</v>
      </c>
      <c r="BA17" s="58">
        <v>0</v>
      </c>
      <c r="BB17" s="58">
        <v>24</v>
      </c>
      <c r="BC17" s="58">
        <v>6</v>
      </c>
      <c r="BD17" s="58">
        <v>5</v>
      </c>
      <c r="BE17" s="58">
        <v>6</v>
      </c>
      <c r="BF17" s="58">
        <v>0</v>
      </c>
      <c r="BG17" s="58">
        <v>0</v>
      </c>
      <c r="BH17" s="58">
        <v>0</v>
      </c>
      <c r="BI17" s="58">
        <v>0</v>
      </c>
      <c r="BJ17" s="58">
        <v>30.53</v>
      </c>
      <c r="BK17" s="58">
        <v>274</v>
      </c>
      <c r="BL17" s="58">
        <v>416</v>
      </c>
      <c r="BM17" s="58">
        <v>714</v>
      </c>
      <c r="BN17" s="58">
        <v>1870</v>
      </c>
      <c r="BO17" s="58">
        <v>1388</v>
      </c>
      <c r="BP17" s="58">
        <v>149</v>
      </c>
      <c r="BQ17" s="58">
        <v>60</v>
      </c>
      <c r="BR17" s="58">
        <v>183</v>
      </c>
      <c r="BS17" s="58">
        <v>14</v>
      </c>
      <c r="BT17" s="58">
        <v>77</v>
      </c>
      <c r="BU17" s="58">
        <v>25</v>
      </c>
      <c r="BV17" s="58">
        <v>0</v>
      </c>
      <c r="BW17" s="58">
        <v>2</v>
      </c>
      <c r="BX17" s="58">
        <v>357</v>
      </c>
      <c r="BY17" s="58">
        <v>290</v>
      </c>
      <c r="BZ17" s="58">
        <v>1</v>
      </c>
      <c r="CA17" s="58">
        <v>118</v>
      </c>
      <c r="CB17" s="58">
        <v>171</v>
      </c>
      <c r="CC17" s="58">
        <v>59</v>
      </c>
      <c r="CD17" s="58">
        <v>10</v>
      </c>
      <c r="CE17" s="58">
        <v>0</v>
      </c>
      <c r="CF17" s="58">
        <v>97</v>
      </c>
      <c r="CG17" s="58">
        <v>257</v>
      </c>
      <c r="CH17" s="58">
        <v>5</v>
      </c>
      <c r="CI17" s="58">
        <v>0</v>
      </c>
      <c r="CJ17" s="58">
        <v>235</v>
      </c>
      <c r="CK17" s="58">
        <v>23</v>
      </c>
      <c r="CL17" s="31">
        <v>4671</v>
      </c>
      <c r="CM17" s="34">
        <v>2.355</v>
      </c>
      <c r="CN17" s="34">
        <v>2.0802</v>
      </c>
      <c r="CO17" s="34">
        <v>1.8478000000000001</v>
      </c>
      <c r="CP17" s="34">
        <v>3.8963999999999999</v>
      </c>
      <c r="CQ17" s="34">
        <v>4.0570000000000004</v>
      </c>
      <c r="CR17" s="34">
        <v>4.0426000000000002</v>
      </c>
      <c r="CS17" s="34">
        <v>3.1922000000000001</v>
      </c>
      <c r="CT17" s="34">
        <v>2.3956</v>
      </c>
      <c r="CU17" s="34">
        <v>3.0731000000000002</v>
      </c>
      <c r="CV17" s="34">
        <v>1.1560999999999999</v>
      </c>
      <c r="CW17" s="34">
        <v>0.81489999999999996</v>
      </c>
      <c r="CX17" s="34">
        <v>0.71740000000000004</v>
      </c>
      <c r="CY17" s="34">
        <v>1.8839999999999999</v>
      </c>
      <c r="CZ17" s="34">
        <v>2.0931999999999999</v>
      </c>
      <c r="DA17" s="34">
        <v>2.3691</v>
      </c>
      <c r="DB17" s="34">
        <v>1.8458000000000001</v>
      </c>
      <c r="DC17" s="34">
        <v>1.2088000000000001</v>
      </c>
      <c r="DD17" s="34">
        <v>1.639</v>
      </c>
      <c r="DE17" s="34">
        <v>8.8874999999999993</v>
      </c>
      <c r="DF17" s="34">
        <v>10.335800000000001</v>
      </c>
      <c r="DG17" s="34">
        <v>10.5206</v>
      </c>
      <c r="DH17" s="34">
        <v>11.696400000000001</v>
      </c>
      <c r="DI17" s="34">
        <v>10.627599999999999</v>
      </c>
      <c r="DJ17" s="34">
        <v>9.9138999999999999</v>
      </c>
      <c r="DK17" s="34">
        <v>9.6256000000000004</v>
      </c>
      <c r="DL17" s="34">
        <v>13.047499999999999</v>
      </c>
      <c r="DM17" s="34">
        <v>10.6928</v>
      </c>
      <c r="DN17" s="34">
        <v>6.1920468862056897</v>
      </c>
      <c r="DO17" s="34">
        <v>6.1268328125034701</v>
      </c>
      <c r="DP17" s="34">
        <v>6.0027411019489003</v>
      </c>
      <c r="DQ17" s="34">
        <v>5.9777889905270403</v>
      </c>
      <c r="DR17" s="34">
        <v>5.9405541578367904</v>
      </c>
      <c r="DS17" s="34">
        <v>5.8909991632688303</v>
      </c>
      <c r="DT17" s="34">
        <v>5.89470817171697</v>
      </c>
      <c r="DU17" s="34">
        <v>5.8392452408130504</v>
      </c>
      <c r="DV17" s="34">
        <v>5.7889335438495797</v>
      </c>
      <c r="DW17" s="34">
        <v>1.06440106492113</v>
      </c>
      <c r="DX17" s="34">
        <v>2.06725075173201</v>
      </c>
      <c r="DY17" s="34">
        <v>0.417413720380721</v>
      </c>
      <c r="DZ17" s="34">
        <v>0.62679056029009605</v>
      </c>
      <c r="EA17" s="34">
        <v>0.84119846556669997</v>
      </c>
      <c r="EB17" s="34">
        <v>-6.2920985061469495E-2</v>
      </c>
      <c r="EC17" s="34">
        <v>0.94983047665591303</v>
      </c>
      <c r="ED17" s="34">
        <v>0.86910130479780101</v>
      </c>
      <c r="EE17" s="33">
        <v>462</v>
      </c>
      <c r="EF17" s="33">
        <v>1285</v>
      </c>
      <c r="EG17" s="34">
        <v>6.46</v>
      </c>
      <c r="EH17" s="34">
        <v>5.79</v>
      </c>
      <c r="EI17" s="34">
        <v>5.44</v>
      </c>
      <c r="EJ17" s="34">
        <v>6.38</v>
      </c>
      <c r="EK17" s="34">
        <v>8.0299999999999994</v>
      </c>
      <c r="EL17" s="34">
        <v>6.16</v>
      </c>
      <c r="EM17" s="34">
        <v>6.35</v>
      </c>
      <c r="EN17" s="34">
        <v>6.44</v>
      </c>
      <c r="EO17" s="34">
        <v>6.86</v>
      </c>
      <c r="EP17" s="34">
        <v>6.4</v>
      </c>
      <c r="EQ17" s="34">
        <v>5.42</v>
      </c>
      <c r="ER17" s="34">
        <v>5.95</v>
      </c>
      <c r="ES17" s="58">
        <v>160</v>
      </c>
      <c r="ET17" s="58">
        <v>409</v>
      </c>
      <c r="EU17" s="58">
        <v>1587</v>
      </c>
      <c r="EV17" s="58">
        <v>1017</v>
      </c>
      <c r="EW17" s="58">
        <v>697</v>
      </c>
      <c r="EX17" s="58">
        <v>420</v>
      </c>
      <c r="EY17" s="58">
        <v>94</v>
      </c>
      <c r="EZ17" s="63">
        <v>241</v>
      </c>
      <c r="FA17" s="64">
        <v>166</v>
      </c>
      <c r="FB17" s="58">
        <v>490</v>
      </c>
      <c r="FC17" s="58">
        <v>957</v>
      </c>
      <c r="FD17" s="58">
        <v>1676</v>
      </c>
      <c r="FE17" s="58">
        <v>1033</v>
      </c>
      <c r="FF17" s="58">
        <v>254</v>
      </c>
      <c r="FG17" s="58">
        <v>27</v>
      </c>
      <c r="FH17" s="58">
        <v>22</v>
      </c>
      <c r="FI17" s="58">
        <v>4625</v>
      </c>
      <c r="FJ17" s="35">
        <v>96.133859904385801</v>
      </c>
      <c r="FK17" s="59">
        <f t="shared" si="0"/>
        <v>4810.9999999999991</v>
      </c>
      <c r="FL17" s="59">
        <f t="shared" si="1"/>
        <v>281</v>
      </c>
      <c r="FM17" s="59">
        <f t="shared" si="2"/>
        <v>1314</v>
      </c>
    </row>
    <row r="18" spans="1:171" x14ac:dyDescent="0.25">
      <c r="A18" t="s">
        <v>416</v>
      </c>
      <c r="B18" t="s">
        <v>417</v>
      </c>
      <c r="C18" s="58">
        <v>1708</v>
      </c>
      <c r="D18" s="58">
        <v>40</v>
      </c>
      <c r="E18" s="58">
        <v>27</v>
      </c>
      <c r="F18" s="58">
        <v>0</v>
      </c>
      <c r="G18" s="58">
        <v>36</v>
      </c>
      <c r="H18" s="58">
        <v>0</v>
      </c>
      <c r="I18" s="58">
        <v>1811</v>
      </c>
      <c r="J18" s="58">
        <v>98</v>
      </c>
      <c r="K18" s="75">
        <v>1909</v>
      </c>
      <c r="L18" s="75">
        <v>5.95</v>
      </c>
      <c r="M18" s="75">
        <v>0</v>
      </c>
      <c r="N18" s="58">
        <v>430</v>
      </c>
      <c r="O18" s="58">
        <v>1381</v>
      </c>
      <c r="P18" s="58">
        <v>69</v>
      </c>
      <c r="Q18" s="58">
        <v>333</v>
      </c>
      <c r="R18" s="58">
        <v>744</v>
      </c>
      <c r="S18" s="58">
        <v>529</v>
      </c>
      <c r="T18" s="58">
        <v>136</v>
      </c>
      <c r="U18" s="58">
        <v>138</v>
      </c>
      <c r="V18" s="58">
        <v>476</v>
      </c>
      <c r="W18" s="58">
        <v>1117</v>
      </c>
      <c r="X18" s="58">
        <v>73</v>
      </c>
      <c r="Y18" s="58">
        <v>7</v>
      </c>
      <c r="Z18" s="58">
        <v>1822</v>
      </c>
      <c r="AA18" s="58">
        <v>1801</v>
      </c>
      <c r="AB18" s="58">
        <v>1779</v>
      </c>
      <c r="AC18" s="58">
        <v>1760</v>
      </c>
      <c r="AD18" s="58">
        <v>0</v>
      </c>
      <c r="AE18" s="58">
        <v>0</v>
      </c>
      <c r="AF18" s="58">
        <v>0</v>
      </c>
      <c r="AG18" s="58">
        <v>0</v>
      </c>
      <c r="AH18" s="58">
        <v>-0.6</v>
      </c>
      <c r="AI18" s="58">
        <v>1.17</v>
      </c>
      <c r="AJ18" s="58">
        <v>1.24</v>
      </c>
      <c r="AK18" s="58">
        <v>1.08</v>
      </c>
      <c r="AL18" s="58">
        <v>0</v>
      </c>
      <c r="AM18" s="58">
        <v>0</v>
      </c>
      <c r="AN18" s="58">
        <v>0</v>
      </c>
      <c r="AO18" s="58">
        <v>0</v>
      </c>
      <c r="AP18" s="58">
        <v>10</v>
      </c>
      <c r="AQ18" s="58">
        <v>49</v>
      </c>
      <c r="AR18" s="58">
        <v>49</v>
      </c>
      <c r="AS18" s="58">
        <v>28</v>
      </c>
      <c r="AT18" s="58">
        <v>58</v>
      </c>
      <c r="AU18" s="58">
        <v>0</v>
      </c>
      <c r="AV18" s="58">
        <v>0</v>
      </c>
      <c r="AW18" s="58">
        <v>0</v>
      </c>
      <c r="AX18" s="58">
        <v>0</v>
      </c>
      <c r="AY18" s="58">
        <v>0</v>
      </c>
      <c r="AZ18" s="58">
        <v>0</v>
      </c>
      <c r="BA18" s="58">
        <v>0</v>
      </c>
      <c r="BB18" s="58">
        <v>10</v>
      </c>
      <c r="BC18" s="58">
        <v>10</v>
      </c>
      <c r="BD18" s="58">
        <v>0</v>
      </c>
      <c r="BE18" s="58">
        <v>11</v>
      </c>
      <c r="BF18" s="58">
        <v>0</v>
      </c>
      <c r="BG18" s="58">
        <v>0</v>
      </c>
      <c r="BH18" s="58">
        <v>0</v>
      </c>
      <c r="BI18" s="58">
        <v>0</v>
      </c>
      <c r="BJ18" s="58">
        <v>30.85</v>
      </c>
      <c r="BK18" s="58">
        <v>191</v>
      </c>
      <c r="BL18" s="58">
        <v>155</v>
      </c>
      <c r="BM18" s="58">
        <v>219</v>
      </c>
      <c r="BN18" s="58">
        <v>544</v>
      </c>
      <c r="BO18" s="58">
        <v>629</v>
      </c>
      <c r="BP18" s="58">
        <v>73</v>
      </c>
      <c r="BQ18" s="58">
        <v>28</v>
      </c>
      <c r="BR18" s="58">
        <v>35</v>
      </c>
      <c r="BS18" s="58">
        <v>72</v>
      </c>
      <c r="BT18" s="58">
        <v>49</v>
      </c>
      <c r="BU18" s="58">
        <v>10</v>
      </c>
      <c r="BV18" s="58">
        <v>0</v>
      </c>
      <c r="BW18" s="58">
        <v>40</v>
      </c>
      <c r="BX18" s="58">
        <v>154</v>
      </c>
      <c r="BY18" s="58">
        <v>191</v>
      </c>
      <c r="BZ18" s="58">
        <v>2</v>
      </c>
      <c r="CA18" s="58">
        <v>58</v>
      </c>
      <c r="CB18" s="58">
        <v>97</v>
      </c>
      <c r="CC18" s="58">
        <v>36</v>
      </c>
      <c r="CD18" s="58">
        <v>1</v>
      </c>
      <c r="CE18" s="58">
        <v>0</v>
      </c>
      <c r="CF18" s="58">
        <v>53</v>
      </c>
      <c r="CG18" s="58">
        <v>132</v>
      </c>
      <c r="CH18" s="58">
        <v>9</v>
      </c>
      <c r="CI18" s="58">
        <v>0</v>
      </c>
      <c r="CJ18" s="58">
        <v>130</v>
      </c>
      <c r="CK18" s="58">
        <v>41</v>
      </c>
      <c r="CL18" s="31">
        <v>1748</v>
      </c>
      <c r="CM18" s="34">
        <v>2.2883</v>
      </c>
      <c r="CN18" s="34">
        <v>2.0975000000000001</v>
      </c>
      <c r="CO18" s="34">
        <v>2.8856999999999999</v>
      </c>
      <c r="CP18" s="34">
        <v>2.6564000000000001</v>
      </c>
      <c r="CQ18" s="34">
        <v>3.8755000000000002</v>
      </c>
      <c r="CR18" s="34">
        <v>0</v>
      </c>
      <c r="CS18" s="34">
        <v>0</v>
      </c>
      <c r="CT18" s="34">
        <v>0</v>
      </c>
      <c r="CU18" s="34">
        <v>0</v>
      </c>
      <c r="CV18" s="34">
        <v>0.9153</v>
      </c>
      <c r="CW18" s="34">
        <v>0.51019999999999999</v>
      </c>
      <c r="CX18" s="34">
        <v>1.1778999999999999</v>
      </c>
      <c r="CY18" s="34">
        <v>0.53129999999999999</v>
      </c>
      <c r="CZ18" s="34">
        <v>1.6442000000000001</v>
      </c>
      <c r="DA18" s="34">
        <v>0</v>
      </c>
      <c r="DB18" s="34">
        <v>0</v>
      </c>
      <c r="DC18" s="34">
        <v>0</v>
      </c>
      <c r="DD18" s="34">
        <v>0</v>
      </c>
      <c r="DE18" s="34">
        <v>8.8032000000000004</v>
      </c>
      <c r="DF18" s="34">
        <v>11.137</v>
      </c>
      <c r="DG18" s="34">
        <v>12.1892</v>
      </c>
      <c r="DH18" s="34">
        <v>13.865500000000001</v>
      </c>
      <c r="DI18" s="34">
        <v>13.196099999999999</v>
      </c>
      <c r="DJ18" s="34">
        <v>0</v>
      </c>
      <c r="DK18" s="34">
        <v>0</v>
      </c>
      <c r="DL18" s="34">
        <v>0</v>
      </c>
      <c r="DM18" s="34">
        <v>0</v>
      </c>
      <c r="DN18" s="34">
        <v>5.82777546670573</v>
      </c>
      <c r="DO18" s="34">
        <v>5.7951263777945501</v>
      </c>
      <c r="DP18" s="34">
        <v>5.5834524224468502</v>
      </c>
      <c r="DQ18" s="34">
        <v>5.6329108403046098</v>
      </c>
      <c r="DR18" s="34">
        <v>5.6159119071263497</v>
      </c>
      <c r="DS18" s="34">
        <v>0</v>
      </c>
      <c r="DT18" s="34">
        <v>0</v>
      </c>
      <c r="DU18" s="34">
        <v>0</v>
      </c>
      <c r="DV18" s="34">
        <v>0</v>
      </c>
      <c r="DW18" s="34">
        <v>0.56338873016267599</v>
      </c>
      <c r="DX18" s="34">
        <v>3.79109445791507</v>
      </c>
      <c r="DY18" s="34">
        <v>-0.878025931173676</v>
      </c>
      <c r="DZ18" s="34">
        <v>0.302692304640578</v>
      </c>
      <c r="EA18" s="34">
        <v>0</v>
      </c>
      <c r="EB18" s="34">
        <v>0</v>
      </c>
      <c r="EC18" s="34">
        <v>0</v>
      </c>
      <c r="ED18" s="34">
        <v>0</v>
      </c>
      <c r="EE18" s="33">
        <v>341</v>
      </c>
      <c r="EF18" s="33">
        <v>292</v>
      </c>
      <c r="EG18" s="34">
        <v>5.84</v>
      </c>
      <c r="EH18" s="34">
        <v>5.28</v>
      </c>
      <c r="EI18" s="34">
        <v>5.09</v>
      </c>
      <c r="EJ18" s="34">
        <v>6.05</v>
      </c>
      <c r="EK18" s="34">
        <v>7.77</v>
      </c>
      <c r="EL18" s="34">
        <v>6.73</v>
      </c>
      <c r="EM18" s="34">
        <v>5.83</v>
      </c>
      <c r="EN18" s="34">
        <v>5.92</v>
      </c>
      <c r="EO18" s="34">
        <v>6.38</v>
      </c>
      <c r="EP18" s="34">
        <v>6.33</v>
      </c>
      <c r="EQ18" s="34">
        <v>5.1100000000000003</v>
      </c>
      <c r="ER18" s="34">
        <v>6.07</v>
      </c>
      <c r="ES18" s="58">
        <v>51</v>
      </c>
      <c r="ET18" s="58">
        <v>176</v>
      </c>
      <c r="EU18" s="58">
        <v>501</v>
      </c>
      <c r="EV18" s="58">
        <v>572</v>
      </c>
      <c r="EW18" s="58">
        <v>221</v>
      </c>
      <c r="EX18" s="58">
        <v>132</v>
      </c>
      <c r="EY18" s="58">
        <v>6</v>
      </c>
      <c r="EZ18" s="63">
        <v>116</v>
      </c>
      <c r="FA18" s="64">
        <v>64</v>
      </c>
      <c r="FB18" s="58">
        <v>158</v>
      </c>
      <c r="FC18" s="58">
        <v>477</v>
      </c>
      <c r="FD18" s="58">
        <v>515</v>
      </c>
      <c r="FE18" s="58">
        <v>336</v>
      </c>
      <c r="FF18" s="58">
        <v>194</v>
      </c>
      <c r="FG18" s="58">
        <v>28</v>
      </c>
      <c r="FH18" s="58">
        <v>3</v>
      </c>
      <c r="FI18" s="58">
        <v>1775</v>
      </c>
      <c r="FJ18" s="35">
        <v>98.012147984538899</v>
      </c>
      <c r="FK18" s="59">
        <f t="shared" si="0"/>
        <v>1811.0000000000005</v>
      </c>
      <c r="FL18" s="59">
        <f t="shared" si="1"/>
        <v>222</v>
      </c>
      <c r="FM18" s="59">
        <f t="shared" si="2"/>
        <v>558</v>
      </c>
    </row>
    <row r="19" spans="1:171" x14ac:dyDescent="0.25">
      <c r="A19" t="s">
        <v>418</v>
      </c>
      <c r="B19" t="s">
        <v>419</v>
      </c>
      <c r="C19" s="58">
        <v>2965</v>
      </c>
      <c r="D19" s="58">
        <v>62</v>
      </c>
      <c r="E19" s="58">
        <v>33</v>
      </c>
      <c r="F19" s="58">
        <v>0</v>
      </c>
      <c r="G19" s="58">
        <v>48</v>
      </c>
      <c r="H19" s="58">
        <v>0</v>
      </c>
      <c r="I19" s="58">
        <v>3108</v>
      </c>
      <c r="J19" s="58">
        <v>0</v>
      </c>
      <c r="K19" s="75">
        <v>3108</v>
      </c>
      <c r="L19" s="75">
        <v>12.2</v>
      </c>
      <c r="M19" s="75">
        <v>0</v>
      </c>
      <c r="N19" s="58">
        <v>536</v>
      </c>
      <c r="O19" s="58">
        <v>2572</v>
      </c>
      <c r="P19" s="58">
        <v>91</v>
      </c>
      <c r="Q19" s="58">
        <v>441</v>
      </c>
      <c r="R19" s="58">
        <v>1354</v>
      </c>
      <c r="S19" s="58">
        <v>1055</v>
      </c>
      <c r="T19" s="58">
        <v>167</v>
      </c>
      <c r="U19" s="58">
        <v>149</v>
      </c>
      <c r="V19" s="58">
        <v>1845</v>
      </c>
      <c r="W19" s="58">
        <v>939</v>
      </c>
      <c r="X19" s="58">
        <v>165</v>
      </c>
      <c r="Y19" s="58">
        <v>10</v>
      </c>
      <c r="Z19" s="58">
        <v>3110</v>
      </c>
      <c r="AA19" s="58">
        <v>3111</v>
      </c>
      <c r="AB19" s="58">
        <v>3052</v>
      </c>
      <c r="AC19" s="58">
        <v>3036</v>
      </c>
      <c r="AD19" s="58">
        <v>0</v>
      </c>
      <c r="AE19" s="58">
        <v>0</v>
      </c>
      <c r="AF19" s="58">
        <v>0</v>
      </c>
      <c r="AG19" s="58">
        <v>0</v>
      </c>
      <c r="AH19" s="58">
        <v>-0.06</v>
      </c>
      <c r="AI19" s="58">
        <v>-0.03</v>
      </c>
      <c r="AJ19" s="58">
        <v>1.93</v>
      </c>
      <c r="AK19" s="58">
        <v>0.53</v>
      </c>
      <c r="AL19" s="58">
        <v>0</v>
      </c>
      <c r="AM19" s="58">
        <v>0</v>
      </c>
      <c r="AN19" s="58">
        <v>0</v>
      </c>
      <c r="AO19" s="58">
        <v>0</v>
      </c>
      <c r="AP19" s="58">
        <v>1</v>
      </c>
      <c r="AQ19" s="58">
        <v>0</v>
      </c>
      <c r="AR19" s="58">
        <v>62</v>
      </c>
      <c r="AS19" s="58">
        <v>18</v>
      </c>
      <c r="AT19" s="58">
        <v>21</v>
      </c>
      <c r="AU19" s="58">
        <v>0</v>
      </c>
      <c r="AV19" s="58">
        <v>0</v>
      </c>
      <c r="AW19" s="58">
        <v>0</v>
      </c>
      <c r="AX19" s="58">
        <v>0</v>
      </c>
      <c r="AY19" s="58">
        <v>0</v>
      </c>
      <c r="AZ19" s="58">
        <v>0</v>
      </c>
      <c r="BA19" s="58">
        <v>1</v>
      </c>
      <c r="BB19" s="58">
        <v>0</v>
      </c>
      <c r="BC19" s="58">
        <v>1</v>
      </c>
      <c r="BD19" s="58">
        <v>0</v>
      </c>
      <c r="BE19" s="58">
        <v>2</v>
      </c>
      <c r="BF19" s="58">
        <v>0</v>
      </c>
      <c r="BG19" s="58">
        <v>0</v>
      </c>
      <c r="BH19" s="58">
        <v>0</v>
      </c>
      <c r="BI19" s="58">
        <v>0</v>
      </c>
      <c r="BJ19" s="58">
        <v>38.21</v>
      </c>
      <c r="BK19" s="58">
        <v>95</v>
      </c>
      <c r="BL19" s="58">
        <v>138</v>
      </c>
      <c r="BM19" s="58">
        <v>379</v>
      </c>
      <c r="BN19" s="58">
        <v>557</v>
      </c>
      <c r="BO19" s="58">
        <v>1892</v>
      </c>
      <c r="BP19" s="58">
        <v>47</v>
      </c>
      <c r="BQ19" s="58">
        <v>31</v>
      </c>
      <c r="BR19" s="58">
        <v>14</v>
      </c>
      <c r="BS19" s="58">
        <v>82</v>
      </c>
      <c r="BT19" s="58">
        <v>0</v>
      </c>
      <c r="BU19" s="58">
        <v>1</v>
      </c>
      <c r="BV19" s="58">
        <v>0</v>
      </c>
      <c r="BW19" s="58">
        <v>16</v>
      </c>
      <c r="BX19" s="58">
        <v>112</v>
      </c>
      <c r="BY19" s="58">
        <v>91</v>
      </c>
      <c r="BZ19" s="58">
        <v>2</v>
      </c>
      <c r="CA19" s="58">
        <v>39</v>
      </c>
      <c r="CB19" s="58">
        <v>62</v>
      </c>
      <c r="CC19" s="58">
        <v>22</v>
      </c>
      <c r="CD19" s="58">
        <v>3</v>
      </c>
      <c r="CE19" s="58">
        <v>0</v>
      </c>
      <c r="CF19" s="58">
        <v>21</v>
      </c>
      <c r="CG19" s="58">
        <v>79</v>
      </c>
      <c r="CH19" s="58">
        <v>28</v>
      </c>
      <c r="CI19" s="58">
        <v>0</v>
      </c>
      <c r="CJ19" s="58">
        <v>69</v>
      </c>
      <c r="CK19" s="58">
        <v>21</v>
      </c>
      <c r="CL19" s="31">
        <v>3027</v>
      </c>
      <c r="CM19" s="34">
        <v>2.0482</v>
      </c>
      <c r="CN19" s="34">
        <v>3.8990999999999998</v>
      </c>
      <c r="CO19" s="34">
        <v>5.2339000000000002</v>
      </c>
      <c r="CP19" s="34">
        <v>3.8589000000000002</v>
      </c>
      <c r="CQ19" s="34">
        <v>3.8422999999999998</v>
      </c>
      <c r="CR19" s="34">
        <v>0</v>
      </c>
      <c r="CS19" s="34">
        <v>0</v>
      </c>
      <c r="CT19" s="34">
        <v>0</v>
      </c>
      <c r="CU19" s="34">
        <v>0</v>
      </c>
      <c r="CV19" s="34">
        <v>0.79290000000000005</v>
      </c>
      <c r="CW19" s="34">
        <v>1.8349</v>
      </c>
      <c r="CX19" s="34">
        <v>2.2898000000000001</v>
      </c>
      <c r="CY19" s="34">
        <v>1.7630999999999999</v>
      </c>
      <c r="CZ19" s="34">
        <v>1.4156</v>
      </c>
      <c r="DA19" s="34">
        <v>0</v>
      </c>
      <c r="DB19" s="34">
        <v>0</v>
      </c>
      <c r="DC19" s="34">
        <v>0</v>
      </c>
      <c r="DD19" s="34">
        <v>0</v>
      </c>
      <c r="DE19" s="34">
        <v>10.013199999999999</v>
      </c>
      <c r="DF19" s="34">
        <v>13.2372</v>
      </c>
      <c r="DG19" s="34">
        <v>10.4841</v>
      </c>
      <c r="DH19" s="34">
        <v>12.0817</v>
      </c>
      <c r="DI19" s="34">
        <v>12.287800000000001</v>
      </c>
      <c r="DJ19" s="34">
        <v>0</v>
      </c>
      <c r="DK19" s="34">
        <v>0</v>
      </c>
      <c r="DL19" s="34">
        <v>0</v>
      </c>
      <c r="DM19" s="34">
        <v>0</v>
      </c>
      <c r="DN19" s="34">
        <v>5.5724876726765498</v>
      </c>
      <c r="DO19" s="34">
        <v>5.5275801539352196</v>
      </c>
      <c r="DP19" s="34">
        <v>5.4011456107651004</v>
      </c>
      <c r="DQ19" s="34">
        <v>5.3353211264610998</v>
      </c>
      <c r="DR19" s="34">
        <v>5.3122268278168798</v>
      </c>
      <c r="DS19" s="34">
        <v>0</v>
      </c>
      <c r="DT19" s="34">
        <v>0</v>
      </c>
      <c r="DU19" s="34">
        <v>0</v>
      </c>
      <c r="DV19" s="34">
        <v>0</v>
      </c>
      <c r="DW19" s="34">
        <v>0.81242636905688403</v>
      </c>
      <c r="DX19" s="34">
        <v>2.34088381024422</v>
      </c>
      <c r="DY19" s="34">
        <v>1.23374924852294</v>
      </c>
      <c r="DZ19" s="34">
        <v>0.434738564311556</v>
      </c>
      <c r="EA19" s="34">
        <v>0</v>
      </c>
      <c r="EB19" s="34">
        <v>0</v>
      </c>
      <c r="EC19" s="34">
        <v>0</v>
      </c>
      <c r="ED19" s="34">
        <v>0</v>
      </c>
      <c r="EE19" s="33">
        <v>948</v>
      </c>
      <c r="EF19" s="33">
        <v>307</v>
      </c>
      <c r="EG19" s="34">
        <v>6.11</v>
      </c>
      <c r="EH19" s="34">
        <v>5.2</v>
      </c>
      <c r="EI19" s="34">
        <v>5.0999999999999996</v>
      </c>
      <c r="EJ19" s="34">
        <v>6.17</v>
      </c>
      <c r="EK19" s="34">
        <v>7.52</v>
      </c>
      <c r="EL19" s="34">
        <v>5.23</v>
      </c>
      <c r="EM19" s="34">
        <v>6.02</v>
      </c>
      <c r="EN19" s="34">
        <v>6.17</v>
      </c>
      <c r="EO19" s="34">
        <v>6.45</v>
      </c>
      <c r="EP19" s="34">
        <v>6.16</v>
      </c>
      <c r="EQ19" s="34">
        <v>5.13</v>
      </c>
      <c r="ER19" s="34">
        <v>6.05</v>
      </c>
      <c r="ES19" s="58">
        <v>19</v>
      </c>
      <c r="ET19" s="58">
        <v>64</v>
      </c>
      <c r="EU19" s="58">
        <v>346</v>
      </c>
      <c r="EV19" s="58">
        <v>968</v>
      </c>
      <c r="EW19" s="58">
        <v>506</v>
      </c>
      <c r="EX19" s="58">
        <v>329</v>
      </c>
      <c r="EY19" s="58">
        <v>1</v>
      </c>
      <c r="EZ19" s="63">
        <v>819</v>
      </c>
      <c r="FA19" s="64">
        <v>25</v>
      </c>
      <c r="FB19" s="58">
        <v>71</v>
      </c>
      <c r="FC19" s="58">
        <v>840</v>
      </c>
      <c r="FD19" s="58">
        <v>1193</v>
      </c>
      <c r="FE19" s="58">
        <v>526</v>
      </c>
      <c r="FF19" s="58">
        <v>355</v>
      </c>
      <c r="FG19" s="58">
        <v>41</v>
      </c>
      <c r="FH19" s="58">
        <v>1</v>
      </c>
      <c r="FI19" s="58">
        <v>3052</v>
      </c>
      <c r="FJ19" s="35">
        <v>98.198198198198199</v>
      </c>
      <c r="FK19" s="59">
        <f t="shared" si="0"/>
        <v>3108</v>
      </c>
      <c r="FL19" s="59">
        <f t="shared" si="1"/>
        <v>396</v>
      </c>
      <c r="FM19" s="59">
        <f t="shared" si="2"/>
        <v>922</v>
      </c>
    </row>
    <row r="20" spans="1:171" x14ac:dyDescent="0.25">
      <c r="A20" t="s">
        <v>452</v>
      </c>
      <c r="B20" t="s">
        <v>453</v>
      </c>
      <c r="C20" s="58">
        <v>1368</v>
      </c>
      <c r="D20" s="58">
        <v>33</v>
      </c>
      <c r="E20" s="58">
        <v>12</v>
      </c>
      <c r="F20" s="58">
        <v>0</v>
      </c>
      <c r="G20" s="58">
        <v>26</v>
      </c>
      <c r="H20" s="58">
        <v>0</v>
      </c>
      <c r="I20" s="58">
        <v>1439</v>
      </c>
      <c r="J20" s="58">
        <v>0</v>
      </c>
      <c r="K20" s="75">
        <v>1439</v>
      </c>
      <c r="L20" s="75">
        <v>13.79</v>
      </c>
      <c r="M20" s="75">
        <v>350</v>
      </c>
      <c r="N20" s="58">
        <v>127</v>
      </c>
      <c r="O20" s="58">
        <v>1312</v>
      </c>
      <c r="P20" s="58">
        <v>19</v>
      </c>
      <c r="Q20" s="58">
        <v>239</v>
      </c>
      <c r="R20" s="58">
        <v>519</v>
      </c>
      <c r="S20" s="58">
        <v>469</v>
      </c>
      <c r="T20" s="58">
        <v>193</v>
      </c>
      <c r="U20" s="58">
        <v>58</v>
      </c>
      <c r="V20" s="58">
        <v>707</v>
      </c>
      <c r="W20" s="58">
        <v>656</v>
      </c>
      <c r="X20" s="58">
        <v>15</v>
      </c>
      <c r="Y20" s="58">
        <v>3</v>
      </c>
      <c r="Z20" s="58">
        <v>1439</v>
      </c>
      <c r="AA20" s="58">
        <v>1433</v>
      </c>
      <c r="AB20" s="58">
        <v>1432</v>
      </c>
      <c r="AC20" s="58">
        <v>1368</v>
      </c>
      <c r="AD20" s="58">
        <v>1368</v>
      </c>
      <c r="AE20" s="58">
        <v>1368</v>
      </c>
      <c r="AF20" s="58">
        <v>1331</v>
      </c>
      <c r="AG20" s="58">
        <v>1330</v>
      </c>
      <c r="AH20" s="58">
        <v>0</v>
      </c>
      <c r="AI20" s="58">
        <v>0.42</v>
      </c>
      <c r="AJ20" s="58">
        <v>7.0000000000000007E-2</v>
      </c>
      <c r="AK20" s="58">
        <v>4.68</v>
      </c>
      <c r="AL20" s="58">
        <v>0</v>
      </c>
      <c r="AM20" s="58">
        <v>0</v>
      </c>
      <c r="AN20" s="58">
        <v>2.78</v>
      </c>
      <c r="AO20" s="58">
        <v>0.08</v>
      </c>
      <c r="AP20" s="58">
        <v>0</v>
      </c>
      <c r="AQ20" s="58">
        <v>6</v>
      </c>
      <c r="AR20" s="58">
        <v>1</v>
      </c>
      <c r="AS20" s="58">
        <v>40</v>
      </c>
      <c r="AT20" s="58">
        <v>0</v>
      </c>
      <c r="AU20" s="58">
        <v>0</v>
      </c>
      <c r="AV20" s="58">
        <v>37</v>
      </c>
      <c r="AW20" s="58">
        <v>1</v>
      </c>
      <c r="AX20" s="58">
        <v>8</v>
      </c>
      <c r="AY20" s="58">
        <v>0</v>
      </c>
      <c r="AZ20" s="58">
        <v>0</v>
      </c>
      <c r="BA20" s="58">
        <v>0</v>
      </c>
      <c r="BB20" s="58">
        <v>0</v>
      </c>
      <c r="BC20" s="58">
        <v>0</v>
      </c>
      <c r="BD20" s="58">
        <v>0</v>
      </c>
      <c r="BE20" s="58">
        <v>0</v>
      </c>
      <c r="BF20" s="58">
        <v>0</v>
      </c>
      <c r="BG20" s="58">
        <v>0</v>
      </c>
      <c r="BH20" s="58">
        <v>0</v>
      </c>
      <c r="BI20" s="58">
        <v>0</v>
      </c>
      <c r="BJ20" s="58">
        <v>40.82</v>
      </c>
      <c r="BK20" s="58">
        <v>68</v>
      </c>
      <c r="BL20" s="58">
        <v>49</v>
      </c>
      <c r="BM20" s="58">
        <v>42</v>
      </c>
      <c r="BN20" s="58">
        <v>141</v>
      </c>
      <c r="BO20" s="58">
        <v>1020</v>
      </c>
      <c r="BP20" s="58">
        <v>119</v>
      </c>
      <c r="BQ20" s="58">
        <v>24</v>
      </c>
      <c r="BR20" s="58">
        <v>40</v>
      </c>
      <c r="BS20" s="58">
        <v>1</v>
      </c>
      <c r="BT20" s="58">
        <v>6</v>
      </c>
      <c r="BU20" s="58">
        <v>0</v>
      </c>
      <c r="BV20" s="58">
        <v>0</v>
      </c>
      <c r="BW20" s="58">
        <v>0</v>
      </c>
      <c r="BX20" s="58">
        <v>71</v>
      </c>
      <c r="BY20" s="58">
        <v>68</v>
      </c>
      <c r="BZ20" s="58">
        <v>0</v>
      </c>
      <c r="CA20" s="58">
        <v>33</v>
      </c>
      <c r="CB20" s="58">
        <v>28</v>
      </c>
      <c r="CC20" s="58">
        <v>9</v>
      </c>
      <c r="CD20" s="58">
        <v>1</v>
      </c>
      <c r="CE20" s="58">
        <v>0</v>
      </c>
      <c r="CF20" s="58">
        <v>16</v>
      </c>
      <c r="CG20" s="58">
        <v>37</v>
      </c>
      <c r="CH20" s="58">
        <v>15</v>
      </c>
      <c r="CI20" s="58">
        <v>3</v>
      </c>
      <c r="CJ20" s="58">
        <v>55</v>
      </c>
      <c r="CK20" s="58">
        <v>0</v>
      </c>
      <c r="CL20" s="31">
        <v>1401</v>
      </c>
      <c r="CM20" s="34">
        <v>2.3555000000000001</v>
      </c>
      <c r="CN20" s="34">
        <v>2.6353</v>
      </c>
      <c r="CO20" s="34">
        <v>3.3069999999999999</v>
      </c>
      <c r="CP20" s="34">
        <v>2.8633000000000002</v>
      </c>
      <c r="CQ20" s="34">
        <v>2.1147999999999998</v>
      </c>
      <c r="CR20" s="34">
        <v>2.6587999999999998</v>
      </c>
      <c r="CS20" s="34">
        <v>2.0663999999999998</v>
      </c>
      <c r="CT20" s="34">
        <v>1.2938000000000001</v>
      </c>
      <c r="CU20" s="34">
        <v>1.6031</v>
      </c>
      <c r="CV20" s="34">
        <v>0.42830000000000001</v>
      </c>
      <c r="CW20" s="34">
        <v>0.56979999999999997</v>
      </c>
      <c r="CX20" s="34">
        <v>1.1503000000000001</v>
      </c>
      <c r="CY20" s="34">
        <v>1.5032000000000001</v>
      </c>
      <c r="CZ20" s="34">
        <v>0.45319999999999999</v>
      </c>
      <c r="DA20" s="34">
        <v>0.88629999999999998</v>
      </c>
      <c r="DB20" s="34">
        <v>0.44280000000000003</v>
      </c>
      <c r="DC20" s="34">
        <v>0.1522</v>
      </c>
      <c r="DD20" s="34">
        <v>0.30530000000000002</v>
      </c>
      <c r="DE20" s="34">
        <v>7.1378000000000004</v>
      </c>
      <c r="DF20" s="34">
        <v>9.4420999999999999</v>
      </c>
      <c r="DG20" s="34">
        <v>9.1301000000000005</v>
      </c>
      <c r="DH20" s="34">
        <v>8.9771999999999998</v>
      </c>
      <c r="DI20" s="34">
        <v>8.4591999999999992</v>
      </c>
      <c r="DJ20" s="34">
        <v>7.6071</v>
      </c>
      <c r="DK20" s="34">
        <v>8.9529999999999994</v>
      </c>
      <c r="DL20" s="34">
        <v>9.3679000000000006</v>
      </c>
      <c r="DM20" s="34">
        <v>15.5914</v>
      </c>
      <c r="DN20" s="34">
        <v>5.4162171990092798</v>
      </c>
      <c r="DO20" s="34">
        <v>5.3773704164440197</v>
      </c>
      <c r="DP20" s="34">
        <v>5.2617722850381297</v>
      </c>
      <c r="DQ20" s="34">
        <v>5.2343111074021502</v>
      </c>
      <c r="DR20" s="34">
        <v>5.16693490024951</v>
      </c>
      <c r="DS20" s="34">
        <v>5.1395146301311696</v>
      </c>
      <c r="DT20" s="34">
        <v>5.1387203821521403</v>
      </c>
      <c r="DU20" s="34">
        <v>5.09421896867262</v>
      </c>
      <c r="DV20" s="34">
        <v>5.0059989821221702</v>
      </c>
      <c r="DW20" s="34">
        <v>0.72241224905147405</v>
      </c>
      <c r="DX20" s="34">
        <v>2.1969428767298602</v>
      </c>
      <c r="DY20" s="34">
        <v>0.52463785725576195</v>
      </c>
      <c r="DZ20" s="34">
        <v>1.3039879242409</v>
      </c>
      <c r="EA20" s="34">
        <v>0.53351867037382295</v>
      </c>
      <c r="EB20" s="34">
        <v>1.54561431632556E-2</v>
      </c>
      <c r="EC20" s="34">
        <v>0.87356695409412399</v>
      </c>
      <c r="ED20" s="34">
        <v>1.76228534735056</v>
      </c>
      <c r="EE20" s="33">
        <v>506</v>
      </c>
      <c r="EF20" s="33">
        <v>66</v>
      </c>
      <c r="EG20" s="34">
        <v>6.52</v>
      </c>
      <c r="EH20" s="34">
        <v>5.23</v>
      </c>
      <c r="EI20" s="34">
        <v>4.76</v>
      </c>
      <c r="EJ20" s="34">
        <v>6.06</v>
      </c>
      <c r="EK20" s="34">
        <v>9.1</v>
      </c>
      <c r="EL20" s="34">
        <v>0</v>
      </c>
      <c r="EM20" s="34">
        <v>6.52</v>
      </c>
      <c r="EN20" s="34">
        <v>5.69</v>
      </c>
      <c r="EO20" s="34">
        <v>6.11</v>
      </c>
      <c r="EP20" s="34">
        <v>6.06</v>
      </c>
      <c r="EQ20" s="34">
        <v>5.29</v>
      </c>
      <c r="ER20" s="34">
        <v>4.7</v>
      </c>
      <c r="ES20" s="58">
        <v>70</v>
      </c>
      <c r="ET20" s="58">
        <v>4</v>
      </c>
      <c r="EU20" s="58">
        <v>130</v>
      </c>
      <c r="EV20" s="58">
        <v>725</v>
      </c>
      <c r="EW20" s="58">
        <v>379</v>
      </c>
      <c r="EX20" s="58">
        <v>28</v>
      </c>
      <c r="EY20" s="58">
        <v>10</v>
      </c>
      <c r="EZ20" s="63">
        <v>86</v>
      </c>
      <c r="FA20" s="64">
        <v>0</v>
      </c>
      <c r="FB20" s="58">
        <v>103</v>
      </c>
      <c r="FC20" s="58">
        <v>382</v>
      </c>
      <c r="FD20" s="58">
        <v>505</v>
      </c>
      <c r="FE20" s="58">
        <v>144</v>
      </c>
      <c r="FF20" s="58">
        <v>298</v>
      </c>
      <c r="FG20" s="58">
        <v>0</v>
      </c>
      <c r="FH20" s="58">
        <v>0</v>
      </c>
      <c r="FI20" s="58">
        <v>1432</v>
      </c>
      <c r="FJ20" s="35">
        <v>99.513551077136896</v>
      </c>
      <c r="FK20" s="59">
        <f t="shared" si="0"/>
        <v>1439</v>
      </c>
      <c r="FL20" s="59">
        <f t="shared" si="1"/>
        <v>298</v>
      </c>
      <c r="FM20" s="59">
        <f t="shared" si="2"/>
        <v>442</v>
      </c>
    </row>
    <row r="21" spans="1:171" x14ac:dyDescent="0.25">
      <c r="A21" t="s">
        <v>420</v>
      </c>
      <c r="B21" t="s">
        <v>421</v>
      </c>
      <c r="C21" s="58">
        <v>1629</v>
      </c>
      <c r="D21" s="58">
        <v>77</v>
      </c>
      <c r="E21" s="58">
        <v>36</v>
      </c>
      <c r="F21" s="58">
        <v>1</v>
      </c>
      <c r="G21" s="58">
        <v>24</v>
      </c>
      <c r="H21" s="58">
        <v>0</v>
      </c>
      <c r="I21" s="58">
        <v>1767</v>
      </c>
      <c r="J21" s="58">
        <v>0</v>
      </c>
      <c r="K21" s="75">
        <v>1767</v>
      </c>
      <c r="L21" s="75">
        <v>9.3000000000000007</v>
      </c>
      <c r="M21" s="75">
        <v>339</v>
      </c>
      <c r="N21" s="58">
        <v>234</v>
      </c>
      <c r="O21" s="58">
        <v>1533</v>
      </c>
      <c r="P21" s="58">
        <v>50</v>
      </c>
      <c r="Q21" s="58">
        <v>345</v>
      </c>
      <c r="R21" s="58">
        <v>753</v>
      </c>
      <c r="S21" s="58">
        <v>487</v>
      </c>
      <c r="T21" s="58">
        <v>132</v>
      </c>
      <c r="U21" s="58">
        <v>108</v>
      </c>
      <c r="V21" s="58">
        <v>541</v>
      </c>
      <c r="W21" s="58">
        <v>1100</v>
      </c>
      <c r="X21" s="58">
        <v>4</v>
      </c>
      <c r="Y21" s="58">
        <v>14</v>
      </c>
      <c r="Z21" s="58">
        <v>1740</v>
      </c>
      <c r="AA21" s="58">
        <v>1735</v>
      </c>
      <c r="AB21" s="58">
        <v>1714</v>
      </c>
      <c r="AC21" s="58">
        <v>1689</v>
      </c>
      <c r="AD21" s="58">
        <v>0</v>
      </c>
      <c r="AE21" s="58">
        <v>0</v>
      </c>
      <c r="AF21" s="58">
        <v>0</v>
      </c>
      <c r="AG21" s="58">
        <v>0</v>
      </c>
      <c r="AH21" s="58">
        <v>1.55</v>
      </c>
      <c r="AI21" s="58">
        <v>0.28999999999999998</v>
      </c>
      <c r="AJ21" s="58">
        <v>1.23</v>
      </c>
      <c r="AK21" s="58">
        <v>1.48</v>
      </c>
      <c r="AL21" s="58">
        <v>0</v>
      </c>
      <c r="AM21" s="58">
        <v>0</v>
      </c>
      <c r="AN21" s="58">
        <v>0</v>
      </c>
      <c r="AO21" s="58">
        <v>0</v>
      </c>
      <c r="AP21" s="58">
        <v>31</v>
      </c>
      <c r="AQ21" s="58">
        <v>3</v>
      </c>
      <c r="AR21" s="58">
        <v>23</v>
      </c>
      <c r="AS21" s="58">
        <v>32</v>
      </c>
      <c r="AT21" s="58">
        <v>24</v>
      </c>
      <c r="AU21" s="58">
        <v>0</v>
      </c>
      <c r="AV21" s="58">
        <v>0</v>
      </c>
      <c r="AW21" s="58">
        <v>0</v>
      </c>
      <c r="AX21" s="58">
        <v>0</v>
      </c>
      <c r="AY21" s="58">
        <v>31</v>
      </c>
      <c r="AZ21" s="58">
        <v>0</v>
      </c>
      <c r="BA21" s="58">
        <v>0</v>
      </c>
      <c r="BB21" s="58">
        <v>0</v>
      </c>
      <c r="BC21" s="58">
        <v>2</v>
      </c>
      <c r="BD21" s="58">
        <v>0</v>
      </c>
      <c r="BE21" s="58">
        <v>2</v>
      </c>
      <c r="BF21" s="58">
        <v>0</v>
      </c>
      <c r="BG21" s="58">
        <v>0</v>
      </c>
      <c r="BH21" s="58">
        <v>0</v>
      </c>
      <c r="BI21" s="58">
        <v>0</v>
      </c>
      <c r="BJ21" s="58">
        <v>34.93</v>
      </c>
      <c r="BK21" s="58">
        <v>98</v>
      </c>
      <c r="BL21" s="58">
        <v>75</v>
      </c>
      <c r="BM21" s="58">
        <v>175</v>
      </c>
      <c r="BN21" s="58">
        <v>627</v>
      </c>
      <c r="BO21" s="58">
        <v>631</v>
      </c>
      <c r="BP21" s="58">
        <v>161</v>
      </c>
      <c r="BQ21" s="58">
        <v>23</v>
      </c>
      <c r="BR21" s="58">
        <v>38</v>
      </c>
      <c r="BS21" s="58">
        <v>22</v>
      </c>
      <c r="BT21" s="58">
        <v>8</v>
      </c>
      <c r="BU21" s="58">
        <v>31</v>
      </c>
      <c r="BV21" s="58">
        <v>0</v>
      </c>
      <c r="BW21" s="58">
        <v>29</v>
      </c>
      <c r="BX21" s="58">
        <v>93</v>
      </c>
      <c r="BY21" s="58">
        <v>98</v>
      </c>
      <c r="BZ21" s="58">
        <v>0</v>
      </c>
      <c r="CA21" s="58">
        <v>27</v>
      </c>
      <c r="CB21" s="58">
        <v>52</v>
      </c>
      <c r="CC21" s="58">
        <v>42</v>
      </c>
      <c r="CD21" s="58">
        <v>1</v>
      </c>
      <c r="CE21" s="58">
        <v>35</v>
      </c>
      <c r="CF21" s="58">
        <v>36</v>
      </c>
      <c r="CG21" s="58">
        <v>82</v>
      </c>
      <c r="CH21" s="58">
        <v>4</v>
      </c>
      <c r="CI21" s="58">
        <v>0</v>
      </c>
      <c r="CJ21" s="58">
        <v>48</v>
      </c>
      <c r="CK21" s="58">
        <v>49</v>
      </c>
      <c r="CL21" s="31">
        <v>1706</v>
      </c>
      <c r="CM21" s="34">
        <v>4.5134999999999996</v>
      </c>
      <c r="CN21" s="34">
        <v>4.5427</v>
      </c>
      <c r="CO21" s="34">
        <v>5.8823999999999996</v>
      </c>
      <c r="CP21" s="34">
        <v>6.0587999999999997</v>
      </c>
      <c r="CQ21" s="34">
        <v>6.5084999999999997</v>
      </c>
      <c r="CR21" s="34">
        <v>0</v>
      </c>
      <c r="CS21" s="34">
        <v>0</v>
      </c>
      <c r="CT21" s="34">
        <v>0</v>
      </c>
      <c r="CU21" s="34">
        <v>0</v>
      </c>
      <c r="CV21" s="34">
        <v>1.9930000000000001</v>
      </c>
      <c r="CW21" s="34">
        <v>2.4506999999999999</v>
      </c>
      <c r="CX21" s="34">
        <v>2.9708999999999999</v>
      </c>
      <c r="CY21" s="34">
        <v>2.9394</v>
      </c>
      <c r="CZ21" s="34">
        <v>3.5888</v>
      </c>
      <c r="DA21" s="34">
        <v>0</v>
      </c>
      <c r="DB21" s="34">
        <v>0</v>
      </c>
      <c r="DC21" s="34">
        <v>0</v>
      </c>
      <c r="DD21" s="34">
        <v>0</v>
      </c>
      <c r="DE21" s="34">
        <v>9.6119000000000003</v>
      </c>
      <c r="DF21" s="34">
        <v>12.4925</v>
      </c>
      <c r="DG21" s="34">
        <v>16.204799999999999</v>
      </c>
      <c r="DH21" s="34">
        <v>12.7217</v>
      </c>
      <c r="DI21" s="34">
        <v>13.024699999999999</v>
      </c>
      <c r="DJ21" s="34">
        <v>0</v>
      </c>
      <c r="DK21" s="34">
        <v>0</v>
      </c>
      <c r="DL21" s="34">
        <v>0</v>
      </c>
      <c r="DM21" s="34">
        <v>0</v>
      </c>
      <c r="DN21" s="34">
        <v>5.6710294934641903</v>
      </c>
      <c r="DO21" s="34">
        <v>5.6169226149506404</v>
      </c>
      <c r="DP21" s="34">
        <v>5.4312118408880696</v>
      </c>
      <c r="DQ21" s="34">
        <v>5.4041558538893204</v>
      </c>
      <c r="DR21" s="34">
        <v>5.3858688927174301</v>
      </c>
      <c r="DS21" s="34">
        <v>0</v>
      </c>
      <c r="DT21" s="34">
        <v>0</v>
      </c>
      <c r="DU21" s="34">
        <v>0</v>
      </c>
      <c r="DV21" s="34">
        <v>0</v>
      </c>
      <c r="DW21" s="34">
        <v>0.96328331762203401</v>
      </c>
      <c r="DX21" s="34">
        <v>3.4193248119042701</v>
      </c>
      <c r="DY21" s="34">
        <v>0.50065149359587302</v>
      </c>
      <c r="DZ21" s="34">
        <v>0.33953595113729201</v>
      </c>
      <c r="EA21" s="34">
        <v>0</v>
      </c>
      <c r="EB21" s="34">
        <v>0</v>
      </c>
      <c r="EC21" s="34">
        <v>0</v>
      </c>
      <c r="ED21" s="34">
        <v>0</v>
      </c>
      <c r="EE21" s="33">
        <v>360</v>
      </c>
      <c r="EF21" s="33">
        <v>153</v>
      </c>
      <c r="EG21" s="34">
        <v>6.02</v>
      </c>
      <c r="EH21" s="34">
        <v>5.39</v>
      </c>
      <c r="EI21" s="34">
        <v>5.08</v>
      </c>
      <c r="EJ21" s="34">
        <v>5.98</v>
      </c>
      <c r="EK21" s="34">
        <v>7.38</v>
      </c>
      <c r="EL21" s="34">
        <v>5.81</v>
      </c>
      <c r="EM21" s="34">
        <v>5.98</v>
      </c>
      <c r="EN21" s="34">
        <v>5.96</v>
      </c>
      <c r="EO21" s="34">
        <v>6.06</v>
      </c>
      <c r="EP21" s="34">
        <v>5.94</v>
      </c>
      <c r="EQ21" s="34">
        <v>5.15</v>
      </c>
      <c r="ER21" s="34">
        <v>6</v>
      </c>
      <c r="ES21" s="58">
        <v>147</v>
      </c>
      <c r="ET21" s="58">
        <v>96</v>
      </c>
      <c r="EU21" s="58">
        <v>430</v>
      </c>
      <c r="EV21" s="58">
        <v>227</v>
      </c>
      <c r="EW21" s="58">
        <v>207</v>
      </c>
      <c r="EX21" s="58">
        <v>363</v>
      </c>
      <c r="EY21" s="58">
        <v>0</v>
      </c>
      <c r="EZ21" s="63">
        <v>108</v>
      </c>
      <c r="FA21" s="64">
        <v>13</v>
      </c>
      <c r="FB21" s="58">
        <v>78</v>
      </c>
      <c r="FC21" s="58">
        <v>258</v>
      </c>
      <c r="FD21" s="58">
        <v>511</v>
      </c>
      <c r="FE21" s="58">
        <v>384</v>
      </c>
      <c r="FF21" s="58">
        <v>149</v>
      </c>
      <c r="FG21" s="58">
        <v>106</v>
      </c>
      <c r="FH21" s="58">
        <v>79</v>
      </c>
      <c r="FI21" s="58">
        <v>1578</v>
      </c>
      <c r="FJ21" s="35">
        <v>89.303904923599305</v>
      </c>
      <c r="FK21" s="59">
        <f t="shared" si="0"/>
        <v>1767.0000000000002</v>
      </c>
      <c r="FL21" s="59">
        <f t="shared" si="1"/>
        <v>255</v>
      </c>
      <c r="FM21" s="59">
        <f t="shared" si="2"/>
        <v>639</v>
      </c>
    </row>
    <row r="22" spans="1:171" x14ac:dyDescent="0.25">
      <c r="A22" t="s">
        <v>408</v>
      </c>
      <c r="B22" t="s">
        <v>409</v>
      </c>
      <c r="C22" s="58">
        <v>39297</v>
      </c>
      <c r="D22" s="58">
        <v>1228</v>
      </c>
      <c r="E22" s="58">
        <v>1409</v>
      </c>
      <c r="F22" s="58">
        <v>66</v>
      </c>
      <c r="G22" s="58">
        <v>920</v>
      </c>
      <c r="H22" s="58">
        <v>0</v>
      </c>
      <c r="I22" s="58">
        <v>42920</v>
      </c>
      <c r="J22" s="58">
        <v>342</v>
      </c>
      <c r="K22" s="75">
        <v>43262</v>
      </c>
      <c r="L22" s="75">
        <v>20.71</v>
      </c>
      <c r="M22" s="75">
        <v>13843</v>
      </c>
      <c r="N22" s="58">
        <v>1362</v>
      </c>
      <c r="O22" s="58">
        <v>41558</v>
      </c>
      <c r="P22" s="58">
        <v>3379</v>
      </c>
      <c r="Q22" s="58">
        <v>8528</v>
      </c>
      <c r="R22" s="58">
        <v>15442</v>
      </c>
      <c r="S22" s="58">
        <v>11805</v>
      </c>
      <c r="T22" s="58">
        <v>3766</v>
      </c>
      <c r="U22" s="58">
        <v>3039</v>
      </c>
      <c r="V22" s="58">
        <v>15067</v>
      </c>
      <c r="W22" s="58">
        <v>21687</v>
      </c>
      <c r="X22" s="58">
        <v>2281</v>
      </c>
      <c r="Y22" s="58">
        <v>701</v>
      </c>
      <c r="Z22" s="58">
        <v>41572</v>
      </c>
      <c r="AA22" s="58">
        <v>41296</v>
      </c>
      <c r="AB22" s="58">
        <v>40573</v>
      </c>
      <c r="AC22" s="58">
        <v>39736</v>
      </c>
      <c r="AD22" s="58">
        <v>39044</v>
      </c>
      <c r="AE22" s="58">
        <v>38191</v>
      </c>
      <c r="AF22" s="58">
        <v>37516</v>
      </c>
      <c r="AG22" s="58">
        <v>0</v>
      </c>
      <c r="AH22" s="58">
        <v>3.24</v>
      </c>
      <c r="AI22" s="58">
        <v>0.67</v>
      </c>
      <c r="AJ22" s="58">
        <v>1.78</v>
      </c>
      <c r="AK22" s="58">
        <v>2.11</v>
      </c>
      <c r="AL22" s="58">
        <v>1.77</v>
      </c>
      <c r="AM22" s="58">
        <v>2.23</v>
      </c>
      <c r="AN22" s="58">
        <v>1.8</v>
      </c>
      <c r="AO22" s="58">
        <v>0</v>
      </c>
      <c r="AP22" s="58">
        <v>1438</v>
      </c>
      <c r="AQ22" s="58">
        <v>644</v>
      </c>
      <c r="AR22" s="58">
        <v>654</v>
      </c>
      <c r="AS22" s="58">
        <v>863</v>
      </c>
      <c r="AT22" s="58">
        <v>894</v>
      </c>
      <c r="AU22" s="58">
        <v>918</v>
      </c>
      <c r="AV22" s="58">
        <v>1037</v>
      </c>
      <c r="AW22" s="58">
        <v>781</v>
      </c>
      <c r="AX22" s="58">
        <v>0</v>
      </c>
      <c r="AY22" s="58">
        <v>585</v>
      </c>
      <c r="AZ22" s="58">
        <v>209</v>
      </c>
      <c r="BA22" s="58">
        <v>148</v>
      </c>
      <c r="BB22" s="58">
        <v>496</v>
      </c>
      <c r="BC22" s="58">
        <v>7</v>
      </c>
      <c r="BD22" s="58">
        <v>25</v>
      </c>
      <c r="BE22" s="58">
        <v>64</v>
      </c>
      <c r="BF22" s="58">
        <v>1</v>
      </c>
      <c r="BG22" s="58">
        <v>67</v>
      </c>
      <c r="BH22" s="58">
        <v>2</v>
      </c>
      <c r="BI22" s="58">
        <v>1</v>
      </c>
      <c r="BJ22" s="58">
        <v>36.9</v>
      </c>
      <c r="BK22" s="58">
        <v>3415</v>
      </c>
      <c r="BL22" s="58">
        <v>3306</v>
      </c>
      <c r="BM22" s="58">
        <v>5749</v>
      </c>
      <c r="BN22" s="58">
        <v>9838</v>
      </c>
      <c r="BO22" s="58">
        <v>13740</v>
      </c>
      <c r="BP22" s="58">
        <v>6872</v>
      </c>
      <c r="BQ22" s="58">
        <v>1003</v>
      </c>
      <c r="BR22" s="58">
        <v>945</v>
      </c>
      <c r="BS22" s="58">
        <v>637</v>
      </c>
      <c r="BT22" s="58">
        <v>645</v>
      </c>
      <c r="BU22" s="58">
        <v>1438</v>
      </c>
      <c r="BV22" s="58">
        <v>0</v>
      </c>
      <c r="BW22" s="58">
        <v>20</v>
      </c>
      <c r="BX22" s="58">
        <v>4648</v>
      </c>
      <c r="BY22" s="58">
        <v>3680</v>
      </c>
      <c r="BZ22" s="58">
        <v>660</v>
      </c>
      <c r="CA22" s="58">
        <v>1256</v>
      </c>
      <c r="CB22" s="58">
        <v>1697</v>
      </c>
      <c r="CC22" s="58">
        <v>958</v>
      </c>
      <c r="CD22" s="58">
        <v>97</v>
      </c>
      <c r="CE22" s="58">
        <v>575</v>
      </c>
      <c r="CF22" s="58">
        <v>1014</v>
      </c>
      <c r="CG22" s="58">
        <v>3050</v>
      </c>
      <c r="CH22" s="58">
        <v>476</v>
      </c>
      <c r="CI22" s="58">
        <v>128</v>
      </c>
      <c r="CJ22" s="58">
        <v>2892</v>
      </c>
      <c r="CK22" s="58">
        <v>1100</v>
      </c>
      <c r="CL22" s="31">
        <v>40525</v>
      </c>
      <c r="CM22" s="34">
        <v>3.0301999999999998</v>
      </c>
      <c r="CN22" s="34">
        <v>2.1406999999999998</v>
      </c>
      <c r="CO22" s="34">
        <v>2.4304000000000001</v>
      </c>
      <c r="CP22" s="34">
        <v>3.3056000000000001</v>
      </c>
      <c r="CQ22" s="34">
        <v>3.0468000000000002</v>
      </c>
      <c r="CR22" s="34">
        <v>2.6587999999999998</v>
      </c>
      <c r="CS22" s="34">
        <v>2.1877</v>
      </c>
      <c r="CT22" s="34">
        <v>3.3382000000000001</v>
      </c>
      <c r="CU22" s="34">
        <v>0</v>
      </c>
      <c r="CV22" s="34">
        <v>1.5225</v>
      </c>
      <c r="CW22" s="34">
        <v>0.90410000000000001</v>
      </c>
      <c r="CX22" s="34">
        <v>0.85340000000000005</v>
      </c>
      <c r="CY22" s="34">
        <v>1.4097</v>
      </c>
      <c r="CZ22" s="34">
        <v>1.1543000000000001</v>
      </c>
      <c r="DA22" s="34">
        <v>1.0248999999999999</v>
      </c>
      <c r="DB22" s="34">
        <v>0.88049999999999995</v>
      </c>
      <c r="DC22" s="34">
        <v>1.3996999999999999</v>
      </c>
      <c r="DD22" s="34">
        <v>0</v>
      </c>
      <c r="DE22" s="34">
        <v>8.1312999999999995</v>
      </c>
      <c r="DF22" s="34">
        <v>10.499700000000001</v>
      </c>
      <c r="DG22" s="34">
        <v>10.8888</v>
      </c>
      <c r="DH22" s="34">
        <v>10.9344</v>
      </c>
      <c r="DI22" s="34">
        <v>9.4100999999999999</v>
      </c>
      <c r="DJ22" s="34">
        <v>9.5193999999999992</v>
      </c>
      <c r="DK22" s="34">
        <v>10.071199999999999</v>
      </c>
      <c r="DL22" s="34">
        <v>9.5556999999999999</v>
      </c>
      <c r="DM22" s="34">
        <v>0</v>
      </c>
      <c r="DN22" s="34">
        <v>6.2462368806990103</v>
      </c>
      <c r="DO22" s="34">
        <v>6.1864076739907103</v>
      </c>
      <c r="DP22" s="34">
        <v>6.02181377373042</v>
      </c>
      <c r="DQ22" s="34">
        <v>6.0081839519515903</v>
      </c>
      <c r="DR22" s="34">
        <v>5.9839319124106902</v>
      </c>
      <c r="DS22" s="34">
        <v>5.9589103903711598</v>
      </c>
      <c r="DT22" s="34">
        <v>5.9324874919147303</v>
      </c>
      <c r="DU22" s="34">
        <v>5.8703697262703898</v>
      </c>
      <c r="DV22" s="34">
        <v>0</v>
      </c>
      <c r="DW22" s="34">
        <v>0.96710740483264301</v>
      </c>
      <c r="DX22" s="34">
        <v>2.7332944266445498</v>
      </c>
      <c r="DY22" s="34">
        <v>0.226854268907763</v>
      </c>
      <c r="DZ22" s="34">
        <v>0.40528602089541299</v>
      </c>
      <c r="EA22" s="34">
        <v>0.419900961759128</v>
      </c>
      <c r="EB22" s="34">
        <v>0.44539324343178699</v>
      </c>
      <c r="EC22" s="34">
        <v>1.0581576381187401</v>
      </c>
      <c r="ED22" s="34">
        <v>0</v>
      </c>
      <c r="EE22" s="33">
        <v>4852</v>
      </c>
      <c r="EF22" s="33">
        <v>12940</v>
      </c>
      <c r="EG22" s="34">
        <v>6.64</v>
      </c>
      <c r="EH22" s="34">
        <v>5.93</v>
      </c>
      <c r="EI22" s="34">
        <v>5.49</v>
      </c>
      <c r="EJ22" s="34">
        <v>6.57</v>
      </c>
      <c r="EK22" s="34">
        <v>8.19</v>
      </c>
      <c r="EL22" s="34">
        <v>7.67</v>
      </c>
      <c r="EM22" s="34">
        <v>6.61</v>
      </c>
      <c r="EN22" s="34">
        <v>6.78</v>
      </c>
      <c r="EO22" s="34">
        <v>6.89</v>
      </c>
      <c r="EP22" s="34">
        <v>6.65</v>
      </c>
      <c r="EQ22" s="34">
        <v>5.52</v>
      </c>
      <c r="ER22" s="34">
        <v>6.14</v>
      </c>
      <c r="ES22" s="58">
        <v>1030</v>
      </c>
      <c r="ET22" s="58">
        <v>2355</v>
      </c>
      <c r="EU22" s="58">
        <v>9931</v>
      </c>
      <c r="EV22" s="58">
        <v>14026</v>
      </c>
      <c r="EW22" s="58">
        <v>8530</v>
      </c>
      <c r="EX22" s="58">
        <v>803</v>
      </c>
      <c r="EY22" s="58">
        <v>326</v>
      </c>
      <c r="EZ22" s="63">
        <v>2395</v>
      </c>
      <c r="FA22" s="64">
        <v>2086</v>
      </c>
      <c r="FB22" s="58">
        <v>5334</v>
      </c>
      <c r="FC22" s="58">
        <v>12913</v>
      </c>
      <c r="FD22" s="58">
        <v>14256</v>
      </c>
      <c r="FE22" s="58">
        <v>3468</v>
      </c>
      <c r="FF22" s="58">
        <v>432</v>
      </c>
      <c r="FG22" s="58">
        <v>81</v>
      </c>
      <c r="FH22" s="58">
        <v>826</v>
      </c>
      <c r="FI22" s="58">
        <v>39396</v>
      </c>
      <c r="FJ22" s="35">
        <v>91.789375582478996</v>
      </c>
      <c r="FK22" s="59">
        <f t="shared" si="0"/>
        <v>42920.000000000015</v>
      </c>
      <c r="FL22" s="59">
        <f t="shared" si="1"/>
        <v>513</v>
      </c>
      <c r="FM22" s="59">
        <f t="shared" si="2"/>
        <v>3981</v>
      </c>
    </row>
    <row r="23" spans="1:171" ht="13" x14ac:dyDescent="0.3">
      <c r="ES23" s="65">
        <f t="shared" ref="ES23:FK23" si="3">SUM(ES5:ES22)</f>
        <v>2691</v>
      </c>
      <c r="ET23" s="65">
        <f t="shared" si="3"/>
        <v>5531</v>
      </c>
      <c r="EU23" s="65">
        <f t="shared" si="3"/>
        <v>23470</v>
      </c>
      <c r="EV23" s="65">
        <f t="shared" si="3"/>
        <v>24837</v>
      </c>
      <c r="EW23" s="65">
        <f t="shared" si="3"/>
        <v>16033</v>
      </c>
      <c r="EX23" s="65">
        <f t="shared" si="3"/>
        <v>3630</v>
      </c>
      <c r="EY23" s="65">
        <f t="shared" si="3"/>
        <v>844</v>
      </c>
      <c r="EZ23" s="65">
        <f t="shared" si="3"/>
        <v>6569</v>
      </c>
      <c r="FA23" s="65">
        <f t="shared" si="3"/>
        <v>3010</v>
      </c>
      <c r="FB23" s="65">
        <f t="shared" si="3"/>
        <v>9423</v>
      </c>
      <c r="FC23" s="65">
        <f t="shared" si="3"/>
        <v>21894</v>
      </c>
      <c r="FD23" s="65">
        <f t="shared" si="3"/>
        <v>28111</v>
      </c>
      <c r="FE23" s="65">
        <f t="shared" si="3"/>
        <v>13672</v>
      </c>
      <c r="FF23" s="65">
        <f t="shared" si="3"/>
        <v>4567</v>
      </c>
      <c r="FG23" s="65">
        <f t="shared" si="3"/>
        <v>1114</v>
      </c>
      <c r="FH23" s="65">
        <f t="shared" si="3"/>
        <v>1814</v>
      </c>
      <c r="FI23" s="65">
        <f t="shared" si="3"/>
        <v>83605</v>
      </c>
      <c r="FJ23" s="65">
        <f t="shared" si="3"/>
        <v>1687.4806153134839</v>
      </c>
      <c r="FK23" s="65">
        <f t="shared" si="3"/>
        <v>91920.000000000015</v>
      </c>
      <c r="FL23" s="61">
        <f t="shared" si="1"/>
        <v>5681</v>
      </c>
      <c r="FM23" s="61">
        <f t="shared" si="2"/>
        <v>19353</v>
      </c>
    </row>
    <row r="24" spans="1:171" x14ac:dyDescent="0.25">
      <c r="ES24" s="67">
        <f t="shared" ref="ES24" si="4">ES23/$FK$23</f>
        <v>2.9275456919060049E-2</v>
      </c>
      <c r="ET24" s="67">
        <f t="shared" ref="ET24" si="5">ET23/$FK$23</f>
        <v>6.0171888598781538E-2</v>
      </c>
      <c r="EU24" s="67">
        <f t="shared" ref="EU24" si="6">EU23/$FK$23</f>
        <v>0.25533072236727583</v>
      </c>
      <c r="EV24" s="67">
        <f t="shared" ref="EV24" si="7">EV23/$FK$23</f>
        <v>0.27020234986945163</v>
      </c>
      <c r="EW24" s="67">
        <f t="shared" ref="EW24" si="8">EW23/$FK$23</f>
        <v>0.17442341166231504</v>
      </c>
      <c r="EX24" s="67">
        <f t="shared" ref="EX24" si="9">EX23/$FK$23</f>
        <v>3.9490861618798952E-2</v>
      </c>
      <c r="EY24" s="67">
        <f t="shared" ref="EY24" si="10">EY23/$FK$23</f>
        <v>9.1818973020017392E-3</v>
      </c>
      <c r="EZ24" s="67">
        <f t="shared" ref="EZ24" si="11">EZ23/$FK$23</f>
        <v>7.1464316797214961E-2</v>
      </c>
      <c r="FA24" s="69">
        <f>FA23/$FK$23</f>
        <v>3.2745865970409044E-2</v>
      </c>
      <c r="FB24" s="70">
        <f t="shared" ref="FB24:FK24" si="12">FB23/$FK$23</f>
        <v>0.10251305483028719</v>
      </c>
      <c r="FC24" s="71">
        <f t="shared" si="12"/>
        <v>0.23818537859007829</v>
      </c>
      <c r="FD24" s="70">
        <f t="shared" si="12"/>
        <v>0.30582027850304611</v>
      </c>
      <c r="FE24" s="70">
        <f t="shared" si="12"/>
        <v>0.14873803307223671</v>
      </c>
      <c r="FF24" s="70">
        <f t="shared" si="12"/>
        <v>4.9684508268059174E-2</v>
      </c>
      <c r="FG24" s="70">
        <f t="shared" si="12"/>
        <v>1.2119234116623148E-2</v>
      </c>
      <c r="FH24" s="70">
        <f t="shared" si="12"/>
        <v>1.9734551784160136E-2</v>
      </c>
      <c r="FI24" s="70">
        <f t="shared" si="12"/>
        <v>0.90954090513489982</v>
      </c>
      <c r="FJ24" s="70">
        <f t="shared" si="12"/>
        <v>1.8358144204889945E-2</v>
      </c>
      <c r="FK24" s="70">
        <f t="shared" si="12"/>
        <v>1</v>
      </c>
      <c r="FL24" s="59">
        <f t="shared" si="1"/>
        <v>6.1803742384682323E-2</v>
      </c>
      <c r="FM24" s="59">
        <f t="shared" si="2"/>
        <v>0.21054177545691904</v>
      </c>
    </row>
    <row r="27" spans="1:171" x14ac:dyDescent="0.25">
      <c r="A27" t="str">
        <f>A5</f>
        <v>243800984 - (38)</v>
      </c>
      <c r="B27" t="str">
        <f>B5</f>
        <v>CA du Pays Voironnais</v>
      </c>
      <c r="ES27" s="70">
        <f>ES5/$FK5</f>
        <v>3.0962747943880025E-2</v>
      </c>
      <c r="ET27" s="70">
        <f t="shared" ref="ET27:FJ27" si="13">ET5/$FK5</f>
        <v>3.9187227866473155E-2</v>
      </c>
      <c r="EU27" s="70">
        <f t="shared" si="13"/>
        <v>0.33430091920657962</v>
      </c>
      <c r="EV27" s="70">
        <f t="shared" si="13"/>
        <v>0.30253184970166108</v>
      </c>
      <c r="EW27" s="70">
        <f t="shared" si="13"/>
        <v>0.16739235607160138</v>
      </c>
      <c r="EX27" s="70">
        <f t="shared" si="13"/>
        <v>8.2244799225931319E-3</v>
      </c>
      <c r="EY27" s="70">
        <f t="shared" si="13"/>
        <v>1.1288501854539593E-3</v>
      </c>
      <c r="EZ27" s="70">
        <f t="shared" si="13"/>
        <v>9.1436865021770702E-2</v>
      </c>
      <c r="FA27" s="69">
        <f t="shared" si="13"/>
        <v>3.2414126753749398E-2</v>
      </c>
      <c r="FB27" s="70">
        <f t="shared" si="13"/>
        <v>0.14433155942589906</v>
      </c>
      <c r="FC27" s="70">
        <f t="shared" si="13"/>
        <v>0.3094662151265925</v>
      </c>
      <c r="FD27" s="70">
        <f t="shared" si="13"/>
        <v>0.35558780841799714</v>
      </c>
      <c r="FE27" s="70">
        <f t="shared" si="13"/>
        <v>9.5468472826963413E-2</v>
      </c>
      <c r="FF27" s="70">
        <f t="shared" si="13"/>
        <v>3.5639412997903568E-2</v>
      </c>
      <c r="FG27" s="70">
        <f t="shared" si="13"/>
        <v>4.8379293662312539E-4</v>
      </c>
      <c r="FH27" s="70">
        <f t="shared" si="13"/>
        <v>1.7739074342847929E-3</v>
      </c>
      <c r="FI27" s="70">
        <f t="shared" si="13"/>
        <v>0.975165295920013</v>
      </c>
      <c r="FJ27" s="70">
        <f t="shared" si="13"/>
        <v>1.5725936073536739E-2</v>
      </c>
      <c r="FL27" s="67">
        <f>SUM(FF5:FG5)/FK5</f>
        <v>3.6123205934526698E-2</v>
      </c>
      <c r="FM27" s="67">
        <f>SUM(FE5:FG5)/FK5</f>
        <v>0.13159167876149011</v>
      </c>
      <c r="FN27" s="67">
        <f t="shared" ref="FN27:FN44" si="14">FM5/$FM$23</f>
        <v>4.2164005580530149E-2</v>
      </c>
      <c r="FO27" s="74">
        <f>IF(FM27&lt;0.1,2000,IF(FM27&lt;0.5,4000,6000))</f>
        <v>4000</v>
      </c>
    </row>
    <row r="28" spans="1:171" x14ac:dyDescent="0.25">
      <c r="A28" t="str">
        <f t="shared" ref="A28:B28" si="15">A6</f>
        <v>243800604 - (38)</v>
      </c>
      <c r="B28" t="str">
        <f t="shared" si="15"/>
        <v>CA Porte de l'Isère (C.A.P.I)</v>
      </c>
      <c r="ES28" s="70">
        <f t="shared" ref="ES28:FJ28" si="16">ES6/$FK6</f>
        <v>3.2028202820282022E-2</v>
      </c>
      <c r="ET28" s="70">
        <f t="shared" si="16"/>
        <v>0.11431143114311428</v>
      </c>
      <c r="EU28" s="70">
        <f t="shared" si="16"/>
        <v>0.39506450645064495</v>
      </c>
      <c r="EV28" s="70">
        <f t="shared" si="16"/>
        <v>0.18654365436543649</v>
      </c>
      <c r="EW28" s="70">
        <f t="shared" si="16"/>
        <v>0.11371137113711369</v>
      </c>
      <c r="EX28" s="70">
        <f t="shared" si="16"/>
        <v>5.400540054005399E-2</v>
      </c>
      <c r="EY28" s="70">
        <f t="shared" si="16"/>
        <v>3.4503450345034492E-3</v>
      </c>
      <c r="EZ28" s="70">
        <f t="shared" si="16"/>
        <v>6.1131113111311114E-2</v>
      </c>
      <c r="FA28" s="69">
        <f t="shared" si="16"/>
        <v>1.8226822682268221E-2</v>
      </c>
      <c r="FB28" s="70">
        <f t="shared" si="16"/>
        <v>7.6432643264326416E-2</v>
      </c>
      <c r="FC28" s="70">
        <f t="shared" si="16"/>
        <v>0.15271527152715267</v>
      </c>
      <c r="FD28" s="70">
        <f t="shared" si="16"/>
        <v>0.26012601260126006</v>
      </c>
      <c r="FE28" s="70">
        <f t="shared" si="16"/>
        <v>0.32125712571257115</v>
      </c>
      <c r="FF28" s="70">
        <f t="shared" si="16"/>
        <v>0.1193369336933693</v>
      </c>
      <c r="FG28" s="70">
        <f t="shared" si="16"/>
        <v>6.5256525652565237E-3</v>
      </c>
      <c r="FH28" s="70">
        <f t="shared" si="16"/>
        <v>5.6255625562556238E-3</v>
      </c>
      <c r="FI28" s="70">
        <f t="shared" si="16"/>
        <v>0.96024602460246</v>
      </c>
      <c r="FJ28" s="70">
        <f t="shared" si="16"/>
        <v>7.2025654410625547E-3</v>
      </c>
      <c r="FL28" s="67">
        <f t="shared" ref="FL28:FL42" si="17">SUM(FF6:FG6)/FK6</f>
        <v>0.12586258625862584</v>
      </c>
      <c r="FM28" s="67">
        <f t="shared" ref="FM28:FM42" si="18">SUM(FE6:FG6)/FK6</f>
        <v>0.44711971197119699</v>
      </c>
      <c r="FN28" s="67">
        <f t="shared" si="14"/>
        <v>0.30801426135482873</v>
      </c>
      <c r="FO28" s="74">
        <f t="shared" ref="FO28:FO44" si="19">IF(FM28&lt;0.1,2000,IF(FM28&lt;0.5,4000,6000))</f>
        <v>4000</v>
      </c>
    </row>
    <row r="29" spans="1:171" x14ac:dyDescent="0.25">
      <c r="A29" t="str">
        <f t="shared" ref="A29:B29" si="20">A7</f>
        <v>200077014 - (38)</v>
      </c>
      <c r="B29" t="str">
        <f t="shared" si="20"/>
        <v>CA Vienne Condrieu</v>
      </c>
      <c r="ES29" s="70">
        <f t="shared" ref="ES29:FJ29" si="21">ES7/$FK7</f>
        <v>6.8633177570093457E-3</v>
      </c>
      <c r="ET29" s="70">
        <f t="shared" si="21"/>
        <v>2.3948598130841121E-2</v>
      </c>
      <c r="EU29" s="70">
        <f t="shared" si="21"/>
        <v>8.4112149532710276E-2</v>
      </c>
      <c r="EV29" s="70">
        <f t="shared" si="21"/>
        <v>0.1543516355140187</v>
      </c>
      <c r="EW29" s="70">
        <f t="shared" si="21"/>
        <v>0.14456775700934579</v>
      </c>
      <c r="EX29" s="70">
        <f t="shared" si="21"/>
        <v>2.3948598130841121E-2</v>
      </c>
      <c r="EY29" s="70">
        <f t="shared" si="21"/>
        <v>5.4030373831775698E-3</v>
      </c>
      <c r="EZ29" s="70">
        <f t="shared" si="21"/>
        <v>0.10776869158878505</v>
      </c>
      <c r="FA29" s="69">
        <f t="shared" si="21"/>
        <v>1.5478971962616822E-2</v>
      </c>
      <c r="FB29" s="70">
        <f t="shared" si="21"/>
        <v>5.0233644859813083E-2</v>
      </c>
      <c r="FC29" s="70">
        <f t="shared" si="21"/>
        <v>0.12573014018691589</v>
      </c>
      <c r="FD29" s="70">
        <f t="shared" si="21"/>
        <v>0.16632593457943926</v>
      </c>
      <c r="FE29" s="70">
        <f t="shared" si="21"/>
        <v>7.4182242990654207E-2</v>
      </c>
      <c r="FF29" s="70">
        <f t="shared" si="21"/>
        <v>1.0514018691588784E-2</v>
      </c>
      <c r="FG29" s="70">
        <f t="shared" si="21"/>
        <v>2.3364485981308409E-3</v>
      </c>
      <c r="FH29" s="70">
        <f t="shared" si="21"/>
        <v>0.1061623831775701</v>
      </c>
      <c r="FI29" s="70">
        <f t="shared" si="21"/>
        <v>0.55096378504672894</v>
      </c>
      <c r="FJ29" s="70">
        <f t="shared" si="21"/>
        <v>8.0456160199580753E-3</v>
      </c>
      <c r="FL29" s="67">
        <f t="shared" si="17"/>
        <v>1.2850467289719626E-2</v>
      </c>
      <c r="FM29" s="67">
        <f t="shared" si="18"/>
        <v>8.7032710280373834E-2</v>
      </c>
      <c r="FN29" s="67">
        <f t="shared" si="14"/>
        <v>3.0796258977936239E-2</v>
      </c>
      <c r="FO29" s="74">
        <f t="shared" si="19"/>
        <v>2000</v>
      </c>
    </row>
    <row r="30" spans="1:171" x14ac:dyDescent="0.25">
      <c r="A30" t="str">
        <f t="shared" ref="A30:B30" si="22">A8</f>
        <v>200059392 - (38)</v>
      </c>
      <c r="B30" t="str">
        <f t="shared" si="22"/>
        <v>CC Bièvre Isère</v>
      </c>
      <c r="ES30" s="70">
        <f t="shared" ref="ES30:FJ30" si="23">ES8/$FK8</f>
        <v>4.4361304115446309E-2</v>
      </c>
      <c r="ET30" s="70">
        <f t="shared" si="23"/>
        <v>7.803313735970073E-2</v>
      </c>
      <c r="EU30" s="70">
        <f t="shared" si="23"/>
        <v>0.16354890432923577</v>
      </c>
      <c r="EV30" s="70">
        <f t="shared" si="23"/>
        <v>0.22340994120791033</v>
      </c>
      <c r="EW30" s="70">
        <f t="shared" si="23"/>
        <v>0.22982362373062545</v>
      </c>
      <c r="EX30" s="70">
        <f t="shared" si="23"/>
        <v>6.3602351683591699E-2</v>
      </c>
      <c r="EY30" s="70">
        <f t="shared" si="23"/>
        <v>2.6723677177979702E-2</v>
      </c>
      <c r="EZ30" s="70">
        <f t="shared" si="23"/>
        <v>0.14858364510956715</v>
      </c>
      <c r="FA30" s="69">
        <f t="shared" si="23"/>
        <v>3.4740780331373615E-2</v>
      </c>
      <c r="FB30" s="70">
        <f t="shared" si="23"/>
        <v>0.11170497060395516</v>
      </c>
      <c r="FC30" s="70">
        <f t="shared" si="23"/>
        <v>0.20737573490112249</v>
      </c>
      <c r="FD30" s="70">
        <f t="shared" si="23"/>
        <v>0.25601282736504555</v>
      </c>
      <c r="FE30" s="70">
        <f t="shared" si="23"/>
        <v>0.24104756814537692</v>
      </c>
      <c r="FF30" s="70">
        <f t="shared" si="23"/>
        <v>0.10849812934259759</v>
      </c>
      <c r="FG30" s="70">
        <f t="shared" si="23"/>
        <v>1.6568679850347417E-2</v>
      </c>
      <c r="FH30" s="70">
        <f t="shared" si="23"/>
        <v>2.1378941742383763E-3</v>
      </c>
      <c r="FI30" s="70">
        <f t="shared" si="23"/>
        <v>0.97808658471405718</v>
      </c>
      <c r="FJ30" s="70">
        <f t="shared" si="23"/>
        <v>5.2276140284022318E-2</v>
      </c>
      <c r="FL30" s="67">
        <f t="shared" si="17"/>
        <v>0.12506680919294502</v>
      </c>
      <c r="FM30" s="67">
        <f t="shared" si="18"/>
        <v>0.36611437733832192</v>
      </c>
      <c r="FN30" s="67">
        <f t="shared" si="14"/>
        <v>3.5395029194440139E-2</v>
      </c>
      <c r="FO30" s="74">
        <f t="shared" si="19"/>
        <v>4000</v>
      </c>
    </row>
    <row r="31" spans="1:171" x14ac:dyDescent="0.25">
      <c r="A31" t="str">
        <f t="shared" ref="A31:B31" si="24">A9</f>
        <v>200040111 - (38)</v>
      </c>
      <c r="B31" t="str">
        <f t="shared" si="24"/>
        <v>CC Cœur de Chartreuse</v>
      </c>
      <c r="ES31" s="70">
        <f t="shared" ref="ES31:FJ31" si="25">ES9/$FK9</f>
        <v>0</v>
      </c>
      <c r="ET31" s="70">
        <f t="shared" si="25"/>
        <v>8.2644628099173556E-3</v>
      </c>
      <c r="EU31" s="70">
        <f t="shared" si="25"/>
        <v>0.58471074380165289</v>
      </c>
      <c r="EV31" s="70">
        <f t="shared" si="25"/>
        <v>0.10330578512396695</v>
      </c>
      <c r="EW31" s="70">
        <f t="shared" si="25"/>
        <v>0.11363636363636363</v>
      </c>
      <c r="EX31" s="70">
        <f t="shared" si="25"/>
        <v>1.0330578512396695E-2</v>
      </c>
      <c r="EY31" s="70">
        <f t="shared" si="25"/>
        <v>0</v>
      </c>
      <c r="EZ31" s="70">
        <f t="shared" si="25"/>
        <v>0.17975206611570249</v>
      </c>
      <c r="FA31" s="69">
        <f t="shared" si="25"/>
        <v>0</v>
      </c>
      <c r="FB31" s="70">
        <f t="shared" si="25"/>
        <v>5.1652892561983473E-2</v>
      </c>
      <c r="FC31" s="70">
        <f t="shared" si="25"/>
        <v>0.10743801652892562</v>
      </c>
      <c r="FD31" s="70">
        <f t="shared" si="25"/>
        <v>0.43595041322314049</v>
      </c>
      <c r="FE31" s="70">
        <f t="shared" si="25"/>
        <v>0.36983471074380164</v>
      </c>
      <c r="FF31" s="70">
        <f t="shared" si="25"/>
        <v>3.3057851239669422E-2</v>
      </c>
      <c r="FG31" s="70">
        <f t="shared" si="25"/>
        <v>2.0661157024793389E-3</v>
      </c>
      <c r="FH31" s="70">
        <f t="shared" si="25"/>
        <v>0</v>
      </c>
      <c r="FI31" s="70">
        <f t="shared" si="25"/>
        <v>1</v>
      </c>
      <c r="FJ31" s="70">
        <f t="shared" si="25"/>
        <v>0.20661157024793389</v>
      </c>
      <c r="FL31" s="67">
        <f t="shared" si="17"/>
        <v>3.5123966942148761E-2</v>
      </c>
      <c r="FM31" s="67">
        <f t="shared" si="18"/>
        <v>0.4049586776859504</v>
      </c>
      <c r="FN31" s="67">
        <f t="shared" si="14"/>
        <v>1.012762879140185E-2</v>
      </c>
      <c r="FO31" s="74">
        <f t="shared" si="19"/>
        <v>4000</v>
      </c>
    </row>
    <row r="32" spans="1:171" x14ac:dyDescent="0.25">
      <c r="A32" t="str">
        <f t="shared" ref="A32:B32" si="26">A10</f>
        <v>243801073 - (38)</v>
      </c>
      <c r="B32" t="str">
        <f t="shared" si="26"/>
        <v>CC de Bièvre Est</v>
      </c>
      <c r="ES32" s="70">
        <f t="shared" ref="ES32:FJ32" si="27">ES10/$FK10</f>
        <v>0</v>
      </c>
      <c r="ET32" s="70">
        <f t="shared" si="27"/>
        <v>4.0494938132733416E-2</v>
      </c>
      <c r="EU32" s="70">
        <f t="shared" si="27"/>
        <v>0.19572553430821149</v>
      </c>
      <c r="EV32" s="70">
        <f t="shared" si="27"/>
        <v>0.15748031496062995</v>
      </c>
      <c r="EW32" s="70">
        <f t="shared" si="27"/>
        <v>0.30483689538807651</v>
      </c>
      <c r="EX32" s="70">
        <f t="shared" si="27"/>
        <v>2.3622047244094491E-2</v>
      </c>
      <c r="EY32" s="70">
        <f t="shared" si="27"/>
        <v>1.1248593925759281E-3</v>
      </c>
      <c r="EZ32" s="70">
        <f t="shared" si="27"/>
        <v>0.13723284589426324</v>
      </c>
      <c r="FA32" s="69">
        <f t="shared" si="27"/>
        <v>0</v>
      </c>
      <c r="FB32" s="70">
        <f t="shared" si="27"/>
        <v>2.2497187851518562E-2</v>
      </c>
      <c r="FC32" s="70">
        <f t="shared" si="27"/>
        <v>5.8492688413948266E-2</v>
      </c>
      <c r="FD32" s="70">
        <f t="shared" si="27"/>
        <v>0.36332958380202479</v>
      </c>
      <c r="FE32" s="70">
        <f t="shared" si="27"/>
        <v>0.28121484814398207</v>
      </c>
      <c r="FF32" s="70">
        <f t="shared" si="27"/>
        <v>0.10573678290213724</v>
      </c>
      <c r="FG32" s="70">
        <f t="shared" si="27"/>
        <v>2.2497187851518562E-3</v>
      </c>
      <c r="FH32" s="70">
        <f t="shared" si="27"/>
        <v>2.6996625421822275E-2</v>
      </c>
      <c r="FI32" s="70">
        <f t="shared" si="27"/>
        <v>0.860517435320585</v>
      </c>
      <c r="FJ32" s="70">
        <f t="shared" si="27"/>
        <v>9.6796111959570871E-2</v>
      </c>
      <c r="FL32" s="67">
        <f t="shared" si="17"/>
        <v>0.1079865016872891</v>
      </c>
      <c r="FM32" s="67">
        <f t="shared" si="18"/>
        <v>0.38920134983127114</v>
      </c>
      <c r="FN32" s="67">
        <f t="shared" si="14"/>
        <v>1.7878365111352244E-2</v>
      </c>
      <c r="FO32" s="74">
        <f t="shared" si="19"/>
        <v>4000</v>
      </c>
    </row>
    <row r="33" spans="1:171" x14ac:dyDescent="0.25">
      <c r="A33" t="str">
        <f t="shared" ref="A33:B33" si="28">A11</f>
        <v>200040657 - (38)</v>
      </c>
      <c r="B33" t="str">
        <f t="shared" si="28"/>
        <v>CC de la Matheysine</v>
      </c>
      <c r="ES33" s="70">
        <f t="shared" ref="ES33:FJ33" si="29">ES11/$FK11</f>
        <v>0.22901849217638695</v>
      </c>
      <c r="ET33" s="70">
        <f t="shared" si="29"/>
        <v>2.7738264580369848E-2</v>
      </c>
      <c r="EU33" s="70">
        <f t="shared" si="29"/>
        <v>0.38193456614509252</v>
      </c>
      <c r="EV33" s="70">
        <f t="shared" si="29"/>
        <v>8.5348506401137988E-2</v>
      </c>
      <c r="EW33" s="70">
        <f t="shared" si="29"/>
        <v>0.10312944523470841</v>
      </c>
      <c r="EX33" s="70">
        <f t="shared" si="29"/>
        <v>4.7652916073968717E-2</v>
      </c>
      <c r="EY33" s="70">
        <f t="shared" si="29"/>
        <v>8.6059743954480808E-2</v>
      </c>
      <c r="EZ33" s="70">
        <f t="shared" si="29"/>
        <v>2.4182076813655765E-2</v>
      </c>
      <c r="FA33" s="69">
        <f t="shared" si="29"/>
        <v>1.1379800853485066E-2</v>
      </c>
      <c r="FB33" s="70">
        <f t="shared" si="29"/>
        <v>3.7695590327169279E-2</v>
      </c>
      <c r="FC33" s="70">
        <f t="shared" si="29"/>
        <v>0.13229018492176389</v>
      </c>
      <c r="FD33" s="70">
        <f t="shared" si="29"/>
        <v>0.21692745376955908</v>
      </c>
      <c r="FE33" s="70">
        <f t="shared" si="29"/>
        <v>0.29587482219061173</v>
      </c>
      <c r="FF33" s="70">
        <f t="shared" si="29"/>
        <v>0.11664295874822192</v>
      </c>
      <c r="FG33" s="70">
        <f t="shared" si="29"/>
        <v>0.17425320056899007</v>
      </c>
      <c r="FH33" s="70">
        <f t="shared" si="29"/>
        <v>0</v>
      </c>
      <c r="FI33" s="70">
        <f t="shared" si="29"/>
        <v>0.98506401137980104</v>
      </c>
      <c r="FJ33" s="70">
        <f t="shared" si="29"/>
        <v>7.006145173398301E-2</v>
      </c>
      <c r="FL33" s="67">
        <f t="shared" si="17"/>
        <v>0.29089615931721202</v>
      </c>
      <c r="FM33" s="67">
        <f t="shared" si="18"/>
        <v>0.5867709815078237</v>
      </c>
      <c r="FN33" s="67">
        <f t="shared" si="14"/>
        <v>4.2629049759727172E-2</v>
      </c>
      <c r="FO33" s="74">
        <f t="shared" si="19"/>
        <v>6000</v>
      </c>
    </row>
    <row r="34" spans="1:171" x14ac:dyDescent="0.25">
      <c r="A34" t="str">
        <f t="shared" ref="A34:B34" si="30">A12</f>
        <v>243800745 - (38)</v>
      </c>
      <c r="B34" t="str">
        <f t="shared" si="30"/>
        <v>CC de l'Oisans</v>
      </c>
      <c r="ES34" s="70">
        <f t="shared" ref="ES34:FJ34" si="31">ES12/$FK12</f>
        <v>7.8125E-3</v>
      </c>
      <c r="ET34" s="70">
        <f t="shared" si="31"/>
        <v>0</v>
      </c>
      <c r="EU34" s="70">
        <f t="shared" si="31"/>
        <v>0.48046875</v>
      </c>
      <c r="EV34" s="70">
        <f t="shared" si="31"/>
        <v>0.27734375</v>
      </c>
      <c r="EW34" s="70">
        <f t="shared" si="31"/>
        <v>0.21875</v>
      </c>
      <c r="EX34" s="70">
        <f t="shared" si="31"/>
        <v>7.8125E-3</v>
      </c>
      <c r="EY34" s="70">
        <f t="shared" si="31"/>
        <v>0</v>
      </c>
      <c r="EZ34" s="70">
        <f t="shared" si="31"/>
        <v>7.8125E-3</v>
      </c>
      <c r="FA34" s="69">
        <f t="shared" si="31"/>
        <v>0</v>
      </c>
      <c r="FB34" s="70">
        <f t="shared" si="31"/>
        <v>0</v>
      </c>
      <c r="FC34" s="70">
        <f t="shared" si="31"/>
        <v>1.171875E-2</v>
      </c>
      <c r="FD34" s="70">
        <f t="shared" si="31"/>
        <v>0.169921875</v>
      </c>
      <c r="FE34" s="70">
        <f t="shared" si="31"/>
        <v>0.234375</v>
      </c>
      <c r="FF34" s="70">
        <f t="shared" si="31"/>
        <v>0.205078125</v>
      </c>
      <c r="FG34" s="70">
        <f t="shared" si="31"/>
        <v>0.37890625</v>
      </c>
      <c r="FH34" s="70">
        <f t="shared" si="31"/>
        <v>0</v>
      </c>
      <c r="FI34" s="70">
        <f t="shared" si="31"/>
        <v>1</v>
      </c>
      <c r="FJ34" s="70">
        <f t="shared" si="31"/>
        <v>0.1953125</v>
      </c>
      <c r="FL34" s="67">
        <f t="shared" si="17"/>
        <v>0.583984375</v>
      </c>
      <c r="FM34" s="67">
        <f t="shared" si="18"/>
        <v>0.818359375</v>
      </c>
      <c r="FN34" s="67">
        <f t="shared" si="14"/>
        <v>2.1650390120394773E-2</v>
      </c>
      <c r="FO34" s="74">
        <f t="shared" si="19"/>
        <v>6000</v>
      </c>
    </row>
    <row r="35" spans="1:171" x14ac:dyDescent="0.25">
      <c r="A35" t="str">
        <f t="shared" ref="A35:B35" si="32">A13</f>
        <v>200085751 - (38)</v>
      </c>
      <c r="B35" t="str">
        <f t="shared" si="32"/>
        <v>CC d'Entre Bièvre et Rhône</v>
      </c>
      <c r="ES35" s="70">
        <f t="shared" ref="ES35:FJ35" si="33">ES13/$FK13</f>
        <v>3.5735917625681422E-2</v>
      </c>
      <c r="ET35" s="70">
        <f t="shared" si="33"/>
        <v>4.1187159297395533E-2</v>
      </c>
      <c r="EU35" s="70">
        <f t="shared" si="33"/>
        <v>0.23319200484554825</v>
      </c>
      <c r="EV35" s="70">
        <f t="shared" si="33"/>
        <v>0.20411871592973962</v>
      </c>
      <c r="EW35" s="70">
        <f t="shared" si="33"/>
        <v>0.24076317383404008</v>
      </c>
      <c r="EX35" s="70">
        <f t="shared" si="33"/>
        <v>9.0854027861901915E-2</v>
      </c>
      <c r="EY35" s="70">
        <f t="shared" si="33"/>
        <v>3.5433070866141746E-2</v>
      </c>
      <c r="EZ35" s="70">
        <f t="shared" si="33"/>
        <v>1.6353725015142345E-2</v>
      </c>
      <c r="FA35" s="69">
        <f t="shared" si="33"/>
        <v>5.754088431253788E-3</v>
      </c>
      <c r="FB35" s="70">
        <f t="shared" si="33"/>
        <v>0.15566323440339194</v>
      </c>
      <c r="FC35" s="70">
        <f t="shared" si="33"/>
        <v>0.14142943670502731</v>
      </c>
      <c r="FD35" s="70">
        <f t="shared" si="33"/>
        <v>0.27195639006662642</v>
      </c>
      <c r="FE35" s="70">
        <f t="shared" si="33"/>
        <v>0.18503937007874025</v>
      </c>
      <c r="FF35" s="70">
        <f t="shared" si="33"/>
        <v>8.782556026650519E-2</v>
      </c>
      <c r="FG35" s="70">
        <f t="shared" si="33"/>
        <v>3.967292549969717E-2</v>
      </c>
      <c r="FH35" s="70">
        <f t="shared" si="33"/>
        <v>1.0296789824348883E-2</v>
      </c>
      <c r="FI35" s="70">
        <f t="shared" si="33"/>
        <v>0.89763779527559096</v>
      </c>
      <c r="FJ35" s="70">
        <f t="shared" si="33"/>
        <v>2.7184669753954917E-2</v>
      </c>
      <c r="FL35" s="67">
        <f t="shared" si="17"/>
        <v>0.12749848576620235</v>
      </c>
      <c r="FM35" s="67">
        <f t="shared" si="18"/>
        <v>0.31253785584494259</v>
      </c>
      <c r="FN35" s="67">
        <f t="shared" si="14"/>
        <v>5.3325065881258717E-2</v>
      </c>
      <c r="FO35" s="74">
        <f t="shared" si="19"/>
        <v>4000</v>
      </c>
    </row>
    <row r="36" spans="1:171" x14ac:dyDescent="0.25">
      <c r="A36" t="str">
        <f t="shared" ref="A36:B36" si="34">A14</f>
        <v>243801255 - (38)</v>
      </c>
      <c r="B36" t="str">
        <f t="shared" si="34"/>
        <v>CC des Collines du Nord Dauphiné</v>
      </c>
      <c r="ES36" s="70">
        <f t="shared" ref="ES36:FJ36" si="35">ES14/$FK14</f>
        <v>2.6229508196721315E-2</v>
      </c>
      <c r="ET36" s="70">
        <f t="shared" si="35"/>
        <v>7.0491803278688536E-2</v>
      </c>
      <c r="EU36" s="70">
        <f t="shared" si="35"/>
        <v>0.2311475409836066</v>
      </c>
      <c r="EV36" s="70">
        <f t="shared" si="35"/>
        <v>0.23278688524590169</v>
      </c>
      <c r="EW36" s="70">
        <f t="shared" si="35"/>
        <v>0.13442622950819674</v>
      </c>
      <c r="EX36" s="70">
        <f t="shared" si="35"/>
        <v>0.14918032786885249</v>
      </c>
      <c r="EY36" s="70">
        <f t="shared" si="35"/>
        <v>0</v>
      </c>
      <c r="EZ36" s="70">
        <f t="shared" si="35"/>
        <v>0.10983606557377051</v>
      </c>
      <c r="FA36" s="69">
        <f t="shared" si="35"/>
        <v>9.8360655737704944E-3</v>
      </c>
      <c r="FB36" s="70">
        <f t="shared" si="35"/>
        <v>0.1655737704918033</v>
      </c>
      <c r="FC36" s="70">
        <f t="shared" si="35"/>
        <v>9.18032786885246E-2</v>
      </c>
      <c r="FD36" s="70">
        <f t="shared" si="35"/>
        <v>0.19344262295081971</v>
      </c>
      <c r="FE36" s="70">
        <f t="shared" si="35"/>
        <v>0.30491803278688528</v>
      </c>
      <c r="FF36" s="70">
        <f t="shared" si="35"/>
        <v>4.59016393442623E-2</v>
      </c>
      <c r="FG36" s="70">
        <f t="shared" si="35"/>
        <v>0.13934426229508198</v>
      </c>
      <c r="FH36" s="70">
        <f t="shared" si="35"/>
        <v>3.2786885245901644E-3</v>
      </c>
      <c r="FI36" s="70">
        <f t="shared" si="35"/>
        <v>0.95409836065573783</v>
      </c>
      <c r="FJ36" s="70">
        <f t="shared" si="35"/>
        <v>0.15640956732061281</v>
      </c>
      <c r="FL36" s="67">
        <f t="shared" si="17"/>
        <v>0.18524590163934429</v>
      </c>
      <c r="FM36" s="67">
        <f t="shared" si="18"/>
        <v>0.49016393442622957</v>
      </c>
      <c r="FN36" s="67">
        <f t="shared" si="14"/>
        <v>1.5449801064434455E-2</v>
      </c>
      <c r="FO36" s="74">
        <f t="shared" si="19"/>
        <v>4000</v>
      </c>
    </row>
    <row r="37" spans="1:171" x14ac:dyDescent="0.25">
      <c r="A37" t="str">
        <f t="shared" ref="A37:B37" si="36">A15</f>
        <v>243801024 - (38)</v>
      </c>
      <c r="B37" t="str">
        <f t="shared" si="36"/>
        <v>CC du Massif du Vercors</v>
      </c>
      <c r="ES37" s="70">
        <f t="shared" ref="ES37:FJ37" si="37">ES15/$FK15</f>
        <v>0</v>
      </c>
      <c r="ET37" s="70">
        <f t="shared" si="37"/>
        <v>0.22252747252747263</v>
      </c>
      <c r="EU37" s="70">
        <f t="shared" si="37"/>
        <v>0.26923076923076938</v>
      </c>
      <c r="EV37" s="70">
        <f t="shared" si="37"/>
        <v>0.29945054945054961</v>
      </c>
      <c r="EW37" s="70">
        <f t="shared" si="37"/>
        <v>9.3406593406593449E-2</v>
      </c>
      <c r="EX37" s="70">
        <f t="shared" si="37"/>
        <v>8.2417582417582454E-3</v>
      </c>
      <c r="EY37" s="70">
        <f t="shared" si="37"/>
        <v>0</v>
      </c>
      <c r="EZ37" s="70">
        <f t="shared" si="37"/>
        <v>9.0659340659340698E-2</v>
      </c>
      <c r="FA37" s="69">
        <f t="shared" si="37"/>
        <v>0</v>
      </c>
      <c r="FB37" s="70">
        <f t="shared" si="37"/>
        <v>0</v>
      </c>
      <c r="FC37" s="70">
        <f t="shared" si="37"/>
        <v>4.9450549450549476E-2</v>
      </c>
      <c r="FD37" s="70">
        <f t="shared" si="37"/>
        <v>0.50000000000000022</v>
      </c>
      <c r="FE37" s="70">
        <f t="shared" si="37"/>
        <v>0.32692307692307709</v>
      </c>
      <c r="FF37" s="70">
        <f t="shared" si="37"/>
        <v>4.9450549450549476E-2</v>
      </c>
      <c r="FG37" s="70">
        <f t="shared" si="37"/>
        <v>4.1208791208791229E-2</v>
      </c>
      <c r="FH37" s="70">
        <f t="shared" si="37"/>
        <v>1.6483516483516491E-2</v>
      </c>
      <c r="FI37" s="70">
        <f t="shared" si="37"/>
        <v>0.98351648351648402</v>
      </c>
      <c r="FJ37" s="70">
        <f t="shared" si="37"/>
        <v>0.27019683613090228</v>
      </c>
      <c r="FL37" s="67">
        <f t="shared" si="17"/>
        <v>9.0659340659340698E-2</v>
      </c>
      <c r="FM37" s="67">
        <f t="shared" si="18"/>
        <v>0.41758241758241776</v>
      </c>
      <c r="FN37" s="67">
        <f t="shared" si="14"/>
        <v>7.8540794708830668E-3</v>
      </c>
      <c r="FO37" s="74">
        <f t="shared" si="19"/>
        <v>4000</v>
      </c>
    </row>
    <row r="38" spans="1:171" x14ac:dyDescent="0.25">
      <c r="A38" t="str">
        <f t="shared" ref="A38:B38" si="38">A16</f>
        <v>200030658 - (38)</v>
      </c>
      <c r="B38" t="str">
        <f t="shared" si="38"/>
        <v>CC du Trièves</v>
      </c>
      <c r="ES38" s="70">
        <f t="shared" ref="ES38:FJ38" si="39">ES16/$FK16</f>
        <v>2.0408163265306121E-2</v>
      </c>
      <c r="ET38" s="70">
        <f t="shared" si="39"/>
        <v>4.4897959183673466E-2</v>
      </c>
      <c r="EU38" s="70">
        <f t="shared" si="39"/>
        <v>0.30204081632653063</v>
      </c>
      <c r="EV38" s="70">
        <f t="shared" si="39"/>
        <v>0.35510204081632651</v>
      </c>
      <c r="EW38" s="70">
        <f t="shared" si="39"/>
        <v>0.10204081632653061</v>
      </c>
      <c r="EX38" s="70">
        <f t="shared" si="39"/>
        <v>4.0816326530612242E-2</v>
      </c>
      <c r="EY38" s="70">
        <f t="shared" si="39"/>
        <v>0.11428571428571428</v>
      </c>
      <c r="EZ38" s="70">
        <f t="shared" si="39"/>
        <v>2.0408163265306121E-2</v>
      </c>
      <c r="FA38" s="69">
        <f t="shared" si="39"/>
        <v>0</v>
      </c>
      <c r="FB38" s="70">
        <f t="shared" si="39"/>
        <v>3.6734693877551024E-2</v>
      </c>
      <c r="FC38" s="70">
        <f t="shared" si="39"/>
        <v>0.10612244897959183</v>
      </c>
      <c r="FD38" s="70">
        <f t="shared" si="39"/>
        <v>0.16326530612244897</v>
      </c>
      <c r="FE38" s="70">
        <f t="shared" si="39"/>
        <v>0.26938775510204083</v>
      </c>
      <c r="FF38" s="70">
        <f t="shared" si="39"/>
        <v>0.33877551020408164</v>
      </c>
      <c r="FG38" s="70">
        <f t="shared" si="39"/>
        <v>8.5714285714285715E-2</v>
      </c>
      <c r="FH38" s="70">
        <f t="shared" si="39"/>
        <v>0</v>
      </c>
      <c r="FI38" s="70">
        <f t="shared" si="39"/>
        <v>1</v>
      </c>
      <c r="FJ38" s="70">
        <f t="shared" si="39"/>
        <v>0.40816326530612246</v>
      </c>
      <c r="FL38" s="67">
        <f t="shared" si="17"/>
        <v>0.42448979591836733</v>
      </c>
      <c r="FM38" s="67">
        <f t="shared" si="18"/>
        <v>0.69387755102040816</v>
      </c>
      <c r="FN38" s="67">
        <f t="shared" si="14"/>
        <v>8.7841678292771147E-3</v>
      </c>
      <c r="FO38" s="74">
        <f t="shared" si="19"/>
        <v>6000</v>
      </c>
    </row>
    <row r="39" spans="1:171" x14ac:dyDescent="0.25">
      <c r="A39" t="str">
        <f t="shared" ref="A39:B39" si="40">A17</f>
        <v>200018166 - (38)</v>
      </c>
      <c r="B39" t="str">
        <f t="shared" si="40"/>
        <v>CC Le Grésivaudan</v>
      </c>
      <c r="ES39" s="70">
        <f t="shared" ref="ES39:FJ39" si="41">ES17/$FK17</f>
        <v>3.3257119102057787E-2</v>
      </c>
      <c r="ET39" s="70">
        <f t="shared" si="41"/>
        <v>8.5013510704635226E-2</v>
      </c>
      <c r="EU39" s="70">
        <f t="shared" si="41"/>
        <v>0.32986905009353573</v>
      </c>
      <c r="EV39" s="70">
        <f t="shared" si="41"/>
        <v>0.21139056329245484</v>
      </c>
      <c r="EW39" s="70">
        <f t="shared" si="41"/>
        <v>0.14487632508833925</v>
      </c>
      <c r="EX39" s="70">
        <f t="shared" si="41"/>
        <v>8.7299937642901698E-2</v>
      </c>
      <c r="EY39" s="70">
        <f t="shared" si="41"/>
        <v>1.9538557472458952E-2</v>
      </c>
      <c r="EZ39" s="70">
        <f t="shared" si="41"/>
        <v>5.0093535647474548E-2</v>
      </c>
      <c r="FA39" s="69">
        <f t="shared" si="41"/>
        <v>3.4504261068384959E-2</v>
      </c>
      <c r="FB39" s="70">
        <f t="shared" si="41"/>
        <v>0.10184992725005199</v>
      </c>
      <c r="FC39" s="70">
        <f t="shared" si="41"/>
        <v>0.19891914362918317</v>
      </c>
      <c r="FD39" s="70">
        <f t="shared" si="41"/>
        <v>0.34836832259405537</v>
      </c>
      <c r="FE39" s="70">
        <f t="shared" si="41"/>
        <v>0.21471627520266062</v>
      </c>
      <c r="FF39" s="70">
        <f t="shared" si="41"/>
        <v>5.2795676574516739E-2</v>
      </c>
      <c r="FG39" s="70">
        <f t="shared" si="41"/>
        <v>5.6121388484722525E-3</v>
      </c>
      <c r="FH39" s="70">
        <f t="shared" si="41"/>
        <v>4.572853876532946E-3</v>
      </c>
      <c r="FI39" s="70">
        <f t="shared" si="41"/>
        <v>0.96133859904385799</v>
      </c>
      <c r="FJ39" s="70">
        <f t="shared" si="41"/>
        <v>1.9982095178629353E-2</v>
      </c>
      <c r="FL39" s="67">
        <f t="shared" si="17"/>
        <v>5.8407815422988993E-2</v>
      </c>
      <c r="FM39" s="67">
        <f t="shared" si="18"/>
        <v>0.27312409062564963</v>
      </c>
      <c r="FN39" s="67">
        <f t="shared" si="14"/>
        <v>6.7896450162765465E-2</v>
      </c>
      <c r="FO39" s="74">
        <f t="shared" si="19"/>
        <v>4000</v>
      </c>
    </row>
    <row r="40" spans="1:171" x14ac:dyDescent="0.25">
      <c r="A40" t="str">
        <f t="shared" ref="A40:B40" si="42">A18</f>
        <v>200068542 - (38)</v>
      </c>
      <c r="B40" t="str">
        <f t="shared" si="42"/>
        <v>CC Les Balcons du Dauphiné</v>
      </c>
      <c r="ES40" s="70">
        <f t="shared" ref="ES40:FJ40" si="43">ES18/$FK18</f>
        <v>2.8161236885698503E-2</v>
      </c>
      <c r="ET40" s="70">
        <f t="shared" si="43"/>
        <v>9.718387631143012E-2</v>
      </c>
      <c r="EU40" s="70">
        <f t="shared" si="43"/>
        <v>0.27664273881833235</v>
      </c>
      <c r="EV40" s="70">
        <f t="shared" si="43"/>
        <v>0.3158475980121479</v>
      </c>
      <c r="EW40" s="70">
        <f t="shared" si="43"/>
        <v>0.12203202650469351</v>
      </c>
      <c r="EX40" s="70">
        <f t="shared" si="43"/>
        <v>7.2887907233572594E-2</v>
      </c>
      <c r="EY40" s="70">
        <f t="shared" si="43"/>
        <v>3.3130866924351177E-3</v>
      </c>
      <c r="EZ40" s="70">
        <f t="shared" si="43"/>
        <v>6.4053009387078946E-2</v>
      </c>
      <c r="FA40" s="69">
        <f t="shared" si="43"/>
        <v>3.5339591385974589E-2</v>
      </c>
      <c r="FB40" s="70">
        <f t="shared" si="43"/>
        <v>8.7244616234124772E-2</v>
      </c>
      <c r="FC40" s="70">
        <f t="shared" si="43"/>
        <v>0.26339039204859188</v>
      </c>
      <c r="FD40" s="70">
        <f t="shared" si="43"/>
        <v>0.28437327443401428</v>
      </c>
      <c r="FE40" s="70">
        <f t="shared" si="43"/>
        <v>0.18553285477636661</v>
      </c>
      <c r="FF40" s="70">
        <f t="shared" si="43"/>
        <v>0.10712313638873548</v>
      </c>
      <c r="FG40" s="70">
        <f t="shared" si="43"/>
        <v>1.5461071231363883E-2</v>
      </c>
      <c r="FH40" s="70">
        <f t="shared" si="43"/>
        <v>1.6565433462175589E-3</v>
      </c>
      <c r="FI40" s="70">
        <f t="shared" si="43"/>
        <v>0.980121479845389</v>
      </c>
      <c r="FJ40" s="70">
        <f t="shared" si="43"/>
        <v>5.4120457197426211E-2</v>
      </c>
      <c r="FL40" s="67">
        <f t="shared" si="17"/>
        <v>0.12258420762009936</v>
      </c>
      <c r="FM40" s="67">
        <f t="shared" si="18"/>
        <v>0.30811706239646597</v>
      </c>
      <c r="FN40" s="67">
        <f t="shared" si="14"/>
        <v>2.8832739110215472E-2</v>
      </c>
      <c r="FO40" s="74">
        <f t="shared" si="19"/>
        <v>4000</v>
      </c>
    </row>
    <row r="41" spans="1:171" x14ac:dyDescent="0.25">
      <c r="A41" t="str">
        <f t="shared" ref="A41:B41" si="44">A19</f>
        <v>200068567 - (38)</v>
      </c>
      <c r="B41" t="str">
        <f t="shared" si="44"/>
        <v>CC Les Vals du Dauphiné</v>
      </c>
      <c r="ES41" s="70">
        <f t="shared" ref="ES41:FJ41" si="45">ES19/$FK19</f>
        <v>6.1132561132561129E-3</v>
      </c>
      <c r="ET41" s="70">
        <f t="shared" si="45"/>
        <v>2.0592020592020591E-2</v>
      </c>
      <c r="EU41" s="70">
        <f t="shared" si="45"/>
        <v>0.11132561132561132</v>
      </c>
      <c r="EV41" s="70">
        <f t="shared" si="45"/>
        <v>0.31145431145431146</v>
      </c>
      <c r="EW41" s="70">
        <f t="shared" si="45"/>
        <v>0.1628056628056628</v>
      </c>
      <c r="EX41" s="70">
        <f t="shared" si="45"/>
        <v>0.10585585585585586</v>
      </c>
      <c r="EY41" s="70">
        <f t="shared" si="45"/>
        <v>3.2175032175032174E-4</v>
      </c>
      <c r="EZ41" s="70">
        <f t="shared" si="45"/>
        <v>0.26351351351351349</v>
      </c>
      <c r="FA41" s="69">
        <f t="shared" si="45"/>
        <v>8.0437580437580439E-3</v>
      </c>
      <c r="FB41" s="70">
        <f t="shared" si="45"/>
        <v>2.2844272844272845E-2</v>
      </c>
      <c r="FC41" s="70">
        <f t="shared" si="45"/>
        <v>0.27027027027027029</v>
      </c>
      <c r="FD41" s="70">
        <f t="shared" si="45"/>
        <v>0.38384813384813382</v>
      </c>
      <c r="FE41" s="70">
        <f t="shared" si="45"/>
        <v>0.16924066924066924</v>
      </c>
      <c r="FF41" s="70">
        <f t="shared" si="45"/>
        <v>0.11422136422136422</v>
      </c>
      <c r="FG41" s="70">
        <f t="shared" si="45"/>
        <v>1.3191763191763193E-2</v>
      </c>
      <c r="FH41" s="70">
        <f t="shared" si="45"/>
        <v>3.2175032175032174E-4</v>
      </c>
      <c r="FI41" s="70">
        <f t="shared" si="45"/>
        <v>0.98198198198198194</v>
      </c>
      <c r="FJ41" s="70">
        <f t="shared" si="45"/>
        <v>3.1595301865572134E-2</v>
      </c>
      <c r="FL41" s="67">
        <f t="shared" si="17"/>
        <v>0.12741312741312741</v>
      </c>
      <c r="FM41" s="67">
        <f t="shared" si="18"/>
        <v>0.29665379665379665</v>
      </c>
      <c r="FN41" s="67">
        <f t="shared" si="14"/>
        <v>4.7641192579961765E-2</v>
      </c>
      <c r="FO41" s="74">
        <f t="shared" si="19"/>
        <v>4000</v>
      </c>
    </row>
    <row r="42" spans="1:171" x14ac:dyDescent="0.25">
      <c r="A42" t="str">
        <f t="shared" ref="A42:B42" si="46">A20</f>
        <v>243800935 - (38)</v>
      </c>
      <c r="B42" t="str">
        <f t="shared" si="46"/>
        <v>CC Lyon Saint Exupéry en Dauphiné</v>
      </c>
      <c r="ES42" s="70">
        <f t="shared" ref="ES42:FJ42" si="47">ES20/$FK20</f>
        <v>4.8644892286309936E-2</v>
      </c>
      <c r="ET42" s="70">
        <f t="shared" si="47"/>
        <v>2.7797081306462821E-3</v>
      </c>
      <c r="EU42" s="70">
        <f t="shared" si="47"/>
        <v>9.0340514246004172E-2</v>
      </c>
      <c r="EV42" s="70">
        <f t="shared" si="47"/>
        <v>0.50382209867963867</v>
      </c>
      <c r="EW42" s="70">
        <f t="shared" si="47"/>
        <v>0.26337734537873525</v>
      </c>
      <c r="EX42" s="70">
        <f t="shared" si="47"/>
        <v>1.9457956914523976E-2</v>
      </c>
      <c r="EY42" s="70">
        <f t="shared" si="47"/>
        <v>6.9492703266157054E-3</v>
      </c>
      <c r="EZ42" s="70">
        <f t="shared" si="47"/>
        <v>5.9763724808895066E-2</v>
      </c>
      <c r="FA42" s="69">
        <f t="shared" si="47"/>
        <v>0</v>
      </c>
      <c r="FB42" s="70">
        <f t="shared" si="47"/>
        <v>7.1577484364141769E-2</v>
      </c>
      <c r="FC42" s="70">
        <f t="shared" si="47"/>
        <v>0.26546212647671996</v>
      </c>
      <c r="FD42" s="70">
        <f t="shared" si="47"/>
        <v>0.35093815149409313</v>
      </c>
      <c r="FE42" s="70">
        <f t="shared" si="47"/>
        <v>0.10006949270326616</v>
      </c>
      <c r="FF42" s="70">
        <f t="shared" si="47"/>
        <v>0.20708825573314801</v>
      </c>
      <c r="FG42" s="70">
        <f t="shared" si="47"/>
        <v>0</v>
      </c>
      <c r="FH42" s="70">
        <f t="shared" si="47"/>
        <v>0</v>
      </c>
      <c r="FI42" s="70">
        <f t="shared" si="47"/>
        <v>0.99513551077136897</v>
      </c>
      <c r="FJ42" s="70">
        <f t="shared" si="47"/>
        <v>6.9154656759650379E-2</v>
      </c>
      <c r="FL42" s="67">
        <f t="shared" si="17"/>
        <v>0.20708825573314801</v>
      </c>
      <c r="FM42" s="67">
        <f t="shared" si="18"/>
        <v>0.30715774843641419</v>
      </c>
      <c r="FN42" s="67">
        <f t="shared" si="14"/>
        <v>2.2838836356120499E-2</v>
      </c>
      <c r="FO42" s="74">
        <f t="shared" si="19"/>
        <v>4000</v>
      </c>
    </row>
    <row r="43" spans="1:171" x14ac:dyDescent="0.25">
      <c r="A43" t="str">
        <f t="shared" ref="A43:B43" si="48">A21</f>
        <v>200070431 - (38)</v>
      </c>
      <c r="B43" t="str">
        <f t="shared" si="48"/>
        <v>CC Saint-Marcellin Vercors Isère Communauté</v>
      </c>
      <c r="ES43" s="70">
        <f t="shared" ref="ES43:FJ43" si="49">ES21/$FK21</f>
        <v>8.3191850594227498E-2</v>
      </c>
      <c r="ET43" s="70">
        <f t="shared" si="49"/>
        <v>5.4329371816638362E-2</v>
      </c>
      <c r="EU43" s="70">
        <f t="shared" si="49"/>
        <v>0.243350311262026</v>
      </c>
      <c r="EV43" s="70">
        <f t="shared" si="49"/>
        <v>0.1284663271080928</v>
      </c>
      <c r="EW43" s="70">
        <f t="shared" si="49"/>
        <v>0.11714770797962647</v>
      </c>
      <c r="EX43" s="70">
        <f t="shared" si="49"/>
        <v>0.20543293718166381</v>
      </c>
      <c r="EY43" s="70">
        <f t="shared" si="49"/>
        <v>0</v>
      </c>
      <c r="EZ43" s="70">
        <f t="shared" si="49"/>
        <v>6.112054329371816E-2</v>
      </c>
      <c r="FA43" s="69">
        <f t="shared" si="49"/>
        <v>7.3571024335031118E-3</v>
      </c>
      <c r="FB43" s="70">
        <f t="shared" si="49"/>
        <v>4.4142614601018669E-2</v>
      </c>
      <c r="FC43" s="70">
        <f t="shared" si="49"/>
        <v>0.14601018675721561</v>
      </c>
      <c r="FD43" s="70">
        <f t="shared" si="49"/>
        <v>0.28919071873231461</v>
      </c>
      <c r="FE43" s="70">
        <f t="shared" si="49"/>
        <v>0.21731748726655345</v>
      </c>
      <c r="FF43" s="70">
        <f t="shared" si="49"/>
        <v>8.4323712507074128E-2</v>
      </c>
      <c r="FG43" s="70">
        <f t="shared" si="49"/>
        <v>5.9988681380871524E-2</v>
      </c>
      <c r="FH43" s="70">
        <f t="shared" si="49"/>
        <v>4.4708545557441984E-2</v>
      </c>
      <c r="FI43" s="70">
        <f t="shared" si="49"/>
        <v>0.89303904923599309</v>
      </c>
      <c r="FJ43" s="70">
        <f t="shared" si="49"/>
        <v>5.0539844325749456E-2</v>
      </c>
      <c r="FL43" s="67">
        <f>SUM(FF21:FG21)/FK21</f>
        <v>0.14431239388794564</v>
      </c>
      <c r="FM43" s="67">
        <f>SUM(FE21:FG21)/FK21</f>
        <v>0.36162988115449912</v>
      </c>
      <c r="FN43" s="67">
        <f t="shared" si="14"/>
        <v>3.3018136722988686E-2</v>
      </c>
      <c r="FO43" s="74">
        <f t="shared" si="19"/>
        <v>4000</v>
      </c>
    </row>
    <row r="44" spans="1:171" x14ac:dyDescent="0.25">
      <c r="A44" t="str">
        <f t="shared" ref="A44:B44" si="50">A22</f>
        <v>200040715 - (38)</v>
      </c>
      <c r="B44" t="str">
        <f t="shared" si="50"/>
        <v>Grenoble-Alpes-Métropole</v>
      </c>
      <c r="ES44" s="70">
        <f t="shared" ref="ES44:FJ44" si="51">ES22/$FK22</f>
        <v>2.3998136067101578E-2</v>
      </c>
      <c r="ET44" s="70">
        <f t="shared" si="51"/>
        <v>5.4869524697110886E-2</v>
      </c>
      <c r="EU44" s="70">
        <f t="shared" si="51"/>
        <v>0.23138397017707354</v>
      </c>
      <c r="EV44" s="70">
        <f t="shared" si="51"/>
        <v>0.32679403541472496</v>
      </c>
      <c r="EW44" s="70">
        <f t="shared" si="51"/>
        <v>0.19874184529356936</v>
      </c>
      <c r="EX44" s="70">
        <f t="shared" si="51"/>
        <v>1.8709226467847152E-2</v>
      </c>
      <c r="EY44" s="70">
        <f t="shared" si="51"/>
        <v>7.5955265610438E-3</v>
      </c>
      <c r="EZ44" s="70">
        <f t="shared" si="51"/>
        <v>5.5801491146318716E-2</v>
      </c>
      <c r="FA44" s="69">
        <f t="shared" si="51"/>
        <v>4.8602050326188244E-2</v>
      </c>
      <c r="FB44" s="70">
        <f t="shared" si="51"/>
        <v>0.12427772600186389</v>
      </c>
      <c r="FC44" s="70">
        <f t="shared" si="51"/>
        <v>0.30086206896551715</v>
      </c>
      <c r="FD44" s="70">
        <f t="shared" si="51"/>
        <v>0.33215284249766996</v>
      </c>
      <c r="FE44" s="70">
        <f t="shared" si="51"/>
        <v>8.080149114631871E-2</v>
      </c>
      <c r="FF44" s="70">
        <f t="shared" si="51"/>
        <v>1.0065237651444545E-2</v>
      </c>
      <c r="FG44" s="70">
        <f t="shared" si="51"/>
        <v>1.887232059645852E-3</v>
      </c>
      <c r="FH44" s="70">
        <f t="shared" si="51"/>
        <v>1.9245107176141651E-2</v>
      </c>
      <c r="FI44" s="70">
        <f t="shared" si="51"/>
        <v>0.91789375582479005</v>
      </c>
      <c r="FJ44" s="70">
        <f t="shared" si="51"/>
        <v>2.1386154609151671E-3</v>
      </c>
      <c r="FL44" s="67">
        <f t="shared" ref="FL44" si="52">SUM(FF22:FG22)/FK22</f>
        <v>1.1952469711090397E-2</v>
      </c>
      <c r="FM44" s="67">
        <f t="shared" ref="FM44" si="53">SUM(FE22:FG22)/FK22</f>
        <v>9.2753960857409098E-2</v>
      </c>
      <c r="FN44" s="67">
        <f t="shared" si="14"/>
        <v>0.20570454193148349</v>
      </c>
      <c r="FO44" s="74">
        <f t="shared" si="19"/>
        <v>2000</v>
      </c>
    </row>
    <row r="46" spans="1:171" s="72" customFormat="1" x14ac:dyDescent="0.25">
      <c r="B46" s="72" t="s">
        <v>1287</v>
      </c>
      <c r="K46" s="77"/>
      <c r="L46" s="77"/>
      <c r="M46" s="77"/>
      <c r="FA46" s="73"/>
    </row>
    <row r="47" spans="1:171" x14ac:dyDescent="0.25">
      <c r="A47" t="s">
        <v>393</v>
      </c>
      <c r="B47" t="s">
        <v>392</v>
      </c>
      <c r="C47">
        <v>0</v>
      </c>
      <c r="D47">
        <v>0</v>
      </c>
      <c r="E47">
        <v>0</v>
      </c>
      <c r="F47">
        <v>0</v>
      </c>
      <c r="G47">
        <v>0</v>
      </c>
      <c r="H47">
        <v>0</v>
      </c>
      <c r="I47">
        <v>0</v>
      </c>
      <c r="J47">
        <v>0</v>
      </c>
      <c r="K47" s="76">
        <v>0</v>
      </c>
      <c r="L47" s="76">
        <v>0</v>
      </c>
      <c r="M47" s="76">
        <v>0</v>
      </c>
      <c r="N47">
        <v>0</v>
      </c>
      <c r="O47">
        <v>0</v>
      </c>
      <c r="P47">
        <v>0</v>
      </c>
      <c r="Q47">
        <v>0</v>
      </c>
      <c r="R47">
        <v>0</v>
      </c>
      <c r="S47">
        <v>0</v>
      </c>
      <c r="T47">
        <v>0</v>
      </c>
      <c r="U47">
        <v>0</v>
      </c>
      <c r="V47">
        <v>0</v>
      </c>
      <c r="W47">
        <v>0</v>
      </c>
      <c r="X47">
        <v>0</v>
      </c>
      <c r="Y47">
        <v>0</v>
      </c>
      <c r="Z47">
        <v>0</v>
      </c>
      <c r="AA47">
        <v>0</v>
      </c>
      <c r="AB47">
        <v>0</v>
      </c>
      <c r="AC47">
        <v>0</v>
      </c>
      <c r="AD47">
        <v>0</v>
      </c>
      <c r="AE47">
        <v>0</v>
      </c>
      <c r="AF47">
        <v>18</v>
      </c>
      <c r="AG47">
        <v>0</v>
      </c>
      <c r="AH47">
        <v>0</v>
      </c>
      <c r="AI47">
        <v>0</v>
      </c>
      <c r="AJ47">
        <v>0</v>
      </c>
      <c r="AK47">
        <v>0</v>
      </c>
      <c r="AL47">
        <v>0</v>
      </c>
      <c r="AM47">
        <v>0</v>
      </c>
      <c r="AN47">
        <v>0</v>
      </c>
      <c r="AO47">
        <v>0</v>
      </c>
      <c r="AP47">
        <v>0</v>
      </c>
      <c r="AQ47">
        <v>0</v>
      </c>
      <c r="AR47">
        <v>0</v>
      </c>
      <c r="AS47">
        <v>0</v>
      </c>
      <c r="AT47">
        <v>0</v>
      </c>
      <c r="AU47">
        <v>0</v>
      </c>
      <c r="AV47">
        <v>0</v>
      </c>
      <c r="AW47">
        <v>0</v>
      </c>
      <c r="AX47">
        <v>0</v>
      </c>
      <c r="AY47">
        <v>0</v>
      </c>
      <c r="AZ47">
        <v>0</v>
      </c>
      <c r="BA47">
        <v>0</v>
      </c>
      <c r="BB47">
        <v>0</v>
      </c>
      <c r="BC47">
        <v>0</v>
      </c>
      <c r="BD47">
        <v>0</v>
      </c>
      <c r="BE47">
        <v>0</v>
      </c>
      <c r="BF47">
        <v>0</v>
      </c>
      <c r="BG47">
        <v>0</v>
      </c>
      <c r="BH47">
        <v>0</v>
      </c>
      <c r="BI47">
        <v>0</v>
      </c>
      <c r="BJ47">
        <v>0</v>
      </c>
      <c r="BK47">
        <v>0</v>
      </c>
      <c r="BL47">
        <v>0</v>
      </c>
      <c r="BM47">
        <v>0</v>
      </c>
      <c r="BN47">
        <v>0</v>
      </c>
      <c r="BO47">
        <v>0</v>
      </c>
      <c r="BP47">
        <v>0</v>
      </c>
      <c r="BQ47">
        <v>0</v>
      </c>
      <c r="BR47">
        <v>0</v>
      </c>
      <c r="BS47">
        <v>0</v>
      </c>
      <c r="BT47">
        <v>0</v>
      </c>
      <c r="BU47">
        <v>0</v>
      </c>
      <c r="BV47">
        <v>0</v>
      </c>
      <c r="BW47">
        <v>0</v>
      </c>
      <c r="BX47">
        <v>0</v>
      </c>
      <c r="BY47">
        <v>0</v>
      </c>
      <c r="BZ47">
        <v>0</v>
      </c>
      <c r="CA47">
        <v>0</v>
      </c>
      <c r="CB47">
        <v>0</v>
      </c>
      <c r="CC47">
        <v>0</v>
      </c>
      <c r="CD47">
        <v>0</v>
      </c>
      <c r="CE47">
        <v>0</v>
      </c>
      <c r="CF47">
        <v>0</v>
      </c>
      <c r="CG47">
        <v>0</v>
      </c>
      <c r="CH47">
        <v>0</v>
      </c>
      <c r="CI47">
        <v>0</v>
      </c>
      <c r="CJ47">
        <v>0</v>
      </c>
      <c r="CK47">
        <v>0</v>
      </c>
      <c r="CL47">
        <v>0</v>
      </c>
      <c r="CM47">
        <v>0</v>
      </c>
      <c r="CN47">
        <v>0</v>
      </c>
      <c r="CO47">
        <v>0</v>
      </c>
      <c r="CP47">
        <v>0</v>
      </c>
      <c r="CQ47">
        <v>0</v>
      </c>
      <c r="CR47">
        <v>0</v>
      </c>
      <c r="CS47">
        <v>0</v>
      </c>
      <c r="CT47">
        <v>0</v>
      </c>
      <c r="CU47">
        <v>0</v>
      </c>
      <c r="CV47">
        <v>0</v>
      </c>
      <c r="CW47">
        <v>0</v>
      </c>
      <c r="CX47">
        <v>0</v>
      </c>
      <c r="CY47">
        <v>0</v>
      </c>
      <c r="CZ47">
        <v>0</v>
      </c>
      <c r="DA47">
        <v>0</v>
      </c>
      <c r="DB47">
        <v>0</v>
      </c>
      <c r="DC47">
        <v>0</v>
      </c>
      <c r="DD47">
        <v>0</v>
      </c>
      <c r="DE47">
        <v>0</v>
      </c>
      <c r="DF47">
        <v>0</v>
      </c>
      <c r="DG47">
        <v>0</v>
      </c>
      <c r="DH47">
        <v>0</v>
      </c>
      <c r="DI47">
        <v>0</v>
      </c>
      <c r="DJ47">
        <v>0</v>
      </c>
      <c r="DK47">
        <v>0</v>
      </c>
      <c r="DL47">
        <v>0</v>
      </c>
      <c r="DM47">
        <v>0</v>
      </c>
      <c r="DN47">
        <v>0</v>
      </c>
      <c r="DO47">
        <v>0</v>
      </c>
      <c r="DP47">
        <v>0</v>
      </c>
      <c r="DQ47">
        <v>0</v>
      </c>
      <c r="DR47">
        <v>0</v>
      </c>
      <c r="DS47">
        <v>0</v>
      </c>
      <c r="DT47">
        <v>0</v>
      </c>
      <c r="DU47">
        <v>5.5295055821371601</v>
      </c>
      <c r="DV47">
        <v>0</v>
      </c>
      <c r="DW47">
        <v>0</v>
      </c>
      <c r="DX47">
        <v>0</v>
      </c>
      <c r="DY47">
        <v>0</v>
      </c>
      <c r="DZ47">
        <v>0</v>
      </c>
      <c r="EA47">
        <v>0</v>
      </c>
      <c r="EB47">
        <v>0</v>
      </c>
      <c r="EC47">
        <v>0</v>
      </c>
      <c r="ED47">
        <v>0</v>
      </c>
      <c r="EE47">
        <v>0</v>
      </c>
      <c r="EF47">
        <v>0</v>
      </c>
      <c r="EG47">
        <v>0</v>
      </c>
      <c r="EH47">
        <v>0</v>
      </c>
      <c r="EI47">
        <v>0</v>
      </c>
      <c r="EJ47">
        <v>0</v>
      </c>
      <c r="EK47">
        <v>0</v>
      </c>
      <c r="EL47">
        <v>0</v>
      </c>
      <c r="EM47">
        <v>0</v>
      </c>
      <c r="EN47">
        <v>0</v>
      </c>
      <c r="EO47">
        <v>0</v>
      </c>
      <c r="EP47">
        <v>0</v>
      </c>
      <c r="EQ47">
        <v>0</v>
      </c>
      <c r="ER47">
        <v>0</v>
      </c>
      <c r="ES47">
        <v>0</v>
      </c>
      <c r="ET47">
        <v>0</v>
      </c>
      <c r="EU47">
        <v>0</v>
      </c>
      <c r="EV47">
        <v>0</v>
      </c>
      <c r="EW47">
        <v>0</v>
      </c>
      <c r="EX47">
        <v>0</v>
      </c>
      <c r="EY47">
        <v>0</v>
      </c>
      <c r="EZ47">
        <v>0</v>
      </c>
      <c r="FA47" s="66">
        <v>0</v>
      </c>
      <c r="FB47">
        <v>0</v>
      </c>
      <c r="FC47">
        <v>0</v>
      </c>
      <c r="FD47">
        <v>0</v>
      </c>
      <c r="FE47">
        <v>0</v>
      </c>
      <c r="FF47">
        <v>0</v>
      </c>
      <c r="FG47">
        <v>0</v>
      </c>
      <c r="FH47">
        <v>0</v>
      </c>
      <c r="FI47">
        <v>0</v>
      </c>
      <c r="FJ47">
        <v>0</v>
      </c>
      <c r="FK47">
        <v>0</v>
      </c>
    </row>
    <row r="48" spans="1:171" x14ac:dyDescent="0.25">
      <c r="A48" t="s">
        <v>458</v>
      </c>
      <c r="B48" t="s">
        <v>459</v>
      </c>
      <c r="C48">
        <v>5610</v>
      </c>
      <c r="D48">
        <v>140</v>
      </c>
      <c r="E48">
        <v>352</v>
      </c>
      <c r="F48">
        <v>0</v>
      </c>
      <c r="G48">
        <v>99</v>
      </c>
      <c r="H48">
        <v>0</v>
      </c>
      <c r="I48">
        <v>6201</v>
      </c>
      <c r="J48">
        <v>2</v>
      </c>
      <c r="K48" s="76">
        <v>6203</v>
      </c>
      <c r="L48" s="76">
        <v>15.52</v>
      </c>
      <c r="M48" s="76">
        <v>479</v>
      </c>
      <c r="N48">
        <v>398</v>
      </c>
      <c r="O48">
        <v>5803</v>
      </c>
      <c r="P48">
        <v>349</v>
      </c>
      <c r="Q48">
        <v>1099</v>
      </c>
      <c r="R48">
        <v>2418</v>
      </c>
      <c r="S48">
        <v>1911</v>
      </c>
      <c r="T48">
        <v>424</v>
      </c>
      <c r="U48">
        <v>388</v>
      </c>
      <c r="V48">
        <v>3033</v>
      </c>
      <c r="W48">
        <v>2534</v>
      </c>
      <c r="X48">
        <v>136</v>
      </c>
      <c r="Y48">
        <v>49</v>
      </c>
      <c r="Z48">
        <v>6079</v>
      </c>
      <c r="AA48">
        <v>5920</v>
      </c>
      <c r="AB48">
        <v>5855</v>
      </c>
      <c r="AC48">
        <v>5745</v>
      </c>
      <c r="AD48">
        <v>5933</v>
      </c>
      <c r="AE48">
        <v>5657</v>
      </c>
      <c r="AF48">
        <v>5545</v>
      </c>
      <c r="AG48">
        <v>5325</v>
      </c>
      <c r="AH48">
        <v>2.0099999999999998</v>
      </c>
      <c r="AI48">
        <v>2.69</v>
      </c>
      <c r="AJ48">
        <v>1.1100000000000001</v>
      </c>
      <c r="AK48">
        <v>1.91</v>
      </c>
      <c r="AL48">
        <v>-3.17</v>
      </c>
      <c r="AM48">
        <v>4.88</v>
      </c>
      <c r="AN48">
        <v>2.02</v>
      </c>
      <c r="AO48">
        <v>4.13</v>
      </c>
      <c r="AP48">
        <v>139</v>
      </c>
      <c r="AQ48">
        <v>170</v>
      </c>
      <c r="AR48">
        <v>104</v>
      </c>
      <c r="AS48">
        <v>126</v>
      </c>
      <c r="AT48">
        <v>108</v>
      </c>
      <c r="AU48">
        <v>80</v>
      </c>
      <c r="AV48">
        <v>145</v>
      </c>
      <c r="AW48">
        <v>172</v>
      </c>
      <c r="AX48">
        <v>42</v>
      </c>
      <c r="AY48">
        <v>41</v>
      </c>
      <c r="AZ48">
        <v>1</v>
      </c>
      <c r="BA48">
        <v>38</v>
      </c>
      <c r="BB48">
        <v>59</v>
      </c>
      <c r="BC48">
        <v>5</v>
      </c>
      <c r="BD48">
        <v>15</v>
      </c>
      <c r="BE48">
        <v>12</v>
      </c>
      <c r="BF48">
        <v>0</v>
      </c>
      <c r="BG48">
        <v>0</v>
      </c>
      <c r="BH48">
        <v>0</v>
      </c>
      <c r="BI48">
        <v>0</v>
      </c>
      <c r="BJ48">
        <v>36.78</v>
      </c>
      <c r="BK48">
        <v>611</v>
      </c>
      <c r="BL48">
        <v>364</v>
      </c>
      <c r="BM48">
        <v>436</v>
      </c>
      <c r="BN48">
        <v>1524</v>
      </c>
      <c r="BO48">
        <v>3022</v>
      </c>
      <c r="BP48">
        <v>244</v>
      </c>
      <c r="BQ48">
        <v>112</v>
      </c>
      <c r="BR48">
        <v>117</v>
      </c>
      <c r="BS48">
        <v>115</v>
      </c>
      <c r="BT48">
        <v>170</v>
      </c>
      <c r="BU48">
        <v>139</v>
      </c>
      <c r="BV48">
        <v>0</v>
      </c>
      <c r="BW48">
        <v>62</v>
      </c>
      <c r="BX48">
        <v>591</v>
      </c>
      <c r="BY48">
        <v>595</v>
      </c>
      <c r="BZ48">
        <v>1</v>
      </c>
      <c r="CA48">
        <v>209</v>
      </c>
      <c r="CB48">
        <v>274</v>
      </c>
      <c r="CC48">
        <v>159</v>
      </c>
      <c r="CD48">
        <v>10</v>
      </c>
      <c r="CE48">
        <v>0</v>
      </c>
      <c r="CF48">
        <v>194</v>
      </c>
      <c r="CG48">
        <v>406</v>
      </c>
      <c r="CH48">
        <v>30</v>
      </c>
      <c r="CI48">
        <v>23</v>
      </c>
      <c r="CJ48">
        <v>455</v>
      </c>
      <c r="CK48">
        <v>164</v>
      </c>
      <c r="CL48">
        <v>5750</v>
      </c>
      <c r="CM48">
        <v>2.4348000000000001</v>
      </c>
      <c r="CN48">
        <v>2.8325</v>
      </c>
      <c r="CO48">
        <v>2.8163999999999998</v>
      </c>
      <c r="CP48">
        <v>3.6475</v>
      </c>
      <c r="CQ48">
        <v>3.4300999999999999</v>
      </c>
      <c r="CR48">
        <v>3.6779000000000002</v>
      </c>
      <c r="CS48">
        <v>3.3654999999999999</v>
      </c>
      <c r="CT48">
        <v>3.0911</v>
      </c>
      <c r="CU48">
        <v>2.2256</v>
      </c>
      <c r="CV48">
        <v>0.90429999999999999</v>
      </c>
      <c r="CW48">
        <v>1.0204</v>
      </c>
      <c r="CX48">
        <v>0.93879999999999997</v>
      </c>
      <c r="CY48">
        <v>1.4265000000000001</v>
      </c>
      <c r="CZ48">
        <v>0.88929999999999998</v>
      </c>
      <c r="DA48">
        <v>1.2549999999999999</v>
      </c>
      <c r="DB48">
        <v>1.2188000000000001</v>
      </c>
      <c r="DC48">
        <v>0.95679999999999998</v>
      </c>
      <c r="DD48">
        <v>0.875</v>
      </c>
      <c r="DE48">
        <v>9.9059000000000008</v>
      </c>
      <c r="DF48">
        <v>11.439399999999999</v>
      </c>
      <c r="DG48">
        <v>10.669600000000001</v>
      </c>
      <c r="DH48">
        <v>10.8977</v>
      </c>
      <c r="DI48">
        <v>10.6403</v>
      </c>
      <c r="DJ48">
        <v>11.5609</v>
      </c>
      <c r="DK48">
        <v>11.302099999999999</v>
      </c>
      <c r="DL48">
        <v>10.8093</v>
      </c>
      <c r="DM48">
        <v>12.373100000000001</v>
      </c>
      <c r="DN48">
        <v>5.87843142613188</v>
      </c>
      <c r="DO48">
        <v>5.8327240077291798</v>
      </c>
      <c r="DP48">
        <v>5.7103296703296698</v>
      </c>
      <c r="DQ48">
        <v>5.64982587685944</v>
      </c>
      <c r="DR48">
        <v>5.6550003654210501</v>
      </c>
      <c r="DS48">
        <v>5.5955892487939396</v>
      </c>
      <c r="DT48">
        <v>5.6031011977175096</v>
      </c>
      <c r="DU48">
        <v>5.5325477579153599</v>
      </c>
      <c r="DV48">
        <v>5.4529959184615997</v>
      </c>
      <c r="DW48">
        <v>0.78363759955260603</v>
      </c>
      <c r="DX48">
        <v>2.1433847862665498</v>
      </c>
      <c r="DY48">
        <v>1.0708966044075801</v>
      </c>
      <c r="DZ48">
        <v>-9.1502886423281998E-2</v>
      </c>
      <c r="EA48">
        <v>1.06174906673</v>
      </c>
      <c r="EB48">
        <v>-0.13406770034127699</v>
      </c>
      <c r="EC48">
        <v>1.2752432132413101</v>
      </c>
      <c r="ED48">
        <v>1.45886482666216</v>
      </c>
      <c r="EE48">
        <v>1117</v>
      </c>
      <c r="EF48">
        <v>931</v>
      </c>
      <c r="EG48">
        <v>6.15</v>
      </c>
      <c r="EH48">
        <v>5.59</v>
      </c>
      <c r="EI48">
        <v>5.39</v>
      </c>
      <c r="EJ48">
        <v>6.29</v>
      </c>
      <c r="EK48">
        <v>7.89</v>
      </c>
      <c r="EL48">
        <v>4.4800000000000004</v>
      </c>
      <c r="EM48">
        <v>6.2</v>
      </c>
      <c r="EN48">
        <v>6.36</v>
      </c>
      <c r="EO48">
        <v>6.58</v>
      </c>
      <c r="EP48">
        <v>6.36</v>
      </c>
      <c r="EQ48">
        <v>5.37</v>
      </c>
      <c r="ER48">
        <v>5.87</v>
      </c>
      <c r="ES48">
        <v>192</v>
      </c>
      <c r="ET48">
        <v>243</v>
      </c>
      <c r="EU48">
        <v>2073</v>
      </c>
      <c r="EV48">
        <v>1876</v>
      </c>
      <c r="EW48">
        <v>1038</v>
      </c>
      <c r="EX48">
        <v>51</v>
      </c>
      <c r="EY48">
        <v>7</v>
      </c>
      <c r="EZ48">
        <v>567</v>
      </c>
      <c r="FA48" s="66">
        <v>201</v>
      </c>
      <c r="FB48">
        <v>895</v>
      </c>
      <c r="FC48">
        <v>1919</v>
      </c>
      <c r="FD48">
        <v>2205</v>
      </c>
      <c r="FE48">
        <v>592</v>
      </c>
      <c r="FF48">
        <v>221</v>
      </c>
      <c r="FG48">
        <v>3</v>
      </c>
      <c r="FH48">
        <v>11</v>
      </c>
      <c r="FI48">
        <v>6047</v>
      </c>
      <c r="FJ48">
        <v>97.516529592001305</v>
      </c>
      <c r="FK48">
        <v>6200.9999999999991</v>
      </c>
    </row>
    <row r="49" spans="1:167" x14ac:dyDescent="0.25">
      <c r="A49" t="s">
        <v>448</v>
      </c>
      <c r="B49" t="s">
        <v>449</v>
      </c>
      <c r="C49">
        <v>0</v>
      </c>
      <c r="D49">
        <v>0</v>
      </c>
      <c r="E49">
        <v>0</v>
      </c>
      <c r="F49">
        <v>0</v>
      </c>
      <c r="G49">
        <v>0</v>
      </c>
      <c r="H49">
        <v>0</v>
      </c>
      <c r="I49">
        <v>0</v>
      </c>
      <c r="J49">
        <v>0</v>
      </c>
      <c r="K49" s="76">
        <v>0</v>
      </c>
      <c r="L49" s="76">
        <v>0</v>
      </c>
      <c r="M49" s="76">
        <v>0</v>
      </c>
      <c r="N49">
        <v>0</v>
      </c>
      <c r="O49">
        <v>0</v>
      </c>
      <c r="P49">
        <v>0</v>
      </c>
      <c r="Q49">
        <v>0</v>
      </c>
      <c r="R49">
        <v>0</v>
      </c>
      <c r="S49">
        <v>0</v>
      </c>
      <c r="T49">
        <v>0</v>
      </c>
      <c r="U49">
        <v>0</v>
      </c>
      <c r="V49">
        <v>0</v>
      </c>
      <c r="W49">
        <v>0</v>
      </c>
      <c r="X49">
        <v>0</v>
      </c>
      <c r="Y49">
        <v>0</v>
      </c>
      <c r="Z49">
        <v>0</v>
      </c>
      <c r="AA49">
        <v>0</v>
      </c>
      <c r="AB49">
        <v>0</v>
      </c>
      <c r="AC49">
        <v>0</v>
      </c>
      <c r="AD49">
        <v>0</v>
      </c>
      <c r="AE49">
        <v>0</v>
      </c>
      <c r="AF49">
        <v>0</v>
      </c>
      <c r="AG49">
        <v>35672</v>
      </c>
      <c r="AH49">
        <v>0</v>
      </c>
      <c r="AI49">
        <v>0</v>
      </c>
      <c r="AJ49">
        <v>0</v>
      </c>
      <c r="AK49">
        <v>0</v>
      </c>
      <c r="AL49">
        <v>0</v>
      </c>
      <c r="AM49">
        <v>0</v>
      </c>
      <c r="AN49">
        <v>0</v>
      </c>
      <c r="AO49">
        <v>0</v>
      </c>
      <c r="AP49">
        <v>0</v>
      </c>
      <c r="AQ49">
        <v>0</v>
      </c>
      <c r="AR49">
        <v>0</v>
      </c>
      <c r="AS49">
        <v>0</v>
      </c>
      <c r="AT49">
        <v>0</v>
      </c>
      <c r="AU49">
        <v>0</v>
      </c>
      <c r="AV49">
        <v>0</v>
      </c>
      <c r="AW49">
        <v>0</v>
      </c>
      <c r="AX49">
        <v>1312</v>
      </c>
      <c r="AY49">
        <v>0</v>
      </c>
      <c r="AZ49">
        <v>0</v>
      </c>
      <c r="BA49">
        <v>0</v>
      </c>
      <c r="BB49">
        <v>0</v>
      </c>
      <c r="BC49">
        <v>0</v>
      </c>
      <c r="BD49">
        <v>0</v>
      </c>
      <c r="BE49">
        <v>0</v>
      </c>
      <c r="BF49">
        <v>0</v>
      </c>
      <c r="BG49">
        <v>0</v>
      </c>
      <c r="BH49">
        <v>0</v>
      </c>
      <c r="BI49">
        <v>0</v>
      </c>
      <c r="BJ49">
        <v>0</v>
      </c>
      <c r="BK49">
        <v>0</v>
      </c>
      <c r="BL49">
        <v>0</v>
      </c>
      <c r="BM49">
        <v>0</v>
      </c>
      <c r="BN49">
        <v>0</v>
      </c>
      <c r="BO49">
        <v>0</v>
      </c>
      <c r="BP49">
        <v>0</v>
      </c>
      <c r="BQ49">
        <v>0</v>
      </c>
      <c r="BR49">
        <v>0</v>
      </c>
      <c r="BS49">
        <v>0</v>
      </c>
      <c r="BT49">
        <v>0</v>
      </c>
      <c r="BU49">
        <v>0</v>
      </c>
      <c r="BV49">
        <v>0</v>
      </c>
      <c r="BW49">
        <v>0</v>
      </c>
      <c r="BX49">
        <v>0</v>
      </c>
      <c r="BY49">
        <v>0</v>
      </c>
      <c r="BZ49">
        <v>0</v>
      </c>
      <c r="CA49">
        <v>0</v>
      </c>
      <c r="CB49">
        <v>0</v>
      </c>
      <c r="CC49">
        <v>0</v>
      </c>
      <c r="CD49">
        <v>0</v>
      </c>
      <c r="CE49">
        <v>0</v>
      </c>
      <c r="CF49">
        <v>0</v>
      </c>
      <c r="CG49">
        <v>0</v>
      </c>
      <c r="CH49">
        <v>0</v>
      </c>
      <c r="CI49">
        <v>0</v>
      </c>
      <c r="CJ49">
        <v>0</v>
      </c>
      <c r="CK49">
        <v>0</v>
      </c>
      <c r="CL49">
        <v>0</v>
      </c>
      <c r="CM49">
        <v>0</v>
      </c>
      <c r="CN49">
        <v>0</v>
      </c>
      <c r="CO49">
        <v>0</v>
      </c>
      <c r="CP49">
        <v>0</v>
      </c>
      <c r="CQ49">
        <v>0</v>
      </c>
      <c r="CR49">
        <v>0</v>
      </c>
      <c r="CS49">
        <v>0</v>
      </c>
      <c r="CT49">
        <v>0</v>
      </c>
      <c r="CU49">
        <v>2.5973000000000002</v>
      </c>
      <c r="CV49">
        <v>0</v>
      </c>
      <c r="CW49">
        <v>0</v>
      </c>
      <c r="CX49">
        <v>0</v>
      </c>
      <c r="CY49">
        <v>0</v>
      </c>
      <c r="CZ49">
        <v>0</v>
      </c>
      <c r="DA49">
        <v>0</v>
      </c>
      <c r="DB49">
        <v>0</v>
      </c>
      <c r="DC49">
        <v>0</v>
      </c>
      <c r="DD49">
        <v>1.1607000000000001</v>
      </c>
      <c r="DE49">
        <v>0</v>
      </c>
      <c r="DF49">
        <v>0</v>
      </c>
      <c r="DG49">
        <v>0</v>
      </c>
      <c r="DH49">
        <v>0</v>
      </c>
      <c r="DI49">
        <v>0</v>
      </c>
      <c r="DJ49">
        <v>0</v>
      </c>
      <c r="DK49">
        <v>0</v>
      </c>
      <c r="DL49">
        <v>0</v>
      </c>
      <c r="DM49">
        <v>10.0459</v>
      </c>
      <c r="DN49">
        <v>0</v>
      </c>
      <c r="DO49">
        <v>0</v>
      </c>
      <c r="DP49">
        <v>0</v>
      </c>
      <c r="DQ49">
        <v>0</v>
      </c>
      <c r="DR49">
        <v>0</v>
      </c>
      <c r="DS49">
        <v>0</v>
      </c>
      <c r="DT49">
        <v>0</v>
      </c>
      <c r="DU49">
        <v>0</v>
      </c>
      <c r="DV49">
        <v>5.8226652456390298</v>
      </c>
      <c r="DW49">
        <v>0</v>
      </c>
      <c r="DX49">
        <v>0</v>
      </c>
      <c r="DY49">
        <v>0</v>
      </c>
      <c r="DZ49">
        <v>0</v>
      </c>
      <c r="EA49">
        <v>0</v>
      </c>
      <c r="EB49">
        <v>0</v>
      </c>
      <c r="EC49">
        <v>0</v>
      </c>
      <c r="ED49">
        <v>0</v>
      </c>
      <c r="EE49">
        <v>0</v>
      </c>
      <c r="EF49">
        <v>0</v>
      </c>
      <c r="EG49">
        <v>0</v>
      </c>
      <c r="EH49">
        <v>0</v>
      </c>
      <c r="EI49">
        <v>0</v>
      </c>
      <c r="EJ49">
        <v>0</v>
      </c>
      <c r="EK49">
        <v>0</v>
      </c>
      <c r="EL49">
        <v>0</v>
      </c>
      <c r="EM49">
        <v>0</v>
      </c>
      <c r="EN49">
        <v>0</v>
      </c>
      <c r="EO49">
        <v>0</v>
      </c>
      <c r="EP49">
        <v>0</v>
      </c>
      <c r="EQ49">
        <v>0</v>
      </c>
      <c r="ER49">
        <v>0</v>
      </c>
      <c r="ES49">
        <v>0</v>
      </c>
      <c r="ET49">
        <v>0</v>
      </c>
      <c r="EU49">
        <v>0</v>
      </c>
      <c r="EV49">
        <v>0</v>
      </c>
      <c r="EW49">
        <v>0</v>
      </c>
      <c r="EX49">
        <v>0</v>
      </c>
      <c r="EY49">
        <v>0</v>
      </c>
      <c r="EZ49">
        <v>0</v>
      </c>
      <c r="FA49" s="66">
        <v>0</v>
      </c>
      <c r="FB49">
        <v>0</v>
      </c>
      <c r="FC49">
        <v>0</v>
      </c>
      <c r="FD49">
        <v>0</v>
      </c>
      <c r="FE49">
        <v>0</v>
      </c>
      <c r="FF49">
        <v>0</v>
      </c>
      <c r="FG49">
        <v>0</v>
      </c>
      <c r="FH49">
        <v>0</v>
      </c>
      <c r="FI49">
        <v>0</v>
      </c>
      <c r="FJ49">
        <v>0</v>
      </c>
      <c r="FK49">
        <v>0</v>
      </c>
    </row>
    <row r="50" spans="1:167" x14ac:dyDescent="0.25">
      <c r="A50" t="s">
        <v>438</v>
      </c>
      <c r="B50" t="s">
        <v>439</v>
      </c>
      <c r="C50">
        <v>12524</v>
      </c>
      <c r="D50">
        <v>266</v>
      </c>
      <c r="E50">
        <v>282</v>
      </c>
      <c r="F50">
        <v>4</v>
      </c>
      <c r="G50">
        <v>256</v>
      </c>
      <c r="H50">
        <v>0</v>
      </c>
      <c r="I50">
        <v>13332</v>
      </c>
      <c r="J50">
        <v>76</v>
      </c>
      <c r="K50" s="76">
        <v>13408</v>
      </c>
      <c r="L50" s="76">
        <v>31.1</v>
      </c>
      <c r="M50" s="76">
        <v>4199</v>
      </c>
      <c r="N50">
        <v>2838</v>
      </c>
      <c r="O50">
        <v>10494</v>
      </c>
      <c r="P50">
        <v>523</v>
      </c>
      <c r="Q50">
        <v>2397</v>
      </c>
      <c r="R50">
        <v>4614</v>
      </c>
      <c r="S50">
        <v>4093</v>
      </c>
      <c r="T50">
        <v>1705</v>
      </c>
      <c r="U50">
        <v>418</v>
      </c>
      <c r="V50">
        <v>3944</v>
      </c>
      <c r="W50">
        <v>8339</v>
      </c>
      <c r="X50">
        <v>421</v>
      </c>
      <c r="Y50">
        <v>170</v>
      </c>
      <c r="Z50">
        <v>13260</v>
      </c>
      <c r="AA50">
        <v>13278</v>
      </c>
      <c r="AB50">
        <v>13067</v>
      </c>
      <c r="AC50">
        <v>13057</v>
      </c>
      <c r="AD50">
        <v>13131</v>
      </c>
      <c r="AE50">
        <v>13039</v>
      </c>
      <c r="AF50">
        <v>12913</v>
      </c>
      <c r="AG50">
        <v>12954</v>
      </c>
      <c r="AH50">
        <v>0.54</v>
      </c>
      <c r="AI50">
        <v>-0.14000000000000001</v>
      </c>
      <c r="AJ50">
        <v>1.61</v>
      </c>
      <c r="AK50">
        <v>0.08</v>
      </c>
      <c r="AL50">
        <v>-0.56000000000000005</v>
      </c>
      <c r="AM50">
        <v>0.71</v>
      </c>
      <c r="AN50">
        <v>0.98</v>
      </c>
      <c r="AO50">
        <v>-0.32</v>
      </c>
      <c r="AP50">
        <v>116</v>
      </c>
      <c r="AQ50">
        <v>76</v>
      </c>
      <c r="AR50">
        <v>176</v>
      </c>
      <c r="AS50">
        <v>216</v>
      </c>
      <c r="AT50">
        <v>35</v>
      </c>
      <c r="AU50">
        <v>162</v>
      </c>
      <c r="AV50">
        <v>137</v>
      </c>
      <c r="AW50">
        <v>182</v>
      </c>
      <c r="AX50">
        <v>46</v>
      </c>
      <c r="AY50">
        <v>19</v>
      </c>
      <c r="AZ50">
        <v>0</v>
      </c>
      <c r="BA50">
        <v>0</v>
      </c>
      <c r="BB50">
        <v>97</v>
      </c>
      <c r="BC50">
        <v>17</v>
      </c>
      <c r="BD50">
        <v>108</v>
      </c>
      <c r="BE50">
        <v>53</v>
      </c>
      <c r="BF50">
        <v>0</v>
      </c>
      <c r="BG50">
        <v>2</v>
      </c>
      <c r="BH50">
        <v>5</v>
      </c>
      <c r="BI50">
        <v>0</v>
      </c>
      <c r="BJ50">
        <v>33.369999999999997</v>
      </c>
      <c r="BK50">
        <v>577</v>
      </c>
      <c r="BL50">
        <v>821</v>
      </c>
      <c r="BM50">
        <v>617</v>
      </c>
      <c r="BN50">
        <v>7094</v>
      </c>
      <c r="BO50">
        <v>3686</v>
      </c>
      <c r="BP50">
        <v>537</v>
      </c>
      <c r="BQ50">
        <v>47</v>
      </c>
      <c r="BR50">
        <v>216</v>
      </c>
      <c r="BS50">
        <v>209</v>
      </c>
      <c r="BT50">
        <v>78</v>
      </c>
      <c r="BU50">
        <v>116</v>
      </c>
      <c r="BV50">
        <v>0</v>
      </c>
      <c r="BW50">
        <v>83</v>
      </c>
      <c r="BX50">
        <v>583</v>
      </c>
      <c r="BY50">
        <v>576</v>
      </c>
      <c r="BZ50">
        <v>13</v>
      </c>
      <c r="CA50">
        <v>229</v>
      </c>
      <c r="CB50">
        <v>282</v>
      </c>
      <c r="CC50">
        <v>127</v>
      </c>
      <c r="CD50">
        <v>15</v>
      </c>
      <c r="CE50">
        <v>12</v>
      </c>
      <c r="CF50">
        <v>178</v>
      </c>
      <c r="CG50">
        <v>405</v>
      </c>
      <c r="CH50">
        <v>57</v>
      </c>
      <c r="CI50">
        <v>26</v>
      </c>
      <c r="CJ50">
        <v>452</v>
      </c>
      <c r="CK50">
        <v>51</v>
      </c>
      <c r="CL50">
        <v>12790</v>
      </c>
      <c r="CM50">
        <v>2.0796999999999999</v>
      </c>
      <c r="CN50">
        <v>1.9437</v>
      </c>
      <c r="CO50">
        <v>2.2046999999999999</v>
      </c>
      <c r="CP50">
        <v>3.0682</v>
      </c>
      <c r="CQ50">
        <v>2.6328</v>
      </c>
      <c r="CR50">
        <v>3.2088999999999999</v>
      </c>
      <c r="CS50">
        <v>2.2488000000000001</v>
      </c>
      <c r="CT50">
        <v>2.5649000000000002</v>
      </c>
      <c r="CU50">
        <v>2.2374000000000001</v>
      </c>
      <c r="CV50">
        <v>0.6099</v>
      </c>
      <c r="CW50">
        <v>0.53300000000000003</v>
      </c>
      <c r="CX50">
        <v>0.69579999999999997</v>
      </c>
      <c r="CY50">
        <v>0.93310000000000004</v>
      </c>
      <c r="CZ50">
        <v>0.9617</v>
      </c>
      <c r="DA50">
        <v>0.88439999999999996</v>
      </c>
      <c r="DB50">
        <v>0.9829</v>
      </c>
      <c r="DC50">
        <v>0.79959999999999998</v>
      </c>
      <c r="DD50">
        <v>0.68410000000000004</v>
      </c>
      <c r="DE50">
        <v>8.3162000000000003</v>
      </c>
      <c r="DF50">
        <v>10.8019</v>
      </c>
      <c r="DG50">
        <v>12.4733</v>
      </c>
      <c r="DH50">
        <v>11.7136</v>
      </c>
      <c r="DI50">
        <v>12.5761</v>
      </c>
      <c r="DJ50">
        <v>12.1661</v>
      </c>
      <c r="DK50">
        <v>13.273999999999999</v>
      </c>
      <c r="DL50">
        <v>14.042299999999999</v>
      </c>
      <c r="DM50">
        <v>14.2326</v>
      </c>
      <c r="DN50">
        <v>6.2133213798445999</v>
      </c>
      <c r="DO50">
        <v>6.14692027706944</v>
      </c>
      <c r="DP50">
        <v>5.9745555691269097</v>
      </c>
      <c r="DQ50">
        <v>5.9626142292660198</v>
      </c>
      <c r="DR50">
        <v>5.93026109109665</v>
      </c>
      <c r="DS50">
        <v>5.8920897087960604</v>
      </c>
      <c r="DT50">
        <v>5.8881135375896001</v>
      </c>
      <c r="DU50">
        <v>5.83971409391199</v>
      </c>
      <c r="DV50">
        <v>5.7869099494917702</v>
      </c>
      <c r="DW50">
        <v>1.0802336744607499</v>
      </c>
      <c r="DX50">
        <v>2.8849795762753199</v>
      </c>
      <c r="DY50">
        <v>0.200270207022157</v>
      </c>
      <c r="DZ50">
        <v>0.54556009714226705</v>
      </c>
      <c r="EA50">
        <v>0.64784115970948897</v>
      </c>
      <c r="EB50">
        <v>6.7528779482213003E-2</v>
      </c>
      <c r="EC50">
        <v>0.82879817229514796</v>
      </c>
      <c r="ED50">
        <v>0.91247565421097798</v>
      </c>
      <c r="EE50">
        <v>1340</v>
      </c>
      <c r="EF50">
        <v>3647</v>
      </c>
      <c r="EG50">
        <v>6.69</v>
      </c>
      <c r="EH50">
        <v>5.81</v>
      </c>
      <c r="EI50">
        <v>5.5</v>
      </c>
      <c r="EJ50">
        <v>6.42</v>
      </c>
      <c r="EK50">
        <v>8.0399999999999991</v>
      </c>
      <c r="EL50">
        <v>7.15</v>
      </c>
      <c r="EM50">
        <v>6.67</v>
      </c>
      <c r="EN50">
        <v>6.57</v>
      </c>
      <c r="EO50">
        <v>7.09</v>
      </c>
      <c r="EP50">
        <v>6.42</v>
      </c>
      <c r="EQ50">
        <v>5.5</v>
      </c>
      <c r="ER50">
        <v>6.22</v>
      </c>
      <c r="ES50">
        <v>427</v>
      </c>
      <c r="ET50">
        <v>1524</v>
      </c>
      <c r="EU50">
        <v>5267</v>
      </c>
      <c r="EV50">
        <v>2487</v>
      </c>
      <c r="EW50">
        <v>1516</v>
      </c>
      <c r="EX50">
        <v>720</v>
      </c>
      <c r="EY50">
        <v>46</v>
      </c>
      <c r="EZ50">
        <v>815</v>
      </c>
      <c r="FA50" s="66">
        <v>243</v>
      </c>
      <c r="FB50">
        <v>1019</v>
      </c>
      <c r="FC50">
        <v>2036</v>
      </c>
      <c r="FD50">
        <v>3468</v>
      </c>
      <c r="FE50">
        <v>4283</v>
      </c>
      <c r="FF50">
        <v>1591</v>
      </c>
      <c r="FG50">
        <v>87</v>
      </c>
      <c r="FH50">
        <v>75</v>
      </c>
      <c r="FI50">
        <v>12802</v>
      </c>
      <c r="FJ50">
        <v>96.024602460246001</v>
      </c>
      <c r="FK50">
        <v>13332.000000000004</v>
      </c>
    </row>
    <row r="51" spans="1:167" x14ac:dyDescent="0.25">
      <c r="A51" t="s">
        <v>434</v>
      </c>
      <c r="B51" t="s">
        <v>435</v>
      </c>
      <c r="C51">
        <v>0</v>
      </c>
      <c r="D51">
        <v>0</v>
      </c>
      <c r="E51">
        <v>0</v>
      </c>
      <c r="F51">
        <v>0</v>
      </c>
      <c r="G51">
        <v>0</v>
      </c>
      <c r="H51">
        <v>0</v>
      </c>
      <c r="I51">
        <v>0</v>
      </c>
      <c r="J51">
        <v>0</v>
      </c>
      <c r="K51" s="76">
        <v>0</v>
      </c>
      <c r="L51" s="76">
        <v>0</v>
      </c>
      <c r="M51" s="76">
        <v>0</v>
      </c>
      <c r="N51">
        <v>0</v>
      </c>
      <c r="O51">
        <v>0</v>
      </c>
      <c r="P51">
        <v>0</v>
      </c>
      <c r="Q51">
        <v>0</v>
      </c>
      <c r="R51">
        <v>0</v>
      </c>
      <c r="S51">
        <v>0</v>
      </c>
      <c r="T51">
        <v>0</v>
      </c>
      <c r="U51">
        <v>0</v>
      </c>
      <c r="V51">
        <v>0</v>
      </c>
      <c r="W51">
        <v>0</v>
      </c>
      <c r="X51">
        <v>0</v>
      </c>
      <c r="Y51">
        <v>0</v>
      </c>
      <c r="Z51">
        <v>0</v>
      </c>
      <c r="AA51">
        <v>0</v>
      </c>
      <c r="AB51">
        <v>0</v>
      </c>
      <c r="AC51">
        <v>6647</v>
      </c>
      <c r="AD51">
        <v>6590</v>
      </c>
      <c r="AE51">
        <v>6589</v>
      </c>
      <c r="AF51">
        <v>6572</v>
      </c>
      <c r="AG51">
        <v>6540</v>
      </c>
      <c r="AH51">
        <v>0</v>
      </c>
      <c r="AI51">
        <v>0</v>
      </c>
      <c r="AJ51">
        <v>0</v>
      </c>
      <c r="AK51">
        <v>0</v>
      </c>
      <c r="AL51">
        <v>0.86</v>
      </c>
      <c r="AM51">
        <v>0.02</v>
      </c>
      <c r="AN51">
        <v>0.26</v>
      </c>
      <c r="AO51">
        <v>0.49</v>
      </c>
      <c r="AP51">
        <v>0</v>
      </c>
      <c r="AQ51">
        <v>0</v>
      </c>
      <c r="AR51">
        <v>0</v>
      </c>
      <c r="AS51">
        <v>0</v>
      </c>
      <c r="AT51">
        <v>64</v>
      </c>
      <c r="AU51">
        <v>71</v>
      </c>
      <c r="AV51">
        <v>35</v>
      </c>
      <c r="AW51">
        <v>73</v>
      </c>
      <c r="AX51">
        <v>24</v>
      </c>
      <c r="AY51">
        <v>0</v>
      </c>
      <c r="AZ51">
        <v>0</v>
      </c>
      <c r="BA51">
        <v>0</v>
      </c>
      <c r="BB51">
        <v>0</v>
      </c>
      <c r="BC51">
        <v>0</v>
      </c>
      <c r="BD51">
        <v>0</v>
      </c>
      <c r="BE51">
        <v>0</v>
      </c>
      <c r="BF51">
        <v>0</v>
      </c>
      <c r="BG51">
        <v>0</v>
      </c>
      <c r="BH51">
        <v>0</v>
      </c>
      <c r="BI51">
        <v>0</v>
      </c>
      <c r="BJ51">
        <v>0</v>
      </c>
      <c r="BK51">
        <v>0</v>
      </c>
      <c r="BL51">
        <v>0</v>
      </c>
      <c r="BM51">
        <v>0</v>
      </c>
      <c r="BN51">
        <v>0</v>
      </c>
      <c r="BO51">
        <v>0</v>
      </c>
      <c r="BP51">
        <v>0</v>
      </c>
      <c r="BQ51">
        <v>0</v>
      </c>
      <c r="BR51">
        <v>0</v>
      </c>
      <c r="BS51">
        <v>0</v>
      </c>
      <c r="BT51">
        <v>0</v>
      </c>
      <c r="BU51">
        <v>0</v>
      </c>
      <c r="BV51">
        <v>0</v>
      </c>
      <c r="BW51">
        <v>0</v>
      </c>
      <c r="BX51">
        <v>0</v>
      </c>
      <c r="BY51">
        <v>0</v>
      </c>
      <c r="BZ51">
        <v>0</v>
      </c>
      <c r="CA51">
        <v>0</v>
      </c>
      <c r="CB51">
        <v>0</v>
      </c>
      <c r="CC51">
        <v>0</v>
      </c>
      <c r="CD51">
        <v>0</v>
      </c>
      <c r="CE51">
        <v>0</v>
      </c>
      <c r="CF51">
        <v>0</v>
      </c>
      <c r="CG51">
        <v>0</v>
      </c>
      <c r="CH51">
        <v>0</v>
      </c>
      <c r="CI51">
        <v>0</v>
      </c>
      <c r="CJ51">
        <v>0</v>
      </c>
      <c r="CK51">
        <v>0</v>
      </c>
      <c r="CL51">
        <v>0</v>
      </c>
      <c r="CM51">
        <v>0</v>
      </c>
      <c r="CN51">
        <v>0</v>
      </c>
      <c r="CO51">
        <v>0</v>
      </c>
      <c r="CP51">
        <v>0</v>
      </c>
      <c r="CQ51">
        <v>2.9163999999999999</v>
      </c>
      <c r="CR51">
        <v>3.1211000000000002</v>
      </c>
      <c r="CS51">
        <v>3.0436999999999999</v>
      </c>
      <c r="CT51">
        <v>2.8652000000000002</v>
      </c>
      <c r="CU51">
        <v>3.6175000000000002</v>
      </c>
      <c r="CV51">
        <v>0</v>
      </c>
      <c r="CW51">
        <v>0</v>
      </c>
      <c r="CX51">
        <v>0</v>
      </c>
      <c r="CY51">
        <v>0</v>
      </c>
      <c r="CZ51">
        <v>1.5127999999999999</v>
      </c>
      <c r="DA51">
        <v>1.4742999999999999</v>
      </c>
      <c r="DB51">
        <v>1.2616000000000001</v>
      </c>
      <c r="DC51">
        <v>0.88160000000000005</v>
      </c>
      <c r="DD51">
        <v>1.2583</v>
      </c>
      <c r="DE51">
        <v>0</v>
      </c>
      <c r="DF51">
        <v>0</v>
      </c>
      <c r="DG51">
        <v>0</v>
      </c>
      <c r="DH51">
        <v>0</v>
      </c>
      <c r="DI51">
        <v>10.5703</v>
      </c>
      <c r="DJ51">
        <v>9.9095999999999993</v>
      </c>
      <c r="DK51">
        <v>9.6111000000000004</v>
      </c>
      <c r="DL51">
        <v>10.9412</v>
      </c>
      <c r="DM51">
        <v>9.5831999999999997</v>
      </c>
      <c r="DN51">
        <v>0</v>
      </c>
      <c r="DO51">
        <v>0</v>
      </c>
      <c r="DP51">
        <v>0</v>
      </c>
      <c r="DQ51">
        <v>0</v>
      </c>
      <c r="DR51">
        <v>4.9839886907044102</v>
      </c>
      <c r="DS51">
        <v>4.9573505188504203</v>
      </c>
      <c r="DT51">
        <v>4.9534222787356601</v>
      </c>
      <c r="DU51">
        <v>4.9203894819946399</v>
      </c>
      <c r="DV51">
        <v>4.8816485937455303</v>
      </c>
      <c r="DW51">
        <v>0</v>
      </c>
      <c r="DX51">
        <v>0</v>
      </c>
      <c r="DY51">
        <v>0</v>
      </c>
      <c r="DZ51">
        <v>0</v>
      </c>
      <c r="EA51">
        <v>0.53734695080957595</v>
      </c>
      <c r="EB51">
        <v>7.9303558100167607E-2</v>
      </c>
      <c r="EC51">
        <v>0.67134516204256001</v>
      </c>
      <c r="ED51">
        <v>0.793602560797667</v>
      </c>
      <c r="EE51">
        <v>0</v>
      </c>
      <c r="EF51">
        <v>0</v>
      </c>
      <c r="EG51">
        <v>0</v>
      </c>
      <c r="EH51">
        <v>0</v>
      </c>
      <c r="EI51">
        <v>0</v>
      </c>
      <c r="EJ51">
        <v>0</v>
      </c>
      <c r="EK51">
        <v>0</v>
      </c>
      <c r="EL51">
        <v>0</v>
      </c>
      <c r="EM51">
        <v>0</v>
      </c>
      <c r="EN51">
        <v>0</v>
      </c>
      <c r="EO51">
        <v>0</v>
      </c>
      <c r="EP51">
        <v>0</v>
      </c>
      <c r="EQ51">
        <v>0</v>
      </c>
      <c r="ER51">
        <v>0</v>
      </c>
      <c r="ES51">
        <v>0</v>
      </c>
      <c r="ET51">
        <v>0</v>
      </c>
      <c r="EU51">
        <v>0</v>
      </c>
      <c r="EV51">
        <v>0</v>
      </c>
      <c r="EW51">
        <v>0</v>
      </c>
      <c r="EX51">
        <v>0</v>
      </c>
      <c r="EY51">
        <v>0</v>
      </c>
      <c r="EZ51">
        <v>0</v>
      </c>
      <c r="FA51" s="66">
        <v>0</v>
      </c>
      <c r="FB51">
        <v>0</v>
      </c>
      <c r="FC51">
        <v>0</v>
      </c>
      <c r="FD51">
        <v>0</v>
      </c>
      <c r="FE51">
        <v>0</v>
      </c>
      <c r="FF51">
        <v>0</v>
      </c>
      <c r="FG51">
        <v>0</v>
      </c>
      <c r="FH51">
        <v>0</v>
      </c>
      <c r="FI51">
        <v>0</v>
      </c>
      <c r="FJ51">
        <v>0</v>
      </c>
      <c r="FK51">
        <v>0</v>
      </c>
    </row>
    <row r="52" spans="1:167" x14ac:dyDescent="0.25">
      <c r="A52" t="s">
        <v>422</v>
      </c>
      <c r="B52" t="s">
        <v>423</v>
      </c>
      <c r="C52">
        <v>6346</v>
      </c>
      <c r="D52">
        <v>168</v>
      </c>
      <c r="E52">
        <v>197</v>
      </c>
      <c r="F52">
        <v>5</v>
      </c>
      <c r="G52">
        <v>132</v>
      </c>
      <c r="H52">
        <v>0</v>
      </c>
      <c r="I52">
        <v>6848</v>
      </c>
      <c r="J52">
        <v>0</v>
      </c>
      <c r="K52" s="76">
        <v>6848</v>
      </c>
      <c r="L52" s="76">
        <v>23.03</v>
      </c>
      <c r="M52" s="76">
        <v>3685</v>
      </c>
      <c r="N52">
        <v>553</v>
      </c>
      <c r="O52">
        <v>6295</v>
      </c>
      <c r="P52">
        <v>253</v>
      </c>
      <c r="Q52">
        <v>1141</v>
      </c>
      <c r="R52">
        <v>2665</v>
      </c>
      <c r="S52">
        <v>2188</v>
      </c>
      <c r="T52">
        <v>601</v>
      </c>
      <c r="U52">
        <v>220</v>
      </c>
      <c r="V52">
        <v>3834</v>
      </c>
      <c r="W52">
        <v>2684</v>
      </c>
      <c r="X52">
        <v>51</v>
      </c>
      <c r="Y52">
        <v>59</v>
      </c>
      <c r="Z52">
        <v>6813</v>
      </c>
      <c r="AA52">
        <v>6845</v>
      </c>
      <c r="AB52">
        <v>6687</v>
      </c>
      <c r="AC52">
        <v>0</v>
      </c>
      <c r="AD52">
        <v>0</v>
      </c>
      <c r="AE52">
        <v>0</v>
      </c>
      <c r="AF52">
        <v>0</v>
      </c>
      <c r="AG52">
        <v>0</v>
      </c>
      <c r="AH52">
        <v>0.51</v>
      </c>
      <c r="AI52">
        <v>-0.47</v>
      </c>
      <c r="AJ52">
        <v>2.36</v>
      </c>
      <c r="AK52">
        <v>0</v>
      </c>
      <c r="AL52">
        <v>0</v>
      </c>
      <c r="AM52">
        <v>0</v>
      </c>
      <c r="AN52">
        <v>0</v>
      </c>
      <c r="AO52">
        <v>0</v>
      </c>
      <c r="AP52">
        <v>46</v>
      </c>
      <c r="AQ52">
        <v>8</v>
      </c>
      <c r="AR52">
        <v>125</v>
      </c>
      <c r="AS52">
        <v>47</v>
      </c>
      <c r="AT52">
        <v>0</v>
      </c>
      <c r="AU52">
        <v>0</v>
      </c>
      <c r="AV52">
        <v>0</v>
      </c>
      <c r="AW52">
        <v>0</v>
      </c>
      <c r="AX52">
        <v>0</v>
      </c>
      <c r="AY52">
        <v>12</v>
      </c>
      <c r="AZ52">
        <v>0</v>
      </c>
      <c r="BA52">
        <v>0</v>
      </c>
      <c r="BB52">
        <v>34</v>
      </c>
      <c r="BC52">
        <v>1</v>
      </c>
      <c r="BD52">
        <v>0</v>
      </c>
      <c r="BE52">
        <v>5</v>
      </c>
      <c r="BF52">
        <v>1</v>
      </c>
      <c r="BG52">
        <v>0</v>
      </c>
      <c r="BH52">
        <v>4</v>
      </c>
      <c r="BI52">
        <v>0</v>
      </c>
      <c r="BJ52">
        <v>41.73</v>
      </c>
      <c r="BK52">
        <v>321</v>
      </c>
      <c r="BL52">
        <v>187</v>
      </c>
      <c r="BM52">
        <v>274</v>
      </c>
      <c r="BN52">
        <v>1946</v>
      </c>
      <c r="BO52">
        <v>3054</v>
      </c>
      <c r="BP52">
        <v>1066</v>
      </c>
      <c r="BQ52">
        <v>64</v>
      </c>
      <c r="BR52">
        <v>78</v>
      </c>
      <c r="BS52">
        <v>125</v>
      </c>
      <c r="BT52">
        <v>8</v>
      </c>
      <c r="BU52">
        <v>46</v>
      </c>
      <c r="BV52">
        <v>0</v>
      </c>
      <c r="BW52">
        <v>75</v>
      </c>
      <c r="BX52">
        <v>246</v>
      </c>
      <c r="BY52">
        <v>321</v>
      </c>
      <c r="BZ52">
        <v>1</v>
      </c>
      <c r="CA52">
        <v>59</v>
      </c>
      <c r="CB52">
        <v>160</v>
      </c>
      <c r="CC52">
        <v>81</v>
      </c>
      <c r="CD52">
        <v>20</v>
      </c>
      <c r="CE52">
        <v>0</v>
      </c>
      <c r="CF52">
        <v>73</v>
      </c>
      <c r="CG52">
        <v>230</v>
      </c>
      <c r="CH52">
        <v>18</v>
      </c>
      <c r="CI52">
        <v>0</v>
      </c>
      <c r="CJ52">
        <v>180</v>
      </c>
      <c r="CK52">
        <v>54</v>
      </c>
      <c r="CL52">
        <v>6514</v>
      </c>
      <c r="CM52">
        <v>2.5790999999999999</v>
      </c>
      <c r="CN52">
        <v>3.2292999999999998</v>
      </c>
      <c r="CO52">
        <v>3.8102999999999998</v>
      </c>
      <c r="CP52">
        <v>3.2016</v>
      </c>
      <c r="CQ52">
        <v>0</v>
      </c>
      <c r="CR52">
        <v>0</v>
      </c>
      <c r="CS52">
        <v>0</v>
      </c>
      <c r="CT52">
        <v>0</v>
      </c>
      <c r="CU52">
        <v>0</v>
      </c>
      <c r="CV52">
        <v>0.89039999999999997</v>
      </c>
      <c r="CW52">
        <v>1.8211999999999999</v>
      </c>
      <c r="CX52">
        <v>2.0352000000000001</v>
      </c>
      <c r="CY52">
        <v>1.5148999999999999</v>
      </c>
      <c r="CZ52">
        <v>0</v>
      </c>
      <c r="DA52">
        <v>0</v>
      </c>
      <c r="DB52">
        <v>0</v>
      </c>
      <c r="DC52">
        <v>0</v>
      </c>
      <c r="DD52">
        <v>0</v>
      </c>
      <c r="DE52">
        <v>7.7304000000000004</v>
      </c>
      <c r="DF52">
        <v>9.8069000000000006</v>
      </c>
      <c r="DG52">
        <v>9.2824000000000009</v>
      </c>
      <c r="DH52">
        <v>8.4329999999999998</v>
      </c>
      <c r="DI52">
        <v>0</v>
      </c>
      <c r="DJ52">
        <v>0</v>
      </c>
      <c r="DK52">
        <v>0</v>
      </c>
      <c r="DL52">
        <v>0</v>
      </c>
      <c r="DM52">
        <v>0</v>
      </c>
      <c r="DN52">
        <v>5.1838099189678601</v>
      </c>
      <c r="DO52">
        <v>5.1506716079642398</v>
      </c>
      <c r="DP52">
        <v>4.8919594385074996</v>
      </c>
      <c r="DQ52">
        <v>5.0034287754105096</v>
      </c>
      <c r="DR52">
        <v>0</v>
      </c>
      <c r="DS52">
        <v>0</v>
      </c>
      <c r="DT52">
        <v>0</v>
      </c>
      <c r="DU52">
        <v>0</v>
      </c>
      <c r="DV52">
        <v>0</v>
      </c>
      <c r="DW52">
        <v>0.64337844704339997</v>
      </c>
      <c r="DX52">
        <v>5.28851828615469</v>
      </c>
      <c r="DY52">
        <v>-2.22785897244772</v>
      </c>
      <c r="DZ52">
        <v>0</v>
      </c>
      <c r="EA52">
        <v>0</v>
      </c>
      <c r="EB52">
        <v>0</v>
      </c>
      <c r="EC52">
        <v>0</v>
      </c>
      <c r="ED52">
        <v>0</v>
      </c>
      <c r="EE52">
        <v>2897</v>
      </c>
      <c r="EF52">
        <v>514</v>
      </c>
      <c r="EG52">
        <v>5.95</v>
      </c>
      <c r="EH52">
        <v>5.05</v>
      </c>
      <c r="EI52">
        <v>4.62</v>
      </c>
      <c r="EJ52">
        <v>5.89</v>
      </c>
      <c r="EK52">
        <v>8.0500000000000007</v>
      </c>
      <c r="EL52">
        <v>6.47</v>
      </c>
      <c r="EM52">
        <v>5.95</v>
      </c>
      <c r="EN52">
        <v>6.16</v>
      </c>
      <c r="EO52">
        <v>5.82</v>
      </c>
      <c r="EP52">
        <v>5.83</v>
      </c>
      <c r="EQ52">
        <v>4.54</v>
      </c>
      <c r="ER52">
        <v>5.35</v>
      </c>
      <c r="ES52">
        <v>47</v>
      </c>
      <c r="ET52">
        <v>164</v>
      </c>
      <c r="EU52">
        <v>576</v>
      </c>
      <c r="EV52">
        <v>1057</v>
      </c>
      <c r="EW52">
        <v>990</v>
      </c>
      <c r="EX52">
        <v>164</v>
      </c>
      <c r="EY52">
        <v>37</v>
      </c>
      <c r="EZ52">
        <v>738</v>
      </c>
      <c r="FA52" s="66">
        <v>106</v>
      </c>
      <c r="FB52">
        <v>344</v>
      </c>
      <c r="FC52">
        <v>861</v>
      </c>
      <c r="FD52">
        <v>1139</v>
      </c>
      <c r="FE52">
        <v>508</v>
      </c>
      <c r="FF52">
        <v>72</v>
      </c>
      <c r="FG52">
        <v>16</v>
      </c>
      <c r="FH52">
        <v>727</v>
      </c>
      <c r="FI52">
        <v>3773</v>
      </c>
      <c r="FJ52">
        <v>55.096378504672899</v>
      </c>
      <c r="FK52">
        <v>6848</v>
      </c>
    </row>
    <row r="53" spans="1:167" x14ac:dyDescent="0.25">
      <c r="A53" t="s">
        <v>398</v>
      </c>
      <c r="B53" t="s">
        <v>399</v>
      </c>
      <c r="C53">
        <v>0</v>
      </c>
      <c r="D53">
        <v>0</v>
      </c>
      <c r="E53">
        <v>0</v>
      </c>
      <c r="F53">
        <v>0</v>
      </c>
      <c r="G53">
        <v>0</v>
      </c>
      <c r="H53">
        <v>0</v>
      </c>
      <c r="I53">
        <v>0</v>
      </c>
      <c r="J53">
        <v>0</v>
      </c>
      <c r="K53" s="76">
        <v>0</v>
      </c>
      <c r="L53" s="76">
        <v>0</v>
      </c>
      <c r="M53" s="76">
        <v>0</v>
      </c>
      <c r="N53">
        <v>0</v>
      </c>
      <c r="O53">
        <v>0</v>
      </c>
      <c r="P53">
        <v>0</v>
      </c>
      <c r="Q53">
        <v>0</v>
      </c>
      <c r="R53">
        <v>0</v>
      </c>
      <c r="S53">
        <v>0</v>
      </c>
      <c r="T53">
        <v>0</v>
      </c>
      <c r="U53">
        <v>0</v>
      </c>
      <c r="V53">
        <v>0</v>
      </c>
      <c r="W53">
        <v>0</v>
      </c>
      <c r="X53">
        <v>0</v>
      </c>
      <c r="Y53">
        <v>0</v>
      </c>
      <c r="Z53">
        <v>0</v>
      </c>
      <c r="AA53">
        <v>0</v>
      </c>
      <c r="AB53">
        <v>0</v>
      </c>
      <c r="AC53">
        <v>0</v>
      </c>
      <c r="AD53">
        <v>0</v>
      </c>
      <c r="AE53">
        <v>0</v>
      </c>
      <c r="AF53">
        <v>0</v>
      </c>
      <c r="AG53">
        <v>399</v>
      </c>
      <c r="AH53">
        <v>0</v>
      </c>
      <c r="AI53">
        <v>0</v>
      </c>
      <c r="AJ53">
        <v>0</v>
      </c>
      <c r="AK53">
        <v>0</v>
      </c>
      <c r="AL53">
        <v>0</v>
      </c>
      <c r="AM53">
        <v>0</v>
      </c>
      <c r="AN53">
        <v>0</v>
      </c>
      <c r="AO53">
        <v>0</v>
      </c>
      <c r="AP53">
        <v>0</v>
      </c>
      <c r="AQ53">
        <v>0</v>
      </c>
      <c r="AR53">
        <v>0</v>
      </c>
      <c r="AS53">
        <v>0</v>
      </c>
      <c r="AT53">
        <v>0</v>
      </c>
      <c r="AU53">
        <v>0</v>
      </c>
      <c r="AV53">
        <v>0</v>
      </c>
      <c r="AW53">
        <v>0</v>
      </c>
      <c r="AX53">
        <v>12</v>
      </c>
      <c r="AY53">
        <v>0</v>
      </c>
      <c r="AZ53">
        <v>0</v>
      </c>
      <c r="BA53">
        <v>0</v>
      </c>
      <c r="BB53">
        <v>0</v>
      </c>
      <c r="BC53">
        <v>0</v>
      </c>
      <c r="BD53">
        <v>0</v>
      </c>
      <c r="BE53">
        <v>0</v>
      </c>
      <c r="BF53">
        <v>0</v>
      </c>
      <c r="BG53">
        <v>0</v>
      </c>
      <c r="BH53">
        <v>0</v>
      </c>
      <c r="BI53">
        <v>0</v>
      </c>
      <c r="BJ53">
        <v>0</v>
      </c>
      <c r="BK53">
        <v>0</v>
      </c>
      <c r="BL53">
        <v>0</v>
      </c>
      <c r="BM53">
        <v>0</v>
      </c>
      <c r="BN53">
        <v>0</v>
      </c>
      <c r="BO53">
        <v>0</v>
      </c>
      <c r="BP53">
        <v>0</v>
      </c>
      <c r="BQ53">
        <v>0</v>
      </c>
      <c r="BR53">
        <v>0</v>
      </c>
      <c r="BS53">
        <v>0</v>
      </c>
      <c r="BT53">
        <v>0</v>
      </c>
      <c r="BU53">
        <v>0</v>
      </c>
      <c r="BV53">
        <v>0</v>
      </c>
      <c r="BW53">
        <v>0</v>
      </c>
      <c r="BX53">
        <v>0</v>
      </c>
      <c r="BY53">
        <v>0</v>
      </c>
      <c r="BZ53">
        <v>0</v>
      </c>
      <c r="CA53">
        <v>0</v>
      </c>
      <c r="CB53">
        <v>0</v>
      </c>
      <c r="CC53">
        <v>0</v>
      </c>
      <c r="CD53">
        <v>0</v>
      </c>
      <c r="CE53">
        <v>0</v>
      </c>
      <c r="CF53">
        <v>0</v>
      </c>
      <c r="CG53">
        <v>0</v>
      </c>
      <c r="CH53">
        <v>0</v>
      </c>
      <c r="CI53">
        <v>0</v>
      </c>
      <c r="CJ53">
        <v>0</v>
      </c>
      <c r="CK53">
        <v>0</v>
      </c>
      <c r="CL53">
        <v>0</v>
      </c>
      <c r="CM53">
        <v>0</v>
      </c>
      <c r="CN53">
        <v>0</v>
      </c>
      <c r="CO53">
        <v>0</v>
      </c>
      <c r="CP53">
        <v>0</v>
      </c>
      <c r="CQ53">
        <v>0</v>
      </c>
      <c r="CR53">
        <v>0</v>
      </c>
      <c r="CS53">
        <v>0</v>
      </c>
      <c r="CT53">
        <v>0</v>
      </c>
      <c r="CU53">
        <v>10.632899999999999</v>
      </c>
      <c r="CV53">
        <v>0</v>
      </c>
      <c r="CW53">
        <v>0</v>
      </c>
      <c r="CX53">
        <v>0</v>
      </c>
      <c r="CY53">
        <v>0</v>
      </c>
      <c r="CZ53">
        <v>0</v>
      </c>
      <c r="DA53">
        <v>0</v>
      </c>
      <c r="DB53">
        <v>0</v>
      </c>
      <c r="DC53">
        <v>0</v>
      </c>
      <c r="DD53">
        <v>7.0885999999999996</v>
      </c>
      <c r="DE53">
        <v>0</v>
      </c>
      <c r="DF53">
        <v>0</v>
      </c>
      <c r="DG53">
        <v>0</v>
      </c>
      <c r="DH53">
        <v>0</v>
      </c>
      <c r="DI53">
        <v>0</v>
      </c>
      <c r="DJ53">
        <v>0</v>
      </c>
      <c r="DK53">
        <v>0</v>
      </c>
      <c r="DL53">
        <v>0</v>
      </c>
      <c r="DM53">
        <v>10.705</v>
      </c>
      <c r="DN53">
        <v>0</v>
      </c>
      <c r="DO53">
        <v>0</v>
      </c>
      <c r="DP53">
        <v>0</v>
      </c>
      <c r="DQ53">
        <v>0</v>
      </c>
      <c r="DR53">
        <v>0</v>
      </c>
      <c r="DS53">
        <v>0</v>
      </c>
      <c r="DT53">
        <v>0</v>
      </c>
      <c r="DU53">
        <v>0</v>
      </c>
      <c r="DV53">
        <v>5.3266108623710302</v>
      </c>
      <c r="DW53">
        <v>0</v>
      </c>
      <c r="DX53">
        <v>0</v>
      </c>
      <c r="DY53">
        <v>0</v>
      </c>
      <c r="DZ53">
        <v>0</v>
      </c>
      <c r="EA53">
        <v>0</v>
      </c>
      <c r="EB53">
        <v>0</v>
      </c>
      <c r="EC53">
        <v>0</v>
      </c>
      <c r="ED53">
        <v>0</v>
      </c>
      <c r="EE53">
        <v>0</v>
      </c>
      <c r="EF53">
        <v>0</v>
      </c>
      <c r="EG53">
        <v>0</v>
      </c>
      <c r="EH53">
        <v>0</v>
      </c>
      <c r="EI53">
        <v>0</v>
      </c>
      <c r="EJ53">
        <v>0</v>
      </c>
      <c r="EK53">
        <v>0</v>
      </c>
      <c r="EL53">
        <v>0</v>
      </c>
      <c r="EM53">
        <v>0</v>
      </c>
      <c r="EN53">
        <v>0</v>
      </c>
      <c r="EO53">
        <v>0</v>
      </c>
      <c r="EP53">
        <v>0</v>
      </c>
      <c r="EQ53">
        <v>0</v>
      </c>
      <c r="ER53">
        <v>0</v>
      </c>
      <c r="ES53">
        <v>0</v>
      </c>
      <c r="ET53">
        <v>0</v>
      </c>
      <c r="EU53">
        <v>0</v>
      </c>
      <c r="EV53">
        <v>0</v>
      </c>
      <c r="EW53">
        <v>0</v>
      </c>
      <c r="EX53">
        <v>0</v>
      </c>
      <c r="EY53">
        <v>0</v>
      </c>
      <c r="EZ53">
        <v>0</v>
      </c>
      <c r="FA53" s="66">
        <v>0</v>
      </c>
      <c r="FB53">
        <v>0</v>
      </c>
      <c r="FC53">
        <v>0</v>
      </c>
      <c r="FD53">
        <v>0</v>
      </c>
      <c r="FE53">
        <v>0</v>
      </c>
      <c r="FF53">
        <v>0</v>
      </c>
      <c r="FG53">
        <v>0</v>
      </c>
      <c r="FH53">
        <v>0</v>
      </c>
      <c r="FI53">
        <v>0</v>
      </c>
      <c r="FJ53">
        <v>0</v>
      </c>
      <c r="FK53">
        <v>0</v>
      </c>
    </row>
    <row r="54" spans="1:167" x14ac:dyDescent="0.25">
      <c r="A54" t="s">
        <v>414</v>
      </c>
      <c r="B54" t="s">
        <v>415</v>
      </c>
      <c r="C54">
        <v>1713</v>
      </c>
      <c r="D54">
        <v>97</v>
      </c>
      <c r="E54">
        <v>28</v>
      </c>
      <c r="F54">
        <v>0</v>
      </c>
      <c r="G54">
        <v>33</v>
      </c>
      <c r="H54">
        <v>0</v>
      </c>
      <c r="I54">
        <v>1871</v>
      </c>
      <c r="J54">
        <v>13</v>
      </c>
      <c r="K54" s="76">
        <v>1884</v>
      </c>
      <c r="L54" s="76">
        <v>8.42</v>
      </c>
      <c r="M54" s="76">
        <v>0</v>
      </c>
      <c r="N54">
        <v>518</v>
      </c>
      <c r="O54">
        <v>1353</v>
      </c>
      <c r="P54">
        <v>54</v>
      </c>
      <c r="Q54">
        <v>347</v>
      </c>
      <c r="R54">
        <v>711</v>
      </c>
      <c r="S54">
        <v>637</v>
      </c>
      <c r="T54">
        <v>122</v>
      </c>
      <c r="U54">
        <v>103</v>
      </c>
      <c r="V54">
        <v>820</v>
      </c>
      <c r="W54">
        <v>886</v>
      </c>
      <c r="X54">
        <v>33</v>
      </c>
      <c r="Y54">
        <v>11</v>
      </c>
      <c r="Z54">
        <v>1817</v>
      </c>
      <c r="AA54">
        <v>1783</v>
      </c>
      <c r="AB54">
        <v>1762</v>
      </c>
      <c r="AC54">
        <v>1779</v>
      </c>
      <c r="AD54">
        <v>1747</v>
      </c>
      <c r="AE54">
        <v>0</v>
      </c>
      <c r="AF54">
        <v>0</v>
      </c>
      <c r="AG54">
        <v>0</v>
      </c>
      <c r="AH54">
        <v>2.97</v>
      </c>
      <c r="AI54">
        <v>1.91</v>
      </c>
      <c r="AJ54">
        <v>1.19</v>
      </c>
      <c r="AK54">
        <v>-0.96</v>
      </c>
      <c r="AL54">
        <v>1.83</v>
      </c>
      <c r="AM54">
        <v>0</v>
      </c>
      <c r="AN54">
        <v>0</v>
      </c>
      <c r="AO54">
        <v>0</v>
      </c>
      <c r="AP54">
        <v>57</v>
      </c>
      <c r="AQ54">
        <v>52</v>
      </c>
      <c r="AR54">
        <v>8</v>
      </c>
      <c r="AS54">
        <v>1</v>
      </c>
      <c r="AT54">
        <v>32</v>
      </c>
      <c r="AU54">
        <v>26</v>
      </c>
      <c r="AV54">
        <v>0</v>
      </c>
      <c r="AW54">
        <v>0</v>
      </c>
      <c r="AX54">
        <v>0</v>
      </c>
      <c r="AY54">
        <v>27</v>
      </c>
      <c r="AZ54">
        <v>0</v>
      </c>
      <c r="BA54">
        <v>0</v>
      </c>
      <c r="BB54">
        <v>30</v>
      </c>
      <c r="BC54">
        <v>0</v>
      </c>
      <c r="BD54">
        <v>8</v>
      </c>
      <c r="BE54">
        <v>3</v>
      </c>
      <c r="BF54">
        <v>0</v>
      </c>
      <c r="BG54">
        <v>0</v>
      </c>
      <c r="BH54">
        <v>0</v>
      </c>
      <c r="BI54">
        <v>0</v>
      </c>
      <c r="BJ54">
        <v>34.65</v>
      </c>
      <c r="BK54">
        <v>160</v>
      </c>
      <c r="BL54">
        <v>104</v>
      </c>
      <c r="BM54">
        <v>168</v>
      </c>
      <c r="BN54">
        <v>471</v>
      </c>
      <c r="BO54">
        <v>916</v>
      </c>
      <c r="BP54">
        <v>52</v>
      </c>
      <c r="BQ54">
        <v>45</v>
      </c>
      <c r="BR54">
        <v>1</v>
      </c>
      <c r="BS54">
        <v>0</v>
      </c>
      <c r="BT54">
        <v>60</v>
      </c>
      <c r="BU54">
        <v>57</v>
      </c>
      <c r="BV54">
        <v>0</v>
      </c>
      <c r="BW54">
        <v>35</v>
      </c>
      <c r="BX54">
        <v>128</v>
      </c>
      <c r="BY54">
        <v>152</v>
      </c>
      <c r="BZ54">
        <v>0</v>
      </c>
      <c r="CA54">
        <v>54</v>
      </c>
      <c r="CB54">
        <v>82</v>
      </c>
      <c r="CC54">
        <v>27</v>
      </c>
      <c r="CD54">
        <v>0</v>
      </c>
      <c r="CE54">
        <v>0</v>
      </c>
      <c r="CF54">
        <v>47</v>
      </c>
      <c r="CG54">
        <v>106</v>
      </c>
      <c r="CH54">
        <v>10</v>
      </c>
      <c r="CI54">
        <v>0</v>
      </c>
      <c r="CJ54">
        <v>137</v>
      </c>
      <c r="CK54">
        <v>68</v>
      </c>
      <c r="CL54">
        <v>1810</v>
      </c>
      <c r="CM54">
        <v>5.3590999999999998</v>
      </c>
      <c r="CN54">
        <v>3.8220000000000001</v>
      </c>
      <c r="CO54">
        <v>3.7725</v>
      </c>
      <c r="CP54">
        <v>4.5160999999999998</v>
      </c>
      <c r="CQ54">
        <v>4.9824000000000002</v>
      </c>
      <c r="CR54">
        <v>5.1326999999999998</v>
      </c>
      <c r="CS54">
        <v>0</v>
      </c>
      <c r="CT54">
        <v>0</v>
      </c>
      <c r="CU54">
        <v>0</v>
      </c>
      <c r="CV54">
        <v>2.7624</v>
      </c>
      <c r="CW54">
        <v>1.7684</v>
      </c>
      <c r="CX54">
        <v>2.2054999999999998</v>
      </c>
      <c r="CY54">
        <v>1.8768</v>
      </c>
      <c r="CZ54">
        <v>2.5205000000000002</v>
      </c>
      <c r="DA54">
        <v>2.0649000000000002</v>
      </c>
      <c r="DB54">
        <v>0</v>
      </c>
      <c r="DC54">
        <v>0</v>
      </c>
      <c r="DD54">
        <v>0</v>
      </c>
      <c r="DE54">
        <v>9.9829000000000008</v>
      </c>
      <c r="DF54">
        <v>12.404500000000001</v>
      </c>
      <c r="DG54">
        <v>13.0029</v>
      </c>
      <c r="DH54">
        <v>10.8568</v>
      </c>
      <c r="DI54">
        <v>12.485099999999999</v>
      </c>
      <c r="DJ54">
        <v>13.883900000000001</v>
      </c>
      <c r="DK54">
        <v>0</v>
      </c>
      <c r="DL54">
        <v>0</v>
      </c>
      <c r="DM54">
        <v>0</v>
      </c>
      <c r="DN54">
        <v>5.6352520730251596</v>
      </c>
      <c r="DO54">
        <v>5.6069161617373204</v>
      </c>
      <c r="DP54">
        <v>5.4108058687796596</v>
      </c>
      <c r="DQ54">
        <v>5.4041826717883099</v>
      </c>
      <c r="DR54">
        <v>5.3717813837375203</v>
      </c>
      <c r="DS54">
        <v>5.2902241510446997</v>
      </c>
      <c r="DT54">
        <v>0</v>
      </c>
      <c r="DU54">
        <v>0</v>
      </c>
      <c r="DV54">
        <v>0</v>
      </c>
      <c r="DW54">
        <v>0.505374264042177</v>
      </c>
      <c r="DX54">
        <v>3.6244193141213401</v>
      </c>
      <c r="DY54">
        <v>0.122556867404382</v>
      </c>
      <c r="DZ54">
        <v>0.60317585054520595</v>
      </c>
      <c r="EA54">
        <v>1.54165930146298</v>
      </c>
      <c r="EB54">
        <v>0</v>
      </c>
      <c r="EC54">
        <v>0</v>
      </c>
      <c r="ED54">
        <v>0</v>
      </c>
      <c r="EE54">
        <v>491</v>
      </c>
      <c r="EF54">
        <v>219</v>
      </c>
      <c r="EG54">
        <v>6.01</v>
      </c>
      <c r="EH54">
        <v>5.41</v>
      </c>
      <c r="EI54">
        <v>4.8600000000000003</v>
      </c>
      <c r="EJ54">
        <v>6.28</v>
      </c>
      <c r="EK54">
        <v>7.84</v>
      </c>
      <c r="EL54">
        <v>6.95</v>
      </c>
      <c r="EM54">
        <v>6.02</v>
      </c>
      <c r="EN54">
        <v>5.97</v>
      </c>
      <c r="EO54">
        <v>6.24</v>
      </c>
      <c r="EP54">
        <v>6.38</v>
      </c>
      <c r="EQ54">
        <v>5.03</v>
      </c>
      <c r="ER54">
        <v>5.38</v>
      </c>
      <c r="ES54">
        <v>83</v>
      </c>
      <c r="ET54">
        <v>146</v>
      </c>
      <c r="EU54">
        <v>306</v>
      </c>
      <c r="EV54">
        <v>418</v>
      </c>
      <c r="EW54">
        <v>430</v>
      </c>
      <c r="EX54">
        <v>119</v>
      </c>
      <c r="EY54">
        <v>50</v>
      </c>
      <c r="EZ54">
        <v>278</v>
      </c>
      <c r="FA54" s="66">
        <v>65</v>
      </c>
      <c r="FB54">
        <v>209</v>
      </c>
      <c r="FC54">
        <v>388</v>
      </c>
      <c r="FD54">
        <v>479</v>
      </c>
      <c r="FE54">
        <v>451</v>
      </c>
      <c r="FF54">
        <v>203</v>
      </c>
      <c r="FG54">
        <v>31</v>
      </c>
      <c r="FH54">
        <v>4</v>
      </c>
      <c r="FI54">
        <v>1830</v>
      </c>
      <c r="FJ54">
        <v>97.808658471405707</v>
      </c>
      <c r="FK54">
        <v>1870.9999999999991</v>
      </c>
    </row>
    <row r="55" spans="1:167" x14ac:dyDescent="0.25">
      <c r="A55" t="s">
        <v>410</v>
      </c>
      <c r="B55" t="s">
        <v>411</v>
      </c>
      <c r="C55">
        <v>0</v>
      </c>
      <c r="D55">
        <v>0</v>
      </c>
      <c r="E55">
        <v>0</v>
      </c>
      <c r="F55">
        <v>0</v>
      </c>
      <c r="G55">
        <v>0</v>
      </c>
      <c r="H55">
        <v>0</v>
      </c>
      <c r="I55">
        <v>0</v>
      </c>
      <c r="J55">
        <v>0</v>
      </c>
      <c r="K55" s="76">
        <v>0</v>
      </c>
      <c r="L55" s="76">
        <v>0</v>
      </c>
      <c r="M55" s="76">
        <v>0</v>
      </c>
      <c r="N55">
        <v>0</v>
      </c>
      <c r="O55">
        <v>0</v>
      </c>
      <c r="P55">
        <v>0</v>
      </c>
      <c r="Q55">
        <v>0</v>
      </c>
      <c r="R55">
        <v>0</v>
      </c>
      <c r="S55">
        <v>0</v>
      </c>
      <c r="T55">
        <v>0</v>
      </c>
      <c r="U55">
        <v>0</v>
      </c>
      <c r="V55">
        <v>0</v>
      </c>
      <c r="W55">
        <v>0</v>
      </c>
      <c r="X55">
        <v>0</v>
      </c>
      <c r="Y55">
        <v>0</v>
      </c>
      <c r="Z55">
        <v>0</v>
      </c>
      <c r="AA55">
        <v>0</v>
      </c>
      <c r="AB55">
        <v>0</v>
      </c>
      <c r="AC55">
        <v>0</v>
      </c>
      <c r="AD55">
        <v>0</v>
      </c>
      <c r="AE55">
        <v>1265</v>
      </c>
      <c r="AF55">
        <v>1258</v>
      </c>
      <c r="AG55">
        <v>0</v>
      </c>
      <c r="AH55">
        <v>0</v>
      </c>
      <c r="AI55">
        <v>0</v>
      </c>
      <c r="AJ55">
        <v>0</v>
      </c>
      <c r="AK55">
        <v>0</v>
      </c>
      <c r="AL55">
        <v>0</v>
      </c>
      <c r="AM55">
        <v>0</v>
      </c>
      <c r="AN55">
        <v>0.56000000000000005</v>
      </c>
      <c r="AO55">
        <v>0</v>
      </c>
      <c r="AP55">
        <v>0</v>
      </c>
      <c r="AQ55">
        <v>0</v>
      </c>
      <c r="AR55">
        <v>0</v>
      </c>
      <c r="AS55">
        <v>0</v>
      </c>
      <c r="AT55">
        <v>0</v>
      </c>
      <c r="AU55">
        <v>0</v>
      </c>
      <c r="AV55">
        <v>8</v>
      </c>
      <c r="AW55">
        <v>16</v>
      </c>
      <c r="AX55">
        <v>0</v>
      </c>
      <c r="AY55">
        <v>0</v>
      </c>
      <c r="AZ55">
        <v>0</v>
      </c>
      <c r="BA55">
        <v>0</v>
      </c>
      <c r="BB55">
        <v>0</v>
      </c>
      <c r="BC55">
        <v>0</v>
      </c>
      <c r="BD55">
        <v>0</v>
      </c>
      <c r="BE55">
        <v>0</v>
      </c>
      <c r="BF55">
        <v>0</v>
      </c>
      <c r="BG55">
        <v>0</v>
      </c>
      <c r="BH55">
        <v>0</v>
      </c>
      <c r="BI55">
        <v>0</v>
      </c>
      <c r="BJ55">
        <v>0</v>
      </c>
      <c r="BK55">
        <v>0</v>
      </c>
      <c r="BL55">
        <v>0</v>
      </c>
      <c r="BM55">
        <v>0</v>
      </c>
      <c r="BN55">
        <v>0</v>
      </c>
      <c r="BO55">
        <v>0</v>
      </c>
      <c r="BP55">
        <v>0</v>
      </c>
      <c r="BQ55">
        <v>0</v>
      </c>
      <c r="BR55">
        <v>0</v>
      </c>
      <c r="BS55">
        <v>0</v>
      </c>
      <c r="BT55">
        <v>0</v>
      </c>
      <c r="BU55">
        <v>0</v>
      </c>
      <c r="BV55">
        <v>0</v>
      </c>
      <c r="BW55">
        <v>0</v>
      </c>
      <c r="BX55">
        <v>0</v>
      </c>
      <c r="BY55">
        <v>0</v>
      </c>
      <c r="BZ55">
        <v>0</v>
      </c>
      <c r="CA55">
        <v>0</v>
      </c>
      <c r="CB55">
        <v>0</v>
      </c>
      <c r="CC55">
        <v>0</v>
      </c>
      <c r="CD55">
        <v>0</v>
      </c>
      <c r="CE55">
        <v>0</v>
      </c>
      <c r="CF55">
        <v>0</v>
      </c>
      <c r="CG55">
        <v>0</v>
      </c>
      <c r="CH55">
        <v>0</v>
      </c>
      <c r="CI55">
        <v>0</v>
      </c>
      <c r="CJ55">
        <v>0</v>
      </c>
      <c r="CK55">
        <v>0</v>
      </c>
      <c r="CL55">
        <v>0</v>
      </c>
      <c r="CM55">
        <v>0</v>
      </c>
      <c r="CN55">
        <v>0</v>
      </c>
      <c r="CO55">
        <v>0</v>
      </c>
      <c r="CP55">
        <v>0</v>
      </c>
      <c r="CQ55">
        <v>0</v>
      </c>
      <c r="CR55">
        <v>0</v>
      </c>
      <c r="CS55">
        <v>5.3921999999999999</v>
      </c>
      <c r="CT55">
        <v>4.5902000000000003</v>
      </c>
      <c r="CU55">
        <v>0</v>
      </c>
      <c r="CV55">
        <v>0</v>
      </c>
      <c r="CW55">
        <v>0</v>
      </c>
      <c r="CX55">
        <v>0</v>
      </c>
      <c r="CY55">
        <v>0</v>
      </c>
      <c r="CZ55">
        <v>0</v>
      </c>
      <c r="DA55">
        <v>0</v>
      </c>
      <c r="DB55">
        <v>2.9411999999999998</v>
      </c>
      <c r="DC55">
        <v>2.6230000000000002</v>
      </c>
      <c r="DD55">
        <v>0</v>
      </c>
      <c r="DE55">
        <v>0</v>
      </c>
      <c r="DF55">
        <v>0</v>
      </c>
      <c r="DG55">
        <v>0</v>
      </c>
      <c r="DH55">
        <v>0</v>
      </c>
      <c r="DI55">
        <v>0</v>
      </c>
      <c r="DJ55">
        <v>0</v>
      </c>
      <c r="DK55">
        <v>13.1579</v>
      </c>
      <c r="DL55">
        <v>15.365399999999999</v>
      </c>
      <c r="DM55">
        <v>0</v>
      </c>
      <c r="DN55">
        <v>0</v>
      </c>
      <c r="DO55">
        <v>0</v>
      </c>
      <c r="DP55">
        <v>0</v>
      </c>
      <c r="DQ55">
        <v>0</v>
      </c>
      <c r="DR55">
        <v>0</v>
      </c>
      <c r="DS55">
        <v>0</v>
      </c>
      <c r="DT55">
        <v>5.34200292289019</v>
      </c>
      <c r="DU55">
        <v>5.2964835245931896</v>
      </c>
      <c r="DV55">
        <v>0</v>
      </c>
      <c r="DW55">
        <v>0</v>
      </c>
      <c r="DX55">
        <v>0</v>
      </c>
      <c r="DY55">
        <v>0</v>
      </c>
      <c r="DZ55">
        <v>0</v>
      </c>
      <c r="EA55">
        <v>0</v>
      </c>
      <c r="EB55">
        <v>0</v>
      </c>
      <c r="EC55">
        <v>0.85942678922051496</v>
      </c>
      <c r="ED55">
        <v>0</v>
      </c>
      <c r="EE55">
        <v>0</v>
      </c>
      <c r="EF55">
        <v>0</v>
      </c>
      <c r="EG55">
        <v>0</v>
      </c>
      <c r="EH55">
        <v>0</v>
      </c>
      <c r="EI55">
        <v>0</v>
      </c>
      <c r="EJ55">
        <v>0</v>
      </c>
      <c r="EK55">
        <v>0</v>
      </c>
      <c r="EL55">
        <v>0</v>
      </c>
      <c r="EM55">
        <v>0</v>
      </c>
      <c r="EN55">
        <v>0</v>
      </c>
      <c r="EO55">
        <v>0</v>
      </c>
      <c r="EP55">
        <v>0</v>
      </c>
      <c r="EQ55">
        <v>0</v>
      </c>
      <c r="ER55">
        <v>0</v>
      </c>
      <c r="ES55">
        <v>0</v>
      </c>
      <c r="ET55">
        <v>0</v>
      </c>
      <c r="EU55">
        <v>0</v>
      </c>
      <c r="EV55">
        <v>0</v>
      </c>
      <c r="EW55">
        <v>0</v>
      </c>
      <c r="EX55">
        <v>0</v>
      </c>
      <c r="EY55">
        <v>0</v>
      </c>
      <c r="EZ55">
        <v>0</v>
      </c>
      <c r="FA55" s="66">
        <v>0</v>
      </c>
      <c r="FB55">
        <v>0</v>
      </c>
      <c r="FC55">
        <v>0</v>
      </c>
      <c r="FD55">
        <v>0</v>
      </c>
      <c r="FE55">
        <v>0</v>
      </c>
      <c r="FF55">
        <v>0</v>
      </c>
      <c r="FG55">
        <v>0</v>
      </c>
      <c r="FH55">
        <v>0</v>
      </c>
      <c r="FI55">
        <v>0</v>
      </c>
      <c r="FJ55">
        <v>0</v>
      </c>
      <c r="FK55">
        <v>0</v>
      </c>
    </row>
    <row r="56" spans="1:167" x14ac:dyDescent="0.25">
      <c r="A56" t="s">
        <v>412</v>
      </c>
      <c r="B56" t="s">
        <v>413</v>
      </c>
      <c r="C56">
        <v>0</v>
      </c>
      <c r="D56">
        <v>0</v>
      </c>
      <c r="E56">
        <v>0</v>
      </c>
      <c r="F56">
        <v>0</v>
      </c>
      <c r="G56">
        <v>0</v>
      </c>
      <c r="H56">
        <v>0</v>
      </c>
      <c r="I56">
        <v>0</v>
      </c>
      <c r="J56">
        <v>0</v>
      </c>
      <c r="K56" s="76">
        <v>0</v>
      </c>
      <c r="L56" s="76">
        <v>0</v>
      </c>
      <c r="M56" s="76">
        <v>0</v>
      </c>
      <c r="N56">
        <v>0</v>
      </c>
      <c r="O56">
        <v>0</v>
      </c>
      <c r="P56">
        <v>0</v>
      </c>
      <c r="Q56">
        <v>0</v>
      </c>
      <c r="R56">
        <v>0</v>
      </c>
      <c r="S56">
        <v>0</v>
      </c>
      <c r="T56">
        <v>0</v>
      </c>
      <c r="U56">
        <v>0</v>
      </c>
      <c r="V56">
        <v>0</v>
      </c>
      <c r="W56">
        <v>0</v>
      </c>
      <c r="X56">
        <v>0</v>
      </c>
      <c r="Y56">
        <v>0</v>
      </c>
      <c r="Z56">
        <v>0</v>
      </c>
      <c r="AA56">
        <v>0</v>
      </c>
      <c r="AB56">
        <v>0</v>
      </c>
      <c r="AC56">
        <v>0</v>
      </c>
      <c r="AD56">
        <v>303</v>
      </c>
      <c r="AE56">
        <v>528</v>
      </c>
      <c r="AF56">
        <v>530</v>
      </c>
      <c r="AG56">
        <v>0</v>
      </c>
      <c r="AH56">
        <v>0</v>
      </c>
      <c r="AI56">
        <v>0</v>
      </c>
      <c r="AJ56">
        <v>0</v>
      </c>
      <c r="AK56">
        <v>0</v>
      </c>
      <c r="AL56">
        <v>0</v>
      </c>
      <c r="AM56">
        <v>-42.61</v>
      </c>
      <c r="AN56">
        <v>-0.38</v>
      </c>
      <c r="AO56">
        <v>0</v>
      </c>
      <c r="AP56">
        <v>0</v>
      </c>
      <c r="AQ56">
        <v>0</v>
      </c>
      <c r="AR56">
        <v>0</v>
      </c>
      <c r="AS56">
        <v>0</v>
      </c>
      <c r="AT56">
        <v>0</v>
      </c>
      <c r="AU56">
        <v>0</v>
      </c>
      <c r="AV56">
        <v>0</v>
      </c>
      <c r="AW56">
        <v>0</v>
      </c>
      <c r="AX56">
        <v>0</v>
      </c>
      <c r="AY56">
        <v>0</v>
      </c>
      <c r="AZ56">
        <v>0</v>
      </c>
      <c r="BA56">
        <v>0</v>
      </c>
      <c r="BB56">
        <v>0</v>
      </c>
      <c r="BC56">
        <v>0</v>
      </c>
      <c r="BD56">
        <v>0</v>
      </c>
      <c r="BE56">
        <v>0</v>
      </c>
      <c r="BF56">
        <v>0</v>
      </c>
      <c r="BG56">
        <v>0</v>
      </c>
      <c r="BH56">
        <v>0</v>
      </c>
      <c r="BI56">
        <v>0</v>
      </c>
      <c r="BJ56">
        <v>0</v>
      </c>
      <c r="BK56">
        <v>0</v>
      </c>
      <c r="BL56">
        <v>0</v>
      </c>
      <c r="BM56">
        <v>0</v>
      </c>
      <c r="BN56">
        <v>0</v>
      </c>
      <c r="BO56">
        <v>0</v>
      </c>
      <c r="BP56">
        <v>0</v>
      </c>
      <c r="BQ56">
        <v>0</v>
      </c>
      <c r="BR56">
        <v>0</v>
      </c>
      <c r="BS56">
        <v>0</v>
      </c>
      <c r="BT56">
        <v>0</v>
      </c>
      <c r="BU56">
        <v>0</v>
      </c>
      <c r="BV56">
        <v>0</v>
      </c>
      <c r="BW56">
        <v>0</v>
      </c>
      <c r="BX56">
        <v>0</v>
      </c>
      <c r="BY56">
        <v>0</v>
      </c>
      <c r="BZ56">
        <v>0</v>
      </c>
      <c r="CA56">
        <v>0</v>
      </c>
      <c r="CB56">
        <v>0</v>
      </c>
      <c r="CC56">
        <v>0</v>
      </c>
      <c r="CD56">
        <v>0</v>
      </c>
      <c r="CE56">
        <v>0</v>
      </c>
      <c r="CF56">
        <v>0</v>
      </c>
      <c r="CG56">
        <v>0</v>
      </c>
      <c r="CH56">
        <v>0</v>
      </c>
      <c r="CI56">
        <v>0</v>
      </c>
      <c r="CJ56">
        <v>0</v>
      </c>
      <c r="CK56">
        <v>0</v>
      </c>
      <c r="CL56">
        <v>0</v>
      </c>
      <c r="CM56">
        <v>0</v>
      </c>
      <c r="CN56">
        <v>0</v>
      </c>
      <c r="CO56">
        <v>0</v>
      </c>
      <c r="CP56">
        <v>0</v>
      </c>
      <c r="CQ56">
        <v>0</v>
      </c>
      <c r="CR56">
        <v>5.7239000000000004</v>
      </c>
      <c r="CS56">
        <v>7.0610999999999997</v>
      </c>
      <c r="CT56">
        <v>6.8966000000000003</v>
      </c>
      <c r="CU56">
        <v>0</v>
      </c>
      <c r="CV56">
        <v>0</v>
      </c>
      <c r="CW56">
        <v>0</v>
      </c>
      <c r="CX56">
        <v>0</v>
      </c>
      <c r="CY56">
        <v>0</v>
      </c>
      <c r="CZ56">
        <v>0</v>
      </c>
      <c r="DA56">
        <v>3.0303</v>
      </c>
      <c r="DB56">
        <v>3.2443</v>
      </c>
      <c r="DC56">
        <v>4.0229999999999997</v>
      </c>
      <c r="DD56">
        <v>0</v>
      </c>
      <c r="DE56">
        <v>0</v>
      </c>
      <c r="DF56">
        <v>0</v>
      </c>
      <c r="DG56">
        <v>0</v>
      </c>
      <c r="DH56">
        <v>0</v>
      </c>
      <c r="DI56">
        <v>0</v>
      </c>
      <c r="DJ56">
        <v>15.488200000000001</v>
      </c>
      <c r="DK56">
        <v>18.320599999999999</v>
      </c>
      <c r="DL56">
        <v>11.6858</v>
      </c>
      <c r="DM56">
        <v>0</v>
      </c>
      <c r="DN56">
        <v>0</v>
      </c>
      <c r="DO56">
        <v>0</v>
      </c>
      <c r="DP56">
        <v>0</v>
      </c>
      <c r="DQ56">
        <v>0</v>
      </c>
      <c r="DR56">
        <v>0</v>
      </c>
      <c r="DS56">
        <v>5.1383495145631102</v>
      </c>
      <c r="DT56">
        <v>5.2353215139565901</v>
      </c>
      <c r="DU56">
        <v>5.1921483771251902</v>
      </c>
      <c r="DV56">
        <v>0</v>
      </c>
      <c r="DW56">
        <v>0</v>
      </c>
      <c r="DX56">
        <v>0</v>
      </c>
      <c r="DY56">
        <v>0</v>
      </c>
      <c r="DZ56">
        <v>0</v>
      </c>
      <c r="EA56">
        <v>0</v>
      </c>
      <c r="EB56">
        <v>-1.8522644528129499</v>
      </c>
      <c r="EC56">
        <v>0.83150814837277498</v>
      </c>
      <c r="ED56">
        <v>0</v>
      </c>
      <c r="EE56">
        <v>0</v>
      </c>
      <c r="EF56">
        <v>0</v>
      </c>
      <c r="EG56">
        <v>0</v>
      </c>
      <c r="EH56">
        <v>0</v>
      </c>
      <c r="EI56">
        <v>0</v>
      </c>
      <c r="EJ56">
        <v>0</v>
      </c>
      <c r="EK56">
        <v>0</v>
      </c>
      <c r="EL56">
        <v>0</v>
      </c>
      <c r="EM56">
        <v>0</v>
      </c>
      <c r="EN56">
        <v>0</v>
      </c>
      <c r="EO56">
        <v>0</v>
      </c>
      <c r="EP56">
        <v>0</v>
      </c>
      <c r="EQ56">
        <v>0</v>
      </c>
      <c r="ER56">
        <v>0</v>
      </c>
      <c r="ES56">
        <v>0</v>
      </c>
      <c r="ET56">
        <v>0</v>
      </c>
      <c r="EU56">
        <v>0</v>
      </c>
      <c r="EV56">
        <v>0</v>
      </c>
      <c r="EW56">
        <v>0</v>
      </c>
      <c r="EX56">
        <v>0</v>
      </c>
      <c r="EY56">
        <v>0</v>
      </c>
      <c r="EZ56">
        <v>0</v>
      </c>
      <c r="FA56" s="66">
        <v>0</v>
      </c>
      <c r="FB56">
        <v>0</v>
      </c>
      <c r="FC56">
        <v>0</v>
      </c>
      <c r="FD56">
        <v>0</v>
      </c>
      <c r="FE56">
        <v>0</v>
      </c>
      <c r="FF56">
        <v>0</v>
      </c>
      <c r="FG56">
        <v>0</v>
      </c>
      <c r="FH56">
        <v>0</v>
      </c>
      <c r="FI56">
        <v>0</v>
      </c>
      <c r="FJ56">
        <v>0</v>
      </c>
      <c r="FK56">
        <v>0</v>
      </c>
    </row>
    <row r="57" spans="1:167" x14ac:dyDescent="0.25">
      <c r="A57" t="s">
        <v>402</v>
      </c>
      <c r="B57" t="s">
        <v>403</v>
      </c>
      <c r="C57">
        <v>0</v>
      </c>
      <c r="D57">
        <v>0</v>
      </c>
      <c r="E57">
        <v>0</v>
      </c>
      <c r="F57">
        <v>0</v>
      </c>
      <c r="G57">
        <v>0</v>
      </c>
      <c r="H57">
        <v>0</v>
      </c>
      <c r="I57">
        <v>0</v>
      </c>
      <c r="J57">
        <v>0</v>
      </c>
      <c r="K57" s="76">
        <v>0</v>
      </c>
      <c r="L57" s="76">
        <v>0</v>
      </c>
      <c r="M57" s="76">
        <v>0</v>
      </c>
      <c r="N57">
        <v>0</v>
      </c>
      <c r="O57">
        <v>0</v>
      </c>
      <c r="P57">
        <v>0</v>
      </c>
      <c r="Q57">
        <v>0</v>
      </c>
      <c r="R57">
        <v>0</v>
      </c>
      <c r="S57">
        <v>0</v>
      </c>
      <c r="T57">
        <v>0</v>
      </c>
      <c r="U57">
        <v>0</v>
      </c>
      <c r="V57">
        <v>0</v>
      </c>
      <c r="W57">
        <v>0</v>
      </c>
      <c r="X57">
        <v>0</v>
      </c>
      <c r="Y57">
        <v>0</v>
      </c>
      <c r="Z57">
        <v>0</v>
      </c>
      <c r="AA57">
        <v>0</v>
      </c>
      <c r="AB57">
        <v>0</v>
      </c>
      <c r="AC57">
        <v>0</v>
      </c>
      <c r="AD57">
        <v>363</v>
      </c>
      <c r="AE57">
        <v>363</v>
      </c>
      <c r="AF57">
        <v>363</v>
      </c>
      <c r="AG57">
        <v>0</v>
      </c>
      <c r="AH57">
        <v>0</v>
      </c>
      <c r="AI57">
        <v>0</v>
      </c>
      <c r="AJ57">
        <v>0</v>
      </c>
      <c r="AK57">
        <v>0</v>
      </c>
      <c r="AL57">
        <v>0</v>
      </c>
      <c r="AM57">
        <v>0</v>
      </c>
      <c r="AN57">
        <v>0</v>
      </c>
      <c r="AO57">
        <v>0</v>
      </c>
      <c r="AP57">
        <v>0</v>
      </c>
      <c r="AQ57">
        <v>0</v>
      </c>
      <c r="AR57">
        <v>0</v>
      </c>
      <c r="AS57">
        <v>0</v>
      </c>
      <c r="AT57">
        <v>0</v>
      </c>
      <c r="AU57">
        <v>0</v>
      </c>
      <c r="AV57">
        <v>0</v>
      </c>
      <c r="AW57">
        <v>0</v>
      </c>
      <c r="AX57">
        <v>0</v>
      </c>
      <c r="AY57">
        <v>0</v>
      </c>
      <c r="AZ57">
        <v>0</v>
      </c>
      <c r="BA57">
        <v>0</v>
      </c>
      <c r="BB57">
        <v>0</v>
      </c>
      <c r="BC57">
        <v>0</v>
      </c>
      <c r="BD57">
        <v>0</v>
      </c>
      <c r="BE57">
        <v>0</v>
      </c>
      <c r="BF57">
        <v>0</v>
      </c>
      <c r="BG57">
        <v>0</v>
      </c>
      <c r="BH57">
        <v>0</v>
      </c>
      <c r="BI57">
        <v>0</v>
      </c>
      <c r="BJ57">
        <v>0</v>
      </c>
      <c r="BK57">
        <v>0</v>
      </c>
      <c r="BL57">
        <v>0</v>
      </c>
      <c r="BM57">
        <v>0</v>
      </c>
      <c r="BN57">
        <v>0</v>
      </c>
      <c r="BO57">
        <v>0</v>
      </c>
      <c r="BP57">
        <v>0</v>
      </c>
      <c r="BQ57">
        <v>0</v>
      </c>
      <c r="BR57">
        <v>0</v>
      </c>
      <c r="BS57">
        <v>0</v>
      </c>
      <c r="BT57">
        <v>0</v>
      </c>
      <c r="BU57">
        <v>0</v>
      </c>
      <c r="BV57">
        <v>0</v>
      </c>
      <c r="BW57">
        <v>0</v>
      </c>
      <c r="BX57">
        <v>0</v>
      </c>
      <c r="BY57">
        <v>0</v>
      </c>
      <c r="BZ57">
        <v>0</v>
      </c>
      <c r="CA57">
        <v>0</v>
      </c>
      <c r="CB57">
        <v>0</v>
      </c>
      <c r="CC57">
        <v>0</v>
      </c>
      <c r="CD57">
        <v>0</v>
      </c>
      <c r="CE57">
        <v>0</v>
      </c>
      <c r="CF57">
        <v>0</v>
      </c>
      <c r="CG57">
        <v>0</v>
      </c>
      <c r="CH57">
        <v>0</v>
      </c>
      <c r="CI57">
        <v>0</v>
      </c>
      <c r="CJ57">
        <v>0</v>
      </c>
      <c r="CK57">
        <v>0</v>
      </c>
      <c r="CL57">
        <v>0</v>
      </c>
      <c r="CM57">
        <v>0</v>
      </c>
      <c r="CN57">
        <v>0</v>
      </c>
      <c r="CO57">
        <v>0</v>
      </c>
      <c r="CP57">
        <v>0</v>
      </c>
      <c r="CQ57">
        <v>0</v>
      </c>
      <c r="CR57">
        <v>4.9861000000000004</v>
      </c>
      <c r="CS57">
        <v>5.5401999999999996</v>
      </c>
      <c r="CT57">
        <v>2.4792999999999998</v>
      </c>
      <c r="CU57">
        <v>0</v>
      </c>
      <c r="CV57">
        <v>0</v>
      </c>
      <c r="CW57">
        <v>0</v>
      </c>
      <c r="CX57">
        <v>0</v>
      </c>
      <c r="CY57">
        <v>0</v>
      </c>
      <c r="CZ57">
        <v>0</v>
      </c>
      <c r="DA57">
        <v>3.6011000000000002</v>
      </c>
      <c r="DB57">
        <v>3.0470999999999999</v>
      </c>
      <c r="DC57">
        <v>1.6529</v>
      </c>
      <c r="DD57">
        <v>0</v>
      </c>
      <c r="DE57">
        <v>0</v>
      </c>
      <c r="DF57">
        <v>0</v>
      </c>
      <c r="DG57">
        <v>0</v>
      </c>
      <c r="DH57">
        <v>0</v>
      </c>
      <c r="DI57">
        <v>0</v>
      </c>
      <c r="DJ57">
        <v>11.3573</v>
      </c>
      <c r="DK57">
        <v>11.9114</v>
      </c>
      <c r="DL57">
        <v>15.702500000000001</v>
      </c>
      <c r="DM57">
        <v>0</v>
      </c>
      <c r="DN57">
        <v>0</v>
      </c>
      <c r="DO57">
        <v>0</v>
      </c>
      <c r="DP57">
        <v>0</v>
      </c>
      <c r="DQ57">
        <v>0</v>
      </c>
      <c r="DR57">
        <v>0</v>
      </c>
      <c r="DS57">
        <v>5.3691215989250898</v>
      </c>
      <c r="DT57">
        <v>5.4176963439404204</v>
      </c>
      <c r="DU57">
        <v>5.3722206414373401</v>
      </c>
      <c r="DV57">
        <v>0</v>
      </c>
      <c r="DW57">
        <v>0</v>
      </c>
      <c r="DX57">
        <v>0</v>
      </c>
      <c r="DY57">
        <v>0</v>
      </c>
      <c r="DZ57">
        <v>0</v>
      </c>
      <c r="EA57">
        <v>0</v>
      </c>
      <c r="EB57">
        <v>-0.89659408596528201</v>
      </c>
      <c r="EC57">
        <v>0.84649729671029295</v>
      </c>
      <c r="ED57">
        <v>0</v>
      </c>
      <c r="EE57">
        <v>0</v>
      </c>
      <c r="EF57">
        <v>0</v>
      </c>
      <c r="EG57">
        <v>0</v>
      </c>
      <c r="EH57">
        <v>0</v>
      </c>
      <c r="EI57">
        <v>0</v>
      </c>
      <c r="EJ57">
        <v>0</v>
      </c>
      <c r="EK57">
        <v>0</v>
      </c>
      <c r="EL57">
        <v>0</v>
      </c>
      <c r="EM57">
        <v>0</v>
      </c>
      <c r="EN57">
        <v>0</v>
      </c>
      <c r="EO57">
        <v>0</v>
      </c>
      <c r="EP57">
        <v>0</v>
      </c>
      <c r="EQ57">
        <v>0</v>
      </c>
      <c r="ER57">
        <v>0</v>
      </c>
      <c r="ES57">
        <v>0</v>
      </c>
      <c r="ET57">
        <v>0</v>
      </c>
      <c r="EU57">
        <v>0</v>
      </c>
      <c r="EV57">
        <v>0</v>
      </c>
      <c r="EW57">
        <v>0</v>
      </c>
      <c r="EX57">
        <v>0</v>
      </c>
      <c r="EY57">
        <v>0</v>
      </c>
      <c r="EZ57">
        <v>0</v>
      </c>
      <c r="FA57" s="66">
        <v>0</v>
      </c>
      <c r="FB57">
        <v>0</v>
      </c>
      <c r="FC57">
        <v>0</v>
      </c>
      <c r="FD57">
        <v>0</v>
      </c>
      <c r="FE57">
        <v>0</v>
      </c>
      <c r="FF57">
        <v>0</v>
      </c>
      <c r="FG57">
        <v>0</v>
      </c>
      <c r="FH57">
        <v>0</v>
      </c>
      <c r="FI57">
        <v>0</v>
      </c>
      <c r="FJ57">
        <v>0</v>
      </c>
      <c r="FK57">
        <v>0</v>
      </c>
    </row>
    <row r="58" spans="1:167" x14ac:dyDescent="0.25">
      <c r="A58" t="s">
        <v>464</v>
      </c>
      <c r="B58" t="s">
        <v>465</v>
      </c>
      <c r="C58">
        <v>0</v>
      </c>
      <c r="D58">
        <v>0</v>
      </c>
      <c r="E58">
        <v>0</v>
      </c>
      <c r="F58">
        <v>0</v>
      </c>
      <c r="G58">
        <v>0</v>
      </c>
      <c r="H58">
        <v>0</v>
      </c>
      <c r="I58">
        <v>0</v>
      </c>
      <c r="J58">
        <v>0</v>
      </c>
      <c r="K58" s="76">
        <v>0</v>
      </c>
      <c r="L58" s="76">
        <v>0</v>
      </c>
      <c r="M58" s="76">
        <v>0</v>
      </c>
      <c r="N58">
        <v>0</v>
      </c>
      <c r="O58">
        <v>0</v>
      </c>
      <c r="P58">
        <v>0</v>
      </c>
      <c r="Q58">
        <v>0</v>
      </c>
      <c r="R58">
        <v>0</v>
      </c>
      <c r="S58">
        <v>0</v>
      </c>
      <c r="T58">
        <v>0</v>
      </c>
      <c r="U58">
        <v>0</v>
      </c>
      <c r="V58">
        <v>0</v>
      </c>
      <c r="W58">
        <v>0</v>
      </c>
      <c r="X58">
        <v>0</v>
      </c>
      <c r="Y58">
        <v>0</v>
      </c>
      <c r="Z58">
        <v>0</v>
      </c>
      <c r="AA58">
        <v>0</v>
      </c>
      <c r="AB58">
        <v>0</v>
      </c>
      <c r="AC58">
        <v>0</v>
      </c>
      <c r="AD58">
        <v>0</v>
      </c>
      <c r="AE58">
        <v>0</v>
      </c>
      <c r="AF58">
        <v>0</v>
      </c>
      <c r="AG58">
        <v>458</v>
      </c>
      <c r="AH58">
        <v>0</v>
      </c>
      <c r="AI58">
        <v>0</v>
      </c>
      <c r="AJ58">
        <v>0</v>
      </c>
      <c r="AK58">
        <v>0</v>
      </c>
      <c r="AL58">
        <v>0</v>
      </c>
      <c r="AM58">
        <v>0</v>
      </c>
      <c r="AN58">
        <v>0</v>
      </c>
      <c r="AO58">
        <v>0</v>
      </c>
      <c r="AP58">
        <v>0</v>
      </c>
      <c r="AQ58">
        <v>0</v>
      </c>
      <c r="AR58">
        <v>0</v>
      </c>
      <c r="AS58">
        <v>0</v>
      </c>
      <c r="AT58">
        <v>0</v>
      </c>
      <c r="AU58">
        <v>0</v>
      </c>
      <c r="AV58">
        <v>0</v>
      </c>
      <c r="AW58">
        <v>0</v>
      </c>
      <c r="AX58">
        <v>11</v>
      </c>
      <c r="AY58">
        <v>0</v>
      </c>
      <c r="AZ58">
        <v>0</v>
      </c>
      <c r="BA58">
        <v>0</v>
      </c>
      <c r="BB58">
        <v>0</v>
      </c>
      <c r="BC58">
        <v>0</v>
      </c>
      <c r="BD58">
        <v>0</v>
      </c>
      <c r="BE58">
        <v>0</v>
      </c>
      <c r="BF58">
        <v>0</v>
      </c>
      <c r="BG58">
        <v>0</v>
      </c>
      <c r="BH58">
        <v>0</v>
      </c>
      <c r="BI58">
        <v>0</v>
      </c>
      <c r="BJ58">
        <v>0</v>
      </c>
      <c r="BK58">
        <v>0</v>
      </c>
      <c r="BL58">
        <v>0</v>
      </c>
      <c r="BM58">
        <v>0</v>
      </c>
      <c r="BN58">
        <v>0</v>
      </c>
      <c r="BO58">
        <v>0</v>
      </c>
      <c r="BP58">
        <v>0</v>
      </c>
      <c r="BQ58">
        <v>0</v>
      </c>
      <c r="BR58">
        <v>0</v>
      </c>
      <c r="BS58">
        <v>0</v>
      </c>
      <c r="BT58">
        <v>0</v>
      </c>
      <c r="BU58">
        <v>0</v>
      </c>
      <c r="BV58">
        <v>0</v>
      </c>
      <c r="BW58">
        <v>0</v>
      </c>
      <c r="BX58">
        <v>0</v>
      </c>
      <c r="BY58">
        <v>0</v>
      </c>
      <c r="BZ58">
        <v>0</v>
      </c>
      <c r="CA58">
        <v>0</v>
      </c>
      <c r="CB58">
        <v>0</v>
      </c>
      <c r="CC58">
        <v>0</v>
      </c>
      <c r="CD58">
        <v>0</v>
      </c>
      <c r="CE58">
        <v>0</v>
      </c>
      <c r="CF58">
        <v>0</v>
      </c>
      <c r="CG58">
        <v>0</v>
      </c>
      <c r="CH58">
        <v>0</v>
      </c>
      <c r="CI58">
        <v>0</v>
      </c>
      <c r="CJ58">
        <v>0</v>
      </c>
      <c r="CK58">
        <v>0</v>
      </c>
      <c r="CL58">
        <v>0</v>
      </c>
      <c r="CM58">
        <v>0</v>
      </c>
      <c r="CN58">
        <v>0</v>
      </c>
      <c r="CO58">
        <v>0</v>
      </c>
      <c r="CP58">
        <v>0</v>
      </c>
      <c r="CQ58">
        <v>0</v>
      </c>
      <c r="CR58">
        <v>0</v>
      </c>
      <c r="CS58">
        <v>0</v>
      </c>
      <c r="CT58">
        <v>0</v>
      </c>
      <c r="CU58">
        <v>3.9474</v>
      </c>
      <c r="CV58">
        <v>0</v>
      </c>
      <c r="CW58">
        <v>0</v>
      </c>
      <c r="CX58">
        <v>0</v>
      </c>
      <c r="CY58">
        <v>0</v>
      </c>
      <c r="CZ58">
        <v>0</v>
      </c>
      <c r="DA58">
        <v>0</v>
      </c>
      <c r="DB58">
        <v>0</v>
      </c>
      <c r="DC58">
        <v>0</v>
      </c>
      <c r="DD58">
        <v>2.6316000000000002</v>
      </c>
      <c r="DE58">
        <v>0</v>
      </c>
      <c r="DF58">
        <v>0</v>
      </c>
      <c r="DG58">
        <v>0</v>
      </c>
      <c r="DH58">
        <v>0</v>
      </c>
      <c r="DI58">
        <v>0</v>
      </c>
      <c r="DJ58">
        <v>0</v>
      </c>
      <c r="DK58">
        <v>0</v>
      </c>
      <c r="DL58">
        <v>0</v>
      </c>
      <c r="DM58">
        <v>10.986499999999999</v>
      </c>
      <c r="DN58">
        <v>0</v>
      </c>
      <c r="DO58">
        <v>0</v>
      </c>
      <c r="DP58">
        <v>0</v>
      </c>
      <c r="DQ58">
        <v>0</v>
      </c>
      <c r="DR58">
        <v>0</v>
      </c>
      <c r="DS58">
        <v>0</v>
      </c>
      <c r="DT58">
        <v>0</v>
      </c>
      <c r="DU58">
        <v>0</v>
      </c>
      <c r="DV58">
        <v>5.1514912885126503</v>
      </c>
      <c r="DW58">
        <v>0</v>
      </c>
      <c r="DX58">
        <v>0</v>
      </c>
      <c r="DY58">
        <v>0</v>
      </c>
      <c r="DZ58">
        <v>0</v>
      </c>
      <c r="EA58">
        <v>0</v>
      </c>
      <c r="EB58">
        <v>0</v>
      </c>
      <c r="EC58">
        <v>0</v>
      </c>
      <c r="ED58">
        <v>0</v>
      </c>
      <c r="EE58">
        <v>0</v>
      </c>
      <c r="EF58">
        <v>0</v>
      </c>
      <c r="EG58">
        <v>0</v>
      </c>
      <c r="EH58">
        <v>0</v>
      </c>
      <c r="EI58">
        <v>0</v>
      </c>
      <c r="EJ58">
        <v>0</v>
      </c>
      <c r="EK58">
        <v>0</v>
      </c>
      <c r="EL58">
        <v>0</v>
      </c>
      <c r="EM58">
        <v>0</v>
      </c>
      <c r="EN58">
        <v>0</v>
      </c>
      <c r="EO58">
        <v>0</v>
      </c>
      <c r="EP58">
        <v>0</v>
      </c>
      <c r="EQ58">
        <v>0</v>
      </c>
      <c r="ER58">
        <v>0</v>
      </c>
      <c r="ES58">
        <v>0</v>
      </c>
      <c r="ET58">
        <v>0</v>
      </c>
      <c r="EU58">
        <v>0</v>
      </c>
      <c r="EV58">
        <v>0</v>
      </c>
      <c r="EW58">
        <v>0</v>
      </c>
      <c r="EX58">
        <v>0</v>
      </c>
      <c r="EY58">
        <v>0</v>
      </c>
      <c r="EZ58">
        <v>0</v>
      </c>
      <c r="FA58" s="66">
        <v>0</v>
      </c>
      <c r="FB58">
        <v>0</v>
      </c>
      <c r="FC58">
        <v>0</v>
      </c>
      <c r="FD58">
        <v>0</v>
      </c>
      <c r="FE58">
        <v>0</v>
      </c>
      <c r="FF58">
        <v>0</v>
      </c>
      <c r="FG58">
        <v>0</v>
      </c>
      <c r="FH58">
        <v>0</v>
      </c>
      <c r="FI58">
        <v>0</v>
      </c>
      <c r="FJ58">
        <v>0</v>
      </c>
      <c r="FK58">
        <v>0</v>
      </c>
    </row>
    <row r="59" spans="1:167" x14ac:dyDescent="0.25">
      <c r="A59" t="s">
        <v>404</v>
      </c>
      <c r="B59" t="s">
        <v>405</v>
      </c>
      <c r="C59">
        <v>454</v>
      </c>
      <c r="D59">
        <v>22</v>
      </c>
      <c r="E59">
        <v>3</v>
      </c>
      <c r="F59">
        <v>0</v>
      </c>
      <c r="G59">
        <v>5</v>
      </c>
      <c r="H59">
        <v>0</v>
      </c>
      <c r="I59">
        <v>484</v>
      </c>
      <c r="J59">
        <v>0</v>
      </c>
      <c r="K59" s="76">
        <v>484</v>
      </c>
      <c r="L59" s="76">
        <v>9.91</v>
      </c>
      <c r="M59" s="76">
        <v>0</v>
      </c>
      <c r="N59">
        <v>52</v>
      </c>
      <c r="O59">
        <v>432</v>
      </c>
      <c r="P59">
        <v>18</v>
      </c>
      <c r="Q59">
        <v>90</v>
      </c>
      <c r="R59">
        <v>192</v>
      </c>
      <c r="S59">
        <v>151</v>
      </c>
      <c r="T59">
        <v>33</v>
      </c>
      <c r="U59">
        <v>22</v>
      </c>
      <c r="V59">
        <v>228</v>
      </c>
      <c r="W59">
        <v>228</v>
      </c>
      <c r="X59">
        <v>5</v>
      </c>
      <c r="Y59">
        <v>0</v>
      </c>
      <c r="Z59">
        <v>487</v>
      </c>
      <c r="AA59">
        <v>489</v>
      </c>
      <c r="AB59">
        <v>489</v>
      </c>
      <c r="AC59">
        <v>466</v>
      </c>
      <c r="AD59">
        <v>466</v>
      </c>
      <c r="AE59">
        <v>466</v>
      </c>
      <c r="AF59">
        <v>467</v>
      </c>
      <c r="AG59">
        <v>0</v>
      </c>
      <c r="AH59">
        <v>-0.62</v>
      </c>
      <c r="AI59">
        <v>-0.41</v>
      </c>
      <c r="AJ59">
        <v>0</v>
      </c>
      <c r="AK59">
        <v>4.9400000000000004</v>
      </c>
      <c r="AL59">
        <v>0</v>
      </c>
      <c r="AM59">
        <v>0</v>
      </c>
      <c r="AN59">
        <v>-0.21</v>
      </c>
      <c r="AO59">
        <v>0</v>
      </c>
      <c r="AP59">
        <v>0</v>
      </c>
      <c r="AQ59">
        <v>0</v>
      </c>
      <c r="AR59">
        <v>0</v>
      </c>
      <c r="AS59">
        <v>25</v>
      </c>
      <c r="AT59">
        <v>0</v>
      </c>
      <c r="AU59">
        <v>0</v>
      </c>
      <c r="AV59">
        <v>0</v>
      </c>
      <c r="AW59">
        <v>0</v>
      </c>
      <c r="AX59">
        <v>0</v>
      </c>
      <c r="AY59">
        <v>0</v>
      </c>
      <c r="AZ59">
        <v>0</v>
      </c>
      <c r="BA59">
        <v>0</v>
      </c>
      <c r="BB59">
        <v>0</v>
      </c>
      <c r="BC59">
        <v>0</v>
      </c>
      <c r="BD59">
        <v>0</v>
      </c>
      <c r="BE59">
        <v>3</v>
      </c>
      <c r="BF59">
        <v>0</v>
      </c>
      <c r="BG59">
        <v>0</v>
      </c>
      <c r="BH59">
        <v>0</v>
      </c>
      <c r="BI59">
        <v>0</v>
      </c>
      <c r="BJ59">
        <v>37.26</v>
      </c>
      <c r="BK59">
        <v>25</v>
      </c>
      <c r="BL59">
        <v>0</v>
      </c>
      <c r="BM59">
        <v>43</v>
      </c>
      <c r="BN59">
        <v>125</v>
      </c>
      <c r="BO59">
        <v>276</v>
      </c>
      <c r="BP59">
        <v>15</v>
      </c>
      <c r="BQ59">
        <v>0</v>
      </c>
      <c r="BR59">
        <v>25</v>
      </c>
      <c r="BS59">
        <v>0</v>
      </c>
      <c r="BT59">
        <v>0</v>
      </c>
      <c r="BU59">
        <v>0</v>
      </c>
      <c r="BV59">
        <v>0</v>
      </c>
      <c r="BW59">
        <v>0</v>
      </c>
      <c r="BX59">
        <v>25</v>
      </c>
      <c r="BY59">
        <v>25</v>
      </c>
      <c r="BZ59">
        <v>0</v>
      </c>
      <c r="CA59">
        <v>5</v>
      </c>
      <c r="CB59">
        <v>11</v>
      </c>
      <c r="CC59">
        <v>7</v>
      </c>
      <c r="CD59">
        <v>2</v>
      </c>
      <c r="CE59">
        <v>0</v>
      </c>
      <c r="CF59">
        <v>8</v>
      </c>
      <c r="CG59">
        <v>17</v>
      </c>
      <c r="CH59">
        <v>0</v>
      </c>
      <c r="CI59">
        <v>0</v>
      </c>
      <c r="CJ59">
        <v>25</v>
      </c>
      <c r="CK59">
        <v>0</v>
      </c>
      <c r="CL59">
        <v>476</v>
      </c>
      <c r="CM59">
        <v>4.6218000000000004</v>
      </c>
      <c r="CN59">
        <v>6.7226999999999997</v>
      </c>
      <c r="CO59">
        <v>3.7578</v>
      </c>
      <c r="CP59">
        <v>6.2370000000000001</v>
      </c>
      <c r="CQ59">
        <v>6.9264000000000001</v>
      </c>
      <c r="CR59">
        <v>3.6797</v>
      </c>
      <c r="CS59">
        <v>1.2903</v>
      </c>
      <c r="CT59">
        <v>3.4632000000000001</v>
      </c>
      <c r="CU59">
        <v>0</v>
      </c>
      <c r="CV59">
        <v>2.5209999999999999</v>
      </c>
      <c r="CW59">
        <v>2.3109000000000002</v>
      </c>
      <c r="CX59">
        <v>1.6700999999999999</v>
      </c>
      <c r="CY59">
        <v>2.9106000000000001</v>
      </c>
      <c r="CZ59">
        <v>2.3809999999999998</v>
      </c>
      <c r="DA59">
        <v>0.64939999999999998</v>
      </c>
      <c r="DB59">
        <v>0.21510000000000001</v>
      </c>
      <c r="DC59">
        <v>1.9480999999999999</v>
      </c>
      <c r="DD59">
        <v>0</v>
      </c>
      <c r="DE59">
        <v>14.2857</v>
      </c>
      <c r="DF59">
        <v>11.134499999999999</v>
      </c>
      <c r="DG59">
        <v>15.866400000000001</v>
      </c>
      <c r="DH59">
        <v>13.3772</v>
      </c>
      <c r="DI59">
        <v>10.3896</v>
      </c>
      <c r="DJ59">
        <v>12.987</v>
      </c>
      <c r="DK59">
        <v>13.9785</v>
      </c>
      <c r="DL59">
        <v>14.2857</v>
      </c>
      <c r="DM59">
        <v>0</v>
      </c>
      <c r="DN59">
        <v>5.5053243845330497</v>
      </c>
      <c r="DO59">
        <v>5.4568748165008802</v>
      </c>
      <c r="DP59">
        <v>5.3152890227828999</v>
      </c>
      <c r="DQ59">
        <v>5.2765147881694601</v>
      </c>
      <c r="DR59">
        <v>5.2710706150341702</v>
      </c>
      <c r="DS59">
        <v>5.2474706661925801</v>
      </c>
      <c r="DT59">
        <v>5.2366967871485901</v>
      </c>
      <c r="DU59">
        <v>5.1851552915348398</v>
      </c>
      <c r="DV59">
        <v>0</v>
      </c>
      <c r="DW59">
        <v>0.88786291900386005</v>
      </c>
      <c r="DX59">
        <v>2.6637459056525601</v>
      </c>
      <c r="DY59">
        <v>0.73484555942826402</v>
      </c>
      <c r="DZ59">
        <v>0.103284010648012</v>
      </c>
      <c r="EA59">
        <v>0.44973950961992398</v>
      </c>
      <c r="EB59">
        <v>0.20573807271847799</v>
      </c>
      <c r="EC59">
        <v>0.99402028899509798</v>
      </c>
      <c r="ED59">
        <v>0</v>
      </c>
      <c r="EE59">
        <v>197</v>
      </c>
      <c r="EF59">
        <v>66</v>
      </c>
      <c r="EG59">
        <v>5.38</v>
      </c>
      <c r="EH59">
        <v>5.23</v>
      </c>
      <c r="EI59">
        <v>4.71</v>
      </c>
      <c r="EJ59">
        <v>6.41</v>
      </c>
      <c r="EK59">
        <v>6.6</v>
      </c>
      <c r="EL59">
        <v>0</v>
      </c>
      <c r="EM59">
        <v>5.38</v>
      </c>
      <c r="EN59">
        <v>0</v>
      </c>
      <c r="EO59">
        <v>6.24</v>
      </c>
      <c r="EP59">
        <v>6.61</v>
      </c>
      <c r="EQ59">
        <v>4.92</v>
      </c>
      <c r="ER59">
        <v>6.12</v>
      </c>
      <c r="ES59">
        <v>0</v>
      </c>
      <c r="ET59">
        <v>4</v>
      </c>
      <c r="EU59">
        <v>283</v>
      </c>
      <c r="EV59">
        <v>50</v>
      </c>
      <c r="EW59">
        <v>55</v>
      </c>
      <c r="EX59">
        <v>5</v>
      </c>
      <c r="EY59">
        <v>0</v>
      </c>
      <c r="EZ59">
        <v>87</v>
      </c>
      <c r="FA59" s="66">
        <v>0</v>
      </c>
      <c r="FB59">
        <v>25</v>
      </c>
      <c r="FC59">
        <v>52</v>
      </c>
      <c r="FD59">
        <v>211</v>
      </c>
      <c r="FE59">
        <v>179</v>
      </c>
      <c r="FF59">
        <v>16</v>
      </c>
      <c r="FG59">
        <v>1</v>
      </c>
      <c r="FH59">
        <v>0</v>
      </c>
      <c r="FI59">
        <v>484</v>
      </c>
      <c r="FJ59">
        <v>100</v>
      </c>
      <c r="FK59">
        <v>484</v>
      </c>
    </row>
    <row r="60" spans="1:167" x14ac:dyDescent="0.25">
      <c r="A60" t="s">
        <v>466</v>
      </c>
      <c r="B60" t="s">
        <v>467</v>
      </c>
      <c r="C60">
        <v>837</v>
      </c>
      <c r="D60">
        <v>29</v>
      </c>
      <c r="E60">
        <v>15</v>
      </c>
      <c r="F60">
        <v>0</v>
      </c>
      <c r="G60">
        <v>8</v>
      </c>
      <c r="H60">
        <v>0</v>
      </c>
      <c r="I60">
        <v>889</v>
      </c>
      <c r="J60">
        <v>0</v>
      </c>
      <c r="K60" s="76">
        <v>889</v>
      </c>
      <c r="L60" s="76">
        <v>10.1</v>
      </c>
      <c r="M60" s="76">
        <v>0</v>
      </c>
      <c r="N60">
        <v>186</v>
      </c>
      <c r="O60">
        <v>703</v>
      </c>
      <c r="P60">
        <v>56</v>
      </c>
      <c r="Q60">
        <v>160</v>
      </c>
      <c r="R60">
        <v>337</v>
      </c>
      <c r="S60">
        <v>282</v>
      </c>
      <c r="T60">
        <v>54</v>
      </c>
      <c r="U60">
        <v>60</v>
      </c>
      <c r="V60">
        <v>362</v>
      </c>
      <c r="W60">
        <v>440</v>
      </c>
      <c r="X60">
        <v>27</v>
      </c>
      <c r="Y60">
        <v>0</v>
      </c>
      <c r="Z60">
        <v>881</v>
      </c>
      <c r="AA60">
        <v>862</v>
      </c>
      <c r="AB60">
        <v>835</v>
      </c>
      <c r="AC60">
        <v>835</v>
      </c>
      <c r="AD60">
        <v>806</v>
      </c>
      <c r="AE60">
        <v>806</v>
      </c>
      <c r="AF60">
        <v>806</v>
      </c>
      <c r="AG60">
        <v>802</v>
      </c>
      <c r="AH60">
        <v>0.91</v>
      </c>
      <c r="AI60">
        <v>2.2000000000000002</v>
      </c>
      <c r="AJ60">
        <v>3.23</v>
      </c>
      <c r="AK60">
        <v>0</v>
      </c>
      <c r="AL60">
        <v>3.6</v>
      </c>
      <c r="AM60">
        <v>0</v>
      </c>
      <c r="AN60">
        <v>0</v>
      </c>
      <c r="AO60">
        <v>0.5</v>
      </c>
      <c r="AP60">
        <v>8</v>
      </c>
      <c r="AQ60">
        <v>19</v>
      </c>
      <c r="AR60">
        <v>27</v>
      </c>
      <c r="AS60">
        <v>0</v>
      </c>
      <c r="AT60">
        <v>29</v>
      </c>
      <c r="AU60">
        <v>0</v>
      </c>
      <c r="AV60">
        <v>0</v>
      </c>
      <c r="AW60">
        <v>4</v>
      </c>
      <c r="AX60">
        <v>0</v>
      </c>
      <c r="AY60">
        <v>0</v>
      </c>
      <c r="AZ60">
        <v>0</v>
      </c>
      <c r="BA60">
        <v>0</v>
      </c>
      <c r="BB60">
        <v>8</v>
      </c>
      <c r="BC60">
        <v>0</v>
      </c>
      <c r="BD60">
        <v>0</v>
      </c>
      <c r="BE60">
        <v>0</v>
      </c>
      <c r="BF60">
        <v>0</v>
      </c>
      <c r="BG60">
        <v>0</v>
      </c>
      <c r="BH60">
        <v>0</v>
      </c>
      <c r="BI60">
        <v>0</v>
      </c>
      <c r="BJ60">
        <v>36.11</v>
      </c>
      <c r="BK60">
        <v>83</v>
      </c>
      <c r="BL60">
        <v>20</v>
      </c>
      <c r="BM60">
        <v>92</v>
      </c>
      <c r="BN60">
        <v>271</v>
      </c>
      <c r="BO60">
        <v>352</v>
      </c>
      <c r="BP60">
        <v>71</v>
      </c>
      <c r="BQ60">
        <v>29</v>
      </c>
      <c r="BR60">
        <v>0</v>
      </c>
      <c r="BS60">
        <v>27</v>
      </c>
      <c r="BT60">
        <v>0</v>
      </c>
      <c r="BU60">
        <v>27</v>
      </c>
      <c r="BV60">
        <v>0</v>
      </c>
      <c r="BW60">
        <v>14</v>
      </c>
      <c r="BX60">
        <v>69</v>
      </c>
      <c r="BY60">
        <v>80</v>
      </c>
      <c r="BZ60">
        <v>0</v>
      </c>
      <c r="CA60">
        <v>23</v>
      </c>
      <c r="CB60">
        <v>50</v>
      </c>
      <c r="CC60">
        <v>10</v>
      </c>
      <c r="CD60">
        <v>0</v>
      </c>
      <c r="CE60">
        <v>0</v>
      </c>
      <c r="CF60">
        <v>24</v>
      </c>
      <c r="CG60">
        <v>56</v>
      </c>
      <c r="CH60">
        <v>3</v>
      </c>
      <c r="CI60">
        <v>0</v>
      </c>
      <c r="CJ60">
        <v>10</v>
      </c>
      <c r="CK60">
        <v>10</v>
      </c>
      <c r="CL60">
        <v>866</v>
      </c>
      <c r="CM60">
        <v>3.3487</v>
      </c>
      <c r="CN60">
        <v>3.8868999999999998</v>
      </c>
      <c r="CO60">
        <v>3.7959999999999998</v>
      </c>
      <c r="CP60">
        <v>5.7527999999999997</v>
      </c>
      <c r="CQ60">
        <v>3.7576000000000001</v>
      </c>
      <c r="CR60">
        <v>4.3695000000000004</v>
      </c>
      <c r="CS60">
        <v>2.4906999999999999</v>
      </c>
      <c r="CT60">
        <v>2.3601999999999999</v>
      </c>
      <c r="CU60">
        <v>2.1276999999999999</v>
      </c>
      <c r="CV60">
        <v>1.2702</v>
      </c>
      <c r="CW60">
        <v>1.649</v>
      </c>
      <c r="CX60">
        <v>1.5421</v>
      </c>
      <c r="CY60">
        <v>3.06</v>
      </c>
      <c r="CZ60">
        <v>1.6970000000000001</v>
      </c>
      <c r="DA60">
        <v>1.4981</v>
      </c>
      <c r="DB60">
        <v>0.49809999999999999</v>
      </c>
      <c r="DC60">
        <v>0.86960000000000004</v>
      </c>
      <c r="DD60">
        <v>0.50060000000000004</v>
      </c>
      <c r="DE60">
        <v>13.468400000000001</v>
      </c>
      <c r="DF60">
        <v>11.204800000000001</v>
      </c>
      <c r="DG60">
        <v>13.1127</v>
      </c>
      <c r="DH60">
        <v>10.0367</v>
      </c>
      <c r="DI60">
        <v>10.301500000000001</v>
      </c>
      <c r="DJ60">
        <v>12.2347</v>
      </c>
      <c r="DK60">
        <v>13.324999999999999</v>
      </c>
      <c r="DL60">
        <v>13.608000000000001</v>
      </c>
      <c r="DM60">
        <v>11.389200000000001</v>
      </c>
      <c r="DN60">
        <v>5.8165902822468203</v>
      </c>
      <c r="DO60">
        <v>5.7309473804580398</v>
      </c>
      <c r="DP60">
        <v>5.5688884020665599</v>
      </c>
      <c r="DQ60">
        <v>5.5234762545664298</v>
      </c>
      <c r="DR60">
        <v>5.5203250513730602</v>
      </c>
      <c r="DS60">
        <v>5.50884188626907</v>
      </c>
      <c r="DT60">
        <v>5.5144070996978796</v>
      </c>
      <c r="DU60">
        <v>5.4733226686741299</v>
      </c>
      <c r="DV60">
        <v>5.4172377238481104</v>
      </c>
      <c r="DW60">
        <v>1.4943934414894</v>
      </c>
      <c r="DX60">
        <v>2.9100776796199401</v>
      </c>
      <c r="DY60">
        <v>0.82216606729480102</v>
      </c>
      <c r="DZ60">
        <v>5.7083652937864902E-2</v>
      </c>
      <c r="EA60">
        <v>0.208449713044281</v>
      </c>
      <c r="EB60">
        <v>-0.100921338018713</v>
      </c>
      <c r="EC60">
        <v>0.75063053122913403</v>
      </c>
      <c r="ED60">
        <v>1.03530521799193</v>
      </c>
      <c r="EE60">
        <v>217</v>
      </c>
      <c r="EF60">
        <v>128</v>
      </c>
      <c r="EG60">
        <v>5.94</v>
      </c>
      <c r="EH60">
        <v>5.37</v>
      </c>
      <c r="EI60">
        <v>5.0599999999999996</v>
      </c>
      <c r="EJ60">
        <v>6.34</v>
      </c>
      <c r="EK60">
        <v>7.16</v>
      </c>
      <c r="EL60">
        <v>0</v>
      </c>
      <c r="EM60">
        <v>5.94</v>
      </c>
      <c r="EN60">
        <v>5.92</v>
      </c>
      <c r="EO60">
        <v>6.14</v>
      </c>
      <c r="EP60">
        <v>6.41</v>
      </c>
      <c r="EQ60">
        <v>5.09</v>
      </c>
      <c r="ER60">
        <v>6.07</v>
      </c>
      <c r="ES60">
        <v>0</v>
      </c>
      <c r="ET60">
        <v>36</v>
      </c>
      <c r="EU60">
        <v>174</v>
      </c>
      <c r="EV60">
        <v>140</v>
      </c>
      <c r="EW60">
        <v>271</v>
      </c>
      <c r="EX60">
        <v>21</v>
      </c>
      <c r="EY60">
        <v>1</v>
      </c>
      <c r="EZ60">
        <v>122</v>
      </c>
      <c r="FA60" s="66">
        <v>0</v>
      </c>
      <c r="FB60">
        <v>20</v>
      </c>
      <c r="FC60">
        <v>52</v>
      </c>
      <c r="FD60">
        <v>323</v>
      </c>
      <c r="FE60">
        <v>250</v>
      </c>
      <c r="FF60">
        <v>94</v>
      </c>
      <c r="FG60">
        <v>2</v>
      </c>
      <c r="FH60">
        <v>24</v>
      </c>
      <c r="FI60">
        <v>765</v>
      </c>
      <c r="FJ60">
        <v>86.051743532058495</v>
      </c>
      <c r="FK60">
        <v>888.99999999999989</v>
      </c>
    </row>
    <row r="61" spans="1:167" x14ac:dyDescent="0.25">
      <c r="A61" t="s">
        <v>478</v>
      </c>
      <c r="B61" t="s">
        <v>479</v>
      </c>
      <c r="C61">
        <v>0</v>
      </c>
      <c r="D61">
        <v>0</v>
      </c>
      <c r="E61">
        <v>0</v>
      </c>
      <c r="F61">
        <v>0</v>
      </c>
      <c r="G61">
        <v>0</v>
      </c>
      <c r="H61">
        <v>0</v>
      </c>
      <c r="I61">
        <v>0</v>
      </c>
      <c r="J61">
        <v>0</v>
      </c>
      <c r="K61" s="76">
        <v>0</v>
      </c>
      <c r="L61" s="76">
        <v>0</v>
      </c>
      <c r="M61" s="76">
        <v>0</v>
      </c>
      <c r="N61">
        <v>0</v>
      </c>
      <c r="O61">
        <v>0</v>
      </c>
      <c r="P61">
        <v>0</v>
      </c>
      <c r="Q61">
        <v>0</v>
      </c>
      <c r="R61">
        <v>0</v>
      </c>
      <c r="S61">
        <v>0</v>
      </c>
      <c r="T61">
        <v>0</v>
      </c>
      <c r="U61">
        <v>0</v>
      </c>
      <c r="V61">
        <v>0</v>
      </c>
      <c r="W61">
        <v>0</v>
      </c>
      <c r="X61">
        <v>0</v>
      </c>
      <c r="Y61">
        <v>0</v>
      </c>
      <c r="Z61">
        <v>0</v>
      </c>
      <c r="AA61">
        <v>0</v>
      </c>
      <c r="AB61">
        <v>0</v>
      </c>
      <c r="AC61">
        <v>0</v>
      </c>
      <c r="AD61">
        <v>293</v>
      </c>
      <c r="AE61">
        <v>330</v>
      </c>
      <c r="AF61">
        <v>331</v>
      </c>
      <c r="AG61">
        <v>333</v>
      </c>
      <c r="AH61">
        <v>0</v>
      </c>
      <c r="AI61">
        <v>0</v>
      </c>
      <c r="AJ61">
        <v>0</v>
      </c>
      <c r="AK61">
        <v>0</v>
      </c>
      <c r="AL61">
        <v>0</v>
      </c>
      <c r="AM61">
        <v>-11.21</v>
      </c>
      <c r="AN61">
        <v>-0.3</v>
      </c>
      <c r="AO61">
        <v>-0.6</v>
      </c>
      <c r="AP61">
        <v>0</v>
      </c>
      <c r="AQ61">
        <v>0</v>
      </c>
      <c r="AR61">
        <v>0</v>
      </c>
      <c r="AS61">
        <v>0</v>
      </c>
      <c r="AT61">
        <v>0</v>
      </c>
      <c r="AU61">
        <v>0</v>
      </c>
      <c r="AV61">
        <v>0</v>
      </c>
      <c r="AW61">
        <v>0</v>
      </c>
      <c r="AX61">
        <v>0</v>
      </c>
      <c r="AY61">
        <v>0</v>
      </c>
      <c r="AZ61">
        <v>0</v>
      </c>
      <c r="BA61">
        <v>0</v>
      </c>
      <c r="BB61">
        <v>0</v>
      </c>
      <c r="BC61">
        <v>0</v>
      </c>
      <c r="BD61">
        <v>0</v>
      </c>
      <c r="BE61">
        <v>0</v>
      </c>
      <c r="BF61">
        <v>0</v>
      </c>
      <c r="BG61">
        <v>0</v>
      </c>
      <c r="BH61">
        <v>0</v>
      </c>
      <c r="BI61">
        <v>0</v>
      </c>
      <c r="BJ61">
        <v>0</v>
      </c>
      <c r="BK61">
        <v>0</v>
      </c>
      <c r="BL61">
        <v>0</v>
      </c>
      <c r="BM61">
        <v>0</v>
      </c>
      <c r="BN61">
        <v>0</v>
      </c>
      <c r="BO61">
        <v>0</v>
      </c>
      <c r="BP61">
        <v>0</v>
      </c>
      <c r="BQ61">
        <v>0</v>
      </c>
      <c r="BR61">
        <v>0</v>
      </c>
      <c r="BS61">
        <v>0</v>
      </c>
      <c r="BT61">
        <v>0</v>
      </c>
      <c r="BU61">
        <v>0</v>
      </c>
      <c r="BV61">
        <v>0</v>
      </c>
      <c r="BW61">
        <v>0</v>
      </c>
      <c r="BX61">
        <v>0</v>
      </c>
      <c r="BY61">
        <v>0</v>
      </c>
      <c r="BZ61">
        <v>0</v>
      </c>
      <c r="CA61">
        <v>0</v>
      </c>
      <c r="CB61">
        <v>0</v>
      </c>
      <c r="CC61">
        <v>0</v>
      </c>
      <c r="CD61">
        <v>0</v>
      </c>
      <c r="CE61">
        <v>0</v>
      </c>
      <c r="CF61">
        <v>0</v>
      </c>
      <c r="CG61">
        <v>0</v>
      </c>
      <c r="CH61">
        <v>0</v>
      </c>
      <c r="CI61">
        <v>0</v>
      </c>
      <c r="CJ61">
        <v>0</v>
      </c>
      <c r="CK61">
        <v>0</v>
      </c>
      <c r="CL61">
        <v>0</v>
      </c>
      <c r="CM61">
        <v>0</v>
      </c>
      <c r="CN61">
        <v>0</v>
      </c>
      <c r="CO61">
        <v>0</v>
      </c>
      <c r="CP61">
        <v>0</v>
      </c>
      <c r="CQ61">
        <v>0</v>
      </c>
      <c r="CR61">
        <v>11.7241</v>
      </c>
      <c r="CS61">
        <v>10.5442</v>
      </c>
      <c r="CT61">
        <v>9.8638999999999992</v>
      </c>
      <c r="CU61">
        <v>7.0945999999999998</v>
      </c>
      <c r="CV61">
        <v>0</v>
      </c>
      <c r="CW61">
        <v>0</v>
      </c>
      <c r="CX61">
        <v>0</v>
      </c>
      <c r="CY61">
        <v>0</v>
      </c>
      <c r="CZ61">
        <v>0</v>
      </c>
      <c r="DA61">
        <v>8.9655000000000005</v>
      </c>
      <c r="DB61">
        <v>7.8231000000000002</v>
      </c>
      <c r="DC61">
        <v>5.4421999999999997</v>
      </c>
      <c r="DD61">
        <v>6.4188999999999998</v>
      </c>
      <c r="DE61">
        <v>0</v>
      </c>
      <c r="DF61">
        <v>0</v>
      </c>
      <c r="DG61">
        <v>0</v>
      </c>
      <c r="DH61">
        <v>0</v>
      </c>
      <c r="DI61">
        <v>0</v>
      </c>
      <c r="DJ61">
        <v>14.482799999999999</v>
      </c>
      <c r="DK61">
        <v>13.945600000000001</v>
      </c>
      <c r="DL61">
        <v>11.5646</v>
      </c>
      <c r="DM61">
        <v>16.216200000000001</v>
      </c>
      <c r="DN61">
        <v>0</v>
      </c>
      <c r="DO61">
        <v>0</v>
      </c>
      <c r="DP61">
        <v>0</v>
      </c>
      <c r="DQ61">
        <v>0</v>
      </c>
      <c r="DR61">
        <v>0</v>
      </c>
      <c r="DS61">
        <v>5.3464752397510003</v>
      </c>
      <c r="DT61">
        <v>5.3347383402671298</v>
      </c>
      <c r="DU61">
        <v>5.3078347035444002</v>
      </c>
      <c r="DV61">
        <v>5.3165863369656297</v>
      </c>
      <c r="DW61">
        <v>0</v>
      </c>
      <c r="DX61">
        <v>0</v>
      </c>
      <c r="DY61">
        <v>0</v>
      </c>
      <c r="DZ61">
        <v>0</v>
      </c>
      <c r="EA61">
        <v>0</v>
      </c>
      <c r="EB61">
        <v>0.220008906440084</v>
      </c>
      <c r="EC61">
        <v>0.506866513849209</v>
      </c>
      <c r="ED61">
        <v>-0.16461001226263999</v>
      </c>
      <c r="EE61">
        <v>0</v>
      </c>
      <c r="EF61">
        <v>0</v>
      </c>
      <c r="EG61">
        <v>0</v>
      </c>
      <c r="EH61">
        <v>0</v>
      </c>
      <c r="EI61">
        <v>0</v>
      </c>
      <c r="EJ61">
        <v>0</v>
      </c>
      <c r="EK61">
        <v>0</v>
      </c>
      <c r="EL61">
        <v>0</v>
      </c>
      <c r="EM61">
        <v>0</v>
      </c>
      <c r="EN61">
        <v>0</v>
      </c>
      <c r="EO61">
        <v>0</v>
      </c>
      <c r="EP61">
        <v>0</v>
      </c>
      <c r="EQ61">
        <v>0</v>
      </c>
      <c r="ER61">
        <v>0</v>
      </c>
      <c r="ES61">
        <v>0</v>
      </c>
      <c r="ET61">
        <v>0</v>
      </c>
      <c r="EU61">
        <v>0</v>
      </c>
      <c r="EV61">
        <v>0</v>
      </c>
      <c r="EW61">
        <v>0</v>
      </c>
      <c r="EX61">
        <v>0</v>
      </c>
      <c r="EY61">
        <v>0</v>
      </c>
      <c r="EZ61">
        <v>0</v>
      </c>
      <c r="FA61" s="66">
        <v>0</v>
      </c>
      <c r="FB61">
        <v>0</v>
      </c>
      <c r="FC61">
        <v>0</v>
      </c>
      <c r="FD61">
        <v>0</v>
      </c>
      <c r="FE61">
        <v>0</v>
      </c>
      <c r="FF61">
        <v>0</v>
      </c>
      <c r="FG61">
        <v>0</v>
      </c>
      <c r="FH61">
        <v>0</v>
      </c>
      <c r="FI61">
        <v>0</v>
      </c>
      <c r="FJ61">
        <v>0</v>
      </c>
      <c r="FK61">
        <v>0</v>
      </c>
    </row>
    <row r="62" spans="1:167" x14ac:dyDescent="0.25">
      <c r="A62" t="s">
        <v>480</v>
      </c>
      <c r="B62" t="s">
        <v>481</v>
      </c>
      <c r="C62">
        <v>0</v>
      </c>
      <c r="D62">
        <v>0</v>
      </c>
      <c r="E62">
        <v>0</v>
      </c>
      <c r="F62">
        <v>0</v>
      </c>
      <c r="G62">
        <v>0</v>
      </c>
      <c r="H62">
        <v>0</v>
      </c>
      <c r="I62">
        <v>0</v>
      </c>
      <c r="J62">
        <v>0</v>
      </c>
      <c r="K62" s="76">
        <v>0</v>
      </c>
      <c r="L62" s="76">
        <v>0</v>
      </c>
      <c r="M62" s="76">
        <v>0</v>
      </c>
      <c r="N62">
        <v>0</v>
      </c>
      <c r="O62">
        <v>0</v>
      </c>
      <c r="P62">
        <v>0</v>
      </c>
      <c r="Q62">
        <v>0</v>
      </c>
      <c r="R62">
        <v>0</v>
      </c>
      <c r="S62">
        <v>0</v>
      </c>
      <c r="T62">
        <v>0</v>
      </c>
      <c r="U62">
        <v>0</v>
      </c>
      <c r="V62">
        <v>0</v>
      </c>
      <c r="W62">
        <v>0</v>
      </c>
      <c r="X62">
        <v>0</v>
      </c>
      <c r="Y62">
        <v>0</v>
      </c>
      <c r="Z62">
        <v>0</v>
      </c>
      <c r="AA62">
        <v>0</v>
      </c>
      <c r="AB62">
        <v>0</v>
      </c>
      <c r="AC62">
        <v>0</v>
      </c>
      <c r="AD62">
        <v>0</v>
      </c>
      <c r="AE62">
        <v>0</v>
      </c>
      <c r="AF62">
        <v>0</v>
      </c>
      <c r="AG62">
        <v>480</v>
      </c>
      <c r="AH62">
        <v>0</v>
      </c>
      <c r="AI62">
        <v>0</v>
      </c>
      <c r="AJ62">
        <v>0</v>
      </c>
      <c r="AK62">
        <v>0</v>
      </c>
      <c r="AL62">
        <v>0</v>
      </c>
      <c r="AM62">
        <v>0</v>
      </c>
      <c r="AN62">
        <v>0</v>
      </c>
      <c r="AO62">
        <v>0</v>
      </c>
      <c r="AP62">
        <v>0</v>
      </c>
      <c r="AQ62">
        <v>0</v>
      </c>
      <c r="AR62">
        <v>0</v>
      </c>
      <c r="AS62">
        <v>0</v>
      </c>
      <c r="AT62">
        <v>0</v>
      </c>
      <c r="AU62">
        <v>0</v>
      </c>
      <c r="AV62">
        <v>0</v>
      </c>
      <c r="AW62">
        <v>0</v>
      </c>
      <c r="AX62">
        <v>0</v>
      </c>
      <c r="AY62">
        <v>0</v>
      </c>
      <c r="AZ62">
        <v>0</v>
      </c>
      <c r="BA62">
        <v>0</v>
      </c>
      <c r="BB62">
        <v>0</v>
      </c>
      <c r="BC62">
        <v>0</v>
      </c>
      <c r="BD62">
        <v>0</v>
      </c>
      <c r="BE62">
        <v>0</v>
      </c>
      <c r="BF62">
        <v>0</v>
      </c>
      <c r="BG62">
        <v>0</v>
      </c>
      <c r="BH62">
        <v>0</v>
      </c>
      <c r="BI62">
        <v>0</v>
      </c>
      <c r="BJ62">
        <v>0</v>
      </c>
      <c r="BK62">
        <v>0</v>
      </c>
      <c r="BL62">
        <v>0</v>
      </c>
      <c r="BM62">
        <v>0</v>
      </c>
      <c r="BN62">
        <v>0</v>
      </c>
      <c r="BO62">
        <v>0</v>
      </c>
      <c r="BP62">
        <v>0</v>
      </c>
      <c r="BQ62">
        <v>0</v>
      </c>
      <c r="BR62">
        <v>0</v>
      </c>
      <c r="BS62">
        <v>0</v>
      </c>
      <c r="BT62">
        <v>0</v>
      </c>
      <c r="BU62">
        <v>0</v>
      </c>
      <c r="BV62">
        <v>0</v>
      </c>
      <c r="BW62">
        <v>0</v>
      </c>
      <c r="BX62">
        <v>0</v>
      </c>
      <c r="BY62">
        <v>0</v>
      </c>
      <c r="BZ62">
        <v>0</v>
      </c>
      <c r="CA62">
        <v>0</v>
      </c>
      <c r="CB62">
        <v>0</v>
      </c>
      <c r="CC62">
        <v>0</v>
      </c>
      <c r="CD62">
        <v>0</v>
      </c>
      <c r="CE62">
        <v>0</v>
      </c>
      <c r="CF62">
        <v>0</v>
      </c>
      <c r="CG62">
        <v>0</v>
      </c>
      <c r="CH62">
        <v>0</v>
      </c>
      <c r="CI62">
        <v>0</v>
      </c>
      <c r="CJ62">
        <v>0</v>
      </c>
      <c r="CK62">
        <v>0</v>
      </c>
      <c r="CL62">
        <v>0</v>
      </c>
      <c r="CM62">
        <v>0</v>
      </c>
      <c r="CN62">
        <v>0</v>
      </c>
      <c r="CO62">
        <v>0</v>
      </c>
      <c r="CP62">
        <v>0</v>
      </c>
      <c r="CQ62">
        <v>0</v>
      </c>
      <c r="CR62">
        <v>0</v>
      </c>
      <c r="CS62">
        <v>0</v>
      </c>
      <c r="CT62">
        <v>0</v>
      </c>
      <c r="CU62">
        <v>5.2411000000000003</v>
      </c>
      <c r="CV62">
        <v>0</v>
      </c>
      <c r="CW62">
        <v>0</v>
      </c>
      <c r="CX62">
        <v>0</v>
      </c>
      <c r="CY62">
        <v>0</v>
      </c>
      <c r="CZ62">
        <v>0</v>
      </c>
      <c r="DA62">
        <v>0</v>
      </c>
      <c r="DB62">
        <v>0</v>
      </c>
      <c r="DC62">
        <v>0</v>
      </c>
      <c r="DD62">
        <v>1.8868</v>
      </c>
      <c r="DE62">
        <v>0</v>
      </c>
      <c r="DF62">
        <v>0</v>
      </c>
      <c r="DG62">
        <v>0</v>
      </c>
      <c r="DH62">
        <v>0</v>
      </c>
      <c r="DI62">
        <v>0</v>
      </c>
      <c r="DJ62">
        <v>0</v>
      </c>
      <c r="DK62">
        <v>0</v>
      </c>
      <c r="DL62">
        <v>0</v>
      </c>
      <c r="DM62">
        <v>13.417199999999999</v>
      </c>
      <c r="DN62">
        <v>0</v>
      </c>
      <c r="DO62">
        <v>0</v>
      </c>
      <c r="DP62">
        <v>0</v>
      </c>
      <c r="DQ62">
        <v>0</v>
      </c>
      <c r="DR62">
        <v>0</v>
      </c>
      <c r="DS62">
        <v>0</v>
      </c>
      <c r="DT62">
        <v>0</v>
      </c>
      <c r="DU62">
        <v>0</v>
      </c>
      <c r="DV62">
        <v>5.1280069883080204</v>
      </c>
      <c r="DW62">
        <v>0</v>
      </c>
      <c r="DX62">
        <v>0</v>
      </c>
      <c r="DY62">
        <v>0</v>
      </c>
      <c r="DZ62">
        <v>0</v>
      </c>
      <c r="EA62">
        <v>0</v>
      </c>
      <c r="EB62">
        <v>0</v>
      </c>
      <c r="EC62">
        <v>0</v>
      </c>
      <c r="ED62">
        <v>0</v>
      </c>
      <c r="EE62">
        <v>0</v>
      </c>
      <c r="EF62">
        <v>0</v>
      </c>
      <c r="EG62">
        <v>0</v>
      </c>
      <c r="EH62">
        <v>0</v>
      </c>
      <c r="EI62">
        <v>0</v>
      </c>
      <c r="EJ62">
        <v>0</v>
      </c>
      <c r="EK62">
        <v>0</v>
      </c>
      <c r="EL62">
        <v>0</v>
      </c>
      <c r="EM62">
        <v>0</v>
      </c>
      <c r="EN62">
        <v>0</v>
      </c>
      <c r="EO62">
        <v>0</v>
      </c>
      <c r="EP62">
        <v>0</v>
      </c>
      <c r="EQ62">
        <v>0</v>
      </c>
      <c r="ER62">
        <v>0</v>
      </c>
      <c r="ES62">
        <v>0</v>
      </c>
      <c r="ET62">
        <v>0</v>
      </c>
      <c r="EU62">
        <v>0</v>
      </c>
      <c r="EV62">
        <v>0</v>
      </c>
      <c r="EW62">
        <v>0</v>
      </c>
      <c r="EX62">
        <v>0</v>
      </c>
      <c r="EY62">
        <v>0</v>
      </c>
      <c r="EZ62">
        <v>0</v>
      </c>
      <c r="FA62" s="66">
        <v>0</v>
      </c>
      <c r="FB62">
        <v>0</v>
      </c>
      <c r="FC62">
        <v>0</v>
      </c>
      <c r="FD62">
        <v>0</v>
      </c>
      <c r="FE62">
        <v>0</v>
      </c>
      <c r="FF62">
        <v>0</v>
      </c>
      <c r="FG62">
        <v>0</v>
      </c>
      <c r="FH62">
        <v>0</v>
      </c>
      <c r="FI62">
        <v>0</v>
      </c>
      <c r="FJ62">
        <v>0</v>
      </c>
      <c r="FK62">
        <v>0</v>
      </c>
    </row>
    <row r="63" spans="1:167" x14ac:dyDescent="0.25">
      <c r="A63" t="s">
        <v>406</v>
      </c>
      <c r="B63" t="s">
        <v>407</v>
      </c>
      <c r="C63">
        <v>1238</v>
      </c>
      <c r="D63">
        <v>77</v>
      </c>
      <c r="E63">
        <v>83</v>
      </c>
      <c r="F63">
        <v>0</v>
      </c>
      <c r="G63">
        <v>8</v>
      </c>
      <c r="H63">
        <v>0</v>
      </c>
      <c r="I63">
        <v>1406</v>
      </c>
      <c r="J63">
        <v>17</v>
      </c>
      <c r="K63" s="76">
        <v>1423</v>
      </c>
      <c r="L63" s="76">
        <v>16.260000000000002</v>
      </c>
      <c r="M63" s="76">
        <v>0</v>
      </c>
      <c r="N63">
        <v>566</v>
      </c>
      <c r="O63">
        <v>840</v>
      </c>
      <c r="P63">
        <v>47</v>
      </c>
      <c r="Q63">
        <v>277</v>
      </c>
      <c r="R63">
        <v>559</v>
      </c>
      <c r="S63">
        <v>368</v>
      </c>
      <c r="T63">
        <v>155</v>
      </c>
      <c r="U63">
        <v>78</v>
      </c>
      <c r="V63">
        <v>331</v>
      </c>
      <c r="W63">
        <v>955</v>
      </c>
      <c r="X63">
        <v>7</v>
      </c>
      <c r="Y63">
        <v>27</v>
      </c>
      <c r="Z63">
        <v>1400</v>
      </c>
      <c r="AA63">
        <v>1394</v>
      </c>
      <c r="AB63">
        <v>1438</v>
      </c>
      <c r="AC63">
        <v>1437</v>
      </c>
      <c r="AD63">
        <v>1442</v>
      </c>
      <c r="AE63">
        <v>1445</v>
      </c>
      <c r="AF63">
        <v>1453</v>
      </c>
      <c r="AG63">
        <v>0</v>
      </c>
      <c r="AH63">
        <v>0.43</v>
      </c>
      <c r="AI63">
        <v>0.43</v>
      </c>
      <c r="AJ63">
        <v>-3.06</v>
      </c>
      <c r="AK63">
        <v>7.0000000000000007E-2</v>
      </c>
      <c r="AL63">
        <v>-0.35</v>
      </c>
      <c r="AM63">
        <v>-0.21</v>
      </c>
      <c r="AN63">
        <v>-0.55000000000000004</v>
      </c>
      <c r="AO63">
        <v>0</v>
      </c>
      <c r="AP63">
        <v>8</v>
      </c>
      <c r="AQ63">
        <v>7</v>
      </c>
      <c r="AR63">
        <v>0</v>
      </c>
      <c r="AS63">
        <v>23</v>
      </c>
      <c r="AT63">
        <v>0</v>
      </c>
      <c r="AU63">
        <v>0</v>
      </c>
      <c r="AV63">
        <v>0</v>
      </c>
      <c r="AW63">
        <v>0</v>
      </c>
      <c r="AX63">
        <v>0</v>
      </c>
      <c r="AY63">
        <v>8</v>
      </c>
      <c r="AZ63">
        <v>0</v>
      </c>
      <c r="BA63">
        <v>0</v>
      </c>
      <c r="BB63">
        <v>0</v>
      </c>
      <c r="BC63">
        <v>0</v>
      </c>
      <c r="BD63">
        <v>0</v>
      </c>
      <c r="BE63">
        <v>2</v>
      </c>
      <c r="BF63">
        <v>0</v>
      </c>
      <c r="BG63">
        <v>0</v>
      </c>
      <c r="BH63">
        <v>0</v>
      </c>
      <c r="BI63">
        <v>0</v>
      </c>
      <c r="BJ63">
        <v>55.92</v>
      </c>
      <c r="BK63">
        <v>18</v>
      </c>
      <c r="BL63">
        <v>0</v>
      </c>
      <c r="BM63">
        <v>28</v>
      </c>
      <c r="BN63">
        <v>312</v>
      </c>
      <c r="BO63">
        <v>348</v>
      </c>
      <c r="BP63">
        <v>700</v>
      </c>
      <c r="BQ63">
        <v>0</v>
      </c>
      <c r="BR63">
        <v>23</v>
      </c>
      <c r="BS63">
        <v>0</v>
      </c>
      <c r="BT63">
        <v>7</v>
      </c>
      <c r="BU63">
        <v>8</v>
      </c>
      <c r="BV63">
        <v>0</v>
      </c>
      <c r="BW63">
        <v>5</v>
      </c>
      <c r="BX63">
        <v>33</v>
      </c>
      <c r="BY63">
        <v>11</v>
      </c>
      <c r="BZ63">
        <v>0</v>
      </c>
      <c r="CA63">
        <v>14</v>
      </c>
      <c r="CB63">
        <v>10</v>
      </c>
      <c r="CC63">
        <v>14</v>
      </c>
      <c r="CD63">
        <v>0</v>
      </c>
      <c r="CE63">
        <v>0</v>
      </c>
      <c r="CF63">
        <v>3</v>
      </c>
      <c r="CG63">
        <v>28</v>
      </c>
      <c r="CH63">
        <v>7</v>
      </c>
      <c r="CI63">
        <v>0</v>
      </c>
      <c r="CJ63">
        <v>18</v>
      </c>
      <c r="CK63">
        <v>8</v>
      </c>
      <c r="CL63">
        <v>1315</v>
      </c>
      <c r="CM63">
        <v>5.8555000000000001</v>
      </c>
      <c r="CN63">
        <v>6.6412000000000004</v>
      </c>
      <c r="CO63">
        <v>5.3666</v>
      </c>
      <c r="CP63">
        <v>5.3891999999999998</v>
      </c>
      <c r="CQ63">
        <v>5.4332000000000003</v>
      </c>
      <c r="CR63">
        <v>6.7390999999999996</v>
      </c>
      <c r="CS63">
        <v>5.7678000000000003</v>
      </c>
      <c r="CT63">
        <v>5.1910999999999996</v>
      </c>
      <c r="CU63">
        <v>0</v>
      </c>
      <c r="CV63">
        <v>4.7908999999999997</v>
      </c>
      <c r="CW63">
        <v>4.1985000000000001</v>
      </c>
      <c r="CX63">
        <v>4.0815999999999999</v>
      </c>
      <c r="CY63">
        <v>3.7425000000000002</v>
      </c>
      <c r="CZ63">
        <v>3.4508000000000001</v>
      </c>
      <c r="DA63">
        <v>3.6957</v>
      </c>
      <c r="DB63">
        <v>3.7490999999999999</v>
      </c>
      <c r="DC63">
        <v>3.7490999999999999</v>
      </c>
      <c r="DD63">
        <v>0</v>
      </c>
      <c r="DE63">
        <v>11.6297</v>
      </c>
      <c r="DF63">
        <v>44.8964</v>
      </c>
      <c r="DG63">
        <v>12.320499999999999</v>
      </c>
      <c r="DH63">
        <v>10.9527</v>
      </c>
      <c r="DI63">
        <v>10.7195</v>
      </c>
      <c r="DJ63">
        <v>11.087</v>
      </c>
      <c r="DK63">
        <v>11.031000000000001</v>
      </c>
      <c r="DL63">
        <v>13.0497</v>
      </c>
      <c r="DM63">
        <v>0</v>
      </c>
      <c r="DN63">
        <v>5.9668490317225196</v>
      </c>
      <c r="DO63">
        <v>5.9270055126835599</v>
      </c>
      <c r="DP63">
        <v>5.8581131809863498</v>
      </c>
      <c r="DQ63">
        <v>5.82627339630295</v>
      </c>
      <c r="DR63">
        <v>5.8021150438457001</v>
      </c>
      <c r="DS63">
        <v>5.7396265795503503</v>
      </c>
      <c r="DT63">
        <v>5.71544751577638</v>
      </c>
      <c r="DU63">
        <v>5.65086525417186</v>
      </c>
      <c r="DV63">
        <v>0</v>
      </c>
      <c r="DW63">
        <v>0.67223691548275799</v>
      </c>
      <c r="DX63">
        <v>1.17601571647366</v>
      </c>
      <c r="DY63">
        <v>0.54648627892402202</v>
      </c>
      <c r="DZ63">
        <v>0.416371483065899</v>
      </c>
      <c r="EA63">
        <v>1.08872003133419</v>
      </c>
      <c r="EB63">
        <v>0.42304760401063601</v>
      </c>
      <c r="EC63">
        <v>1.1428738555894</v>
      </c>
      <c r="ED63">
        <v>0</v>
      </c>
      <c r="EE63">
        <v>196</v>
      </c>
      <c r="EF63">
        <v>250</v>
      </c>
      <c r="EG63">
        <v>6.39</v>
      </c>
      <c r="EH63">
        <v>5.88</v>
      </c>
      <c r="EI63">
        <v>5.64</v>
      </c>
      <c r="EJ63">
        <v>6.08</v>
      </c>
      <c r="EK63">
        <v>6.75</v>
      </c>
      <c r="EL63">
        <v>5.95</v>
      </c>
      <c r="EM63">
        <v>6.39</v>
      </c>
      <c r="EN63">
        <v>0</v>
      </c>
      <c r="EO63">
        <v>6.41</v>
      </c>
      <c r="EP63">
        <v>6.1</v>
      </c>
      <c r="EQ63">
        <v>5.36</v>
      </c>
      <c r="ER63">
        <v>6.19</v>
      </c>
      <c r="ES63">
        <v>322</v>
      </c>
      <c r="ET63">
        <v>39</v>
      </c>
      <c r="EU63">
        <v>537</v>
      </c>
      <c r="EV63">
        <v>120</v>
      </c>
      <c r="EW63">
        <v>145</v>
      </c>
      <c r="EX63">
        <v>67</v>
      </c>
      <c r="EY63">
        <v>121</v>
      </c>
      <c r="EZ63">
        <v>34</v>
      </c>
      <c r="FA63" s="66">
        <v>16</v>
      </c>
      <c r="FB63">
        <v>53</v>
      </c>
      <c r="FC63">
        <v>186</v>
      </c>
      <c r="FD63">
        <v>305</v>
      </c>
      <c r="FE63">
        <v>416</v>
      </c>
      <c r="FF63">
        <v>164</v>
      </c>
      <c r="FG63">
        <v>245</v>
      </c>
      <c r="FH63">
        <v>0</v>
      </c>
      <c r="FI63">
        <v>1385</v>
      </c>
      <c r="FJ63">
        <v>98.506401137980106</v>
      </c>
      <c r="FK63">
        <v>1405.9999999999998</v>
      </c>
    </row>
    <row r="64" spans="1:167" x14ac:dyDescent="0.25">
      <c r="A64" t="s">
        <v>470</v>
      </c>
      <c r="B64" t="s">
        <v>471</v>
      </c>
      <c r="C64">
        <v>0</v>
      </c>
      <c r="D64">
        <v>0</v>
      </c>
      <c r="E64">
        <v>0</v>
      </c>
      <c r="F64">
        <v>0</v>
      </c>
      <c r="G64">
        <v>0</v>
      </c>
      <c r="H64">
        <v>0</v>
      </c>
      <c r="I64">
        <v>0</v>
      </c>
      <c r="J64">
        <v>0</v>
      </c>
      <c r="K64" s="76">
        <v>0</v>
      </c>
      <c r="L64" s="76">
        <v>0</v>
      </c>
      <c r="M64" s="76">
        <v>0</v>
      </c>
      <c r="N64">
        <v>0</v>
      </c>
      <c r="O64">
        <v>0</v>
      </c>
      <c r="P64">
        <v>0</v>
      </c>
      <c r="Q64">
        <v>0</v>
      </c>
      <c r="R64">
        <v>0</v>
      </c>
      <c r="S64">
        <v>0</v>
      </c>
      <c r="T64">
        <v>0</v>
      </c>
      <c r="U64">
        <v>0</v>
      </c>
      <c r="V64">
        <v>0</v>
      </c>
      <c r="W64">
        <v>0</v>
      </c>
      <c r="X64">
        <v>0</v>
      </c>
      <c r="Y64">
        <v>0</v>
      </c>
      <c r="Z64">
        <v>0</v>
      </c>
      <c r="AA64">
        <v>0</v>
      </c>
      <c r="AB64">
        <v>0</v>
      </c>
      <c r="AC64">
        <v>0</v>
      </c>
      <c r="AD64">
        <v>0</v>
      </c>
      <c r="AE64">
        <v>0</v>
      </c>
      <c r="AF64">
        <v>0</v>
      </c>
      <c r="AG64">
        <v>1286</v>
      </c>
      <c r="AH64">
        <v>0</v>
      </c>
      <c r="AI64">
        <v>0</v>
      </c>
      <c r="AJ64">
        <v>0</v>
      </c>
      <c r="AK64">
        <v>0</v>
      </c>
      <c r="AL64">
        <v>0</v>
      </c>
      <c r="AM64">
        <v>0</v>
      </c>
      <c r="AN64">
        <v>0</v>
      </c>
      <c r="AO64">
        <v>0</v>
      </c>
      <c r="AP64">
        <v>0</v>
      </c>
      <c r="AQ64">
        <v>0</v>
      </c>
      <c r="AR64">
        <v>0</v>
      </c>
      <c r="AS64">
        <v>0</v>
      </c>
      <c r="AT64">
        <v>0</v>
      </c>
      <c r="AU64">
        <v>0</v>
      </c>
      <c r="AV64">
        <v>0</v>
      </c>
      <c r="AW64">
        <v>0</v>
      </c>
      <c r="AX64">
        <v>0</v>
      </c>
      <c r="AY64">
        <v>0</v>
      </c>
      <c r="AZ64">
        <v>0</v>
      </c>
      <c r="BA64">
        <v>0</v>
      </c>
      <c r="BB64">
        <v>0</v>
      </c>
      <c r="BC64">
        <v>0</v>
      </c>
      <c r="BD64">
        <v>0</v>
      </c>
      <c r="BE64">
        <v>0</v>
      </c>
      <c r="BF64">
        <v>0</v>
      </c>
      <c r="BG64">
        <v>0</v>
      </c>
      <c r="BH64">
        <v>0</v>
      </c>
      <c r="BI64">
        <v>0</v>
      </c>
      <c r="BJ64">
        <v>0</v>
      </c>
      <c r="BK64">
        <v>0</v>
      </c>
      <c r="BL64">
        <v>0</v>
      </c>
      <c r="BM64">
        <v>0</v>
      </c>
      <c r="BN64">
        <v>0</v>
      </c>
      <c r="BO64">
        <v>0</v>
      </c>
      <c r="BP64">
        <v>0</v>
      </c>
      <c r="BQ64">
        <v>0</v>
      </c>
      <c r="BR64">
        <v>0</v>
      </c>
      <c r="BS64">
        <v>0</v>
      </c>
      <c r="BT64">
        <v>0</v>
      </c>
      <c r="BU64">
        <v>0</v>
      </c>
      <c r="BV64">
        <v>0</v>
      </c>
      <c r="BW64">
        <v>0</v>
      </c>
      <c r="BX64">
        <v>0</v>
      </c>
      <c r="BY64">
        <v>0</v>
      </c>
      <c r="BZ64">
        <v>0</v>
      </c>
      <c r="CA64">
        <v>0</v>
      </c>
      <c r="CB64">
        <v>0</v>
      </c>
      <c r="CC64">
        <v>0</v>
      </c>
      <c r="CD64">
        <v>0</v>
      </c>
      <c r="CE64">
        <v>0</v>
      </c>
      <c r="CF64">
        <v>0</v>
      </c>
      <c r="CG64">
        <v>0</v>
      </c>
      <c r="CH64">
        <v>0</v>
      </c>
      <c r="CI64">
        <v>0</v>
      </c>
      <c r="CJ64">
        <v>0</v>
      </c>
      <c r="CK64">
        <v>0</v>
      </c>
      <c r="CL64">
        <v>0</v>
      </c>
      <c r="CM64">
        <v>0</v>
      </c>
      <c r="CN64">
        <v>0</v>
      </c>
      <c r="CO64">
        <v>0</v>
      </c>
      <c r="CP64">
        <v>0</v>
      </c>
      <c r="CQ64">
        <v>0</v>
      </c>
      <c r="CR64">
        <v>0</v>
      </c>
      <c r="CS64">
        <v>0</v>
      </c>
      <c r="CT64">
        <v>0</v>
      </c>
      <c r="CU64">
        <v>5.1239999999999997</v>
      </c>
      <c r="CV64">
        <v>0</v>
      </c>
      <c r="CW64">
        <v>0</v>
      </c>
      <c r="CX64">
        <v>0</v>
      </c>
      <c r="CY64">
        <v>0</v>
      </c>
      <c r="CZ64">
        <v>0</v>
      </c>
      <c r="DA64">
        <v>0</v>
      </c>
      <c r="DB64">
        <v>0</v>
      </c>
      <c r="DC64">
        <v>0</v>
      </c>
      <c r="DD64">
        <v>3.8016999999999999</v>
      </c>
      <c r="DE64">
        <v>0</v>
      </c>
      <c r="DF64">
        <v>0</v>
      </c>
      <c r="DG64">
        <v>0</v>
      </c>
      <c r="DH64">
        <v>0</v>
      </c>
      <c r="DI64">
        <v>0</v>
      </c>
      <c r="DJ64">
        <v>0</v>
      </c>
      <c r="DK64">
        <v>0</v>
      </c>
      <c r="DL64">
        <v>0</v>
      </c>
      <c r="DM64">
        <v>12.0661</v>
      </c>
      <c r="DN64">
        <v>0</v>
      </c>
      <c r="DO64">
        <v>0</v>
      </c>
      <c r="DP64">
        <v>0</v>
      </c>
      <c r="DQ64">
        <v>0</v>
      </c>
      <c r="DR64">
        <v>0</v>
      </c>
      <c r="DS64">
        <v>0</v>
      </c>
      <c r="DT64">
        <v>0</v>
      </c>
      <c r="DU64">
        <v>0</v>
      </c>
      <c r="DV64">
        <v>5.70113913855044</v>
      </c>
      <c r="DW64">
        <v>0</v>
      </c>
      <c r="DX64">
        <v>0</v>
      </c>
      <c r="DY64">
        <v>0</v>
      </c>
      <c r="DZ64">
        <v>0</v>
      </c>
      <c r="EA64">
        <v>0</v>
      </c>
      <c r="EB64">
        <v>0</v>
      </c>
      <c r="EC64">
        <v>0</v>
      </c>
      <c r="ED64">
        <v>0</v>
      </c>
      <c r="EE64">
        <v>0</v>
      </c>
      <c r="EF64">
        <v>0</v>
      </c>
      <c r="EG64">
        <v>0</v>
      </c>
      <c r="EH64">
        <v>0</v>
      </c>
      <c r="EI64">
        <v>0</v>
      </c>
      <c r="EJ64">
        <v>0</v>
      </c>
      <c r="EK64">
        <v>0</v>
      </c>
      <c r="EL64">
        <v>0</v>
      </c>
      <c r="EM64">
        <v>0</v>
      </c>
      <c r="EN64">
        <v>0</v>
      </c>
      <c r="EO64">
        <v>0</v>
      </c>
      <c r="EP64">
        <v>0</v>
      </c>
      <c r="EQ64">
        <v>0</v>
      </c>
      <c r="ER64">
        <v>0</v>
      </c>
      <c r="ES64">
        <v>0</v>
      </c>
      <c r="ET64">
        <v>0</v>
      </c>
      <c r="EU64">
        <v>0</v>
      </c>
      <c r="EV64">
        <v>0</v>
      </c>
      <c r="EW64">
        <v>0</v>
      </c>
      <c r="EX64">
        <v>0</v>
      </c>
      <c r="EY64">
        <v>0</v>
      </c>
      <c r="EZ64">
        <v>0</v>
      </c>
      <c r="FA64" s="66">
        <v>0</v>
      </c>
      <c r="FB64">
        <v>0</v>
      </c>
      <c r="FC64">
        <v>0</v>
      </c>
      <c r="FD64">
        <v>0</v>
      </c>
      <c r="FE64">
        <v>0</v>
      </c>
      <c r="FF64">
        <v>0</v>
      </c>
      <c r="FG64">
        <v>0</v>
      </c>
      <c r="FH64">
        <v>0</v>
      </c>
      <c r="FI64">
        <v>0</v>
      </c>
      <c r="FJ64">
        <v>0</v>
      </c>
      <c r="FK64">
        <v>0</v>
      </c>
    </row>
    <row r="65" spans="1:167" x14ac:dyDescent="0.25">
      <c r="A65" t="s">
        <v>450</v>
      </c>
      <c r="B65" t="s">
        <v>451</v>
      </c>
      <c r="C65">
        <v>0</v>
      </c>
      <c r="D65">
        <v>0</v>
      </c>
      <c r="E65">
        <v>0</v>
      </c>
      <c r="F65">
        <v>0</v>
      </c>
      <c r="G65">
        <v>0</v>
      </c>
      <c r="H65">
        <v>0</v>
      </c>
      <c r="I65">
        <v>0</v>
      </c>
      <c r="J65">
        <v>0</v>
      </c>
      <c r="K65" s="76">
        <v>0</v>
      </c>
      <c r="L65" s="76">
        <v>0</v>
      </c>
      <c r="M65" s="76">
        <v>0</v>
      </c>
      <c r="N65">
        <v>0</v>
      </c>
      <c r="O65">
        <v>0</v>
      </c>
      <c r="P65">
        <v>0</v>
      </c>
      <c r="Q65">
        <v>0</v>
      </c>
      <c r="R65">
        <v>0</v>
      </c>
      <c r="S65">
        <v>0</v>
      </c>
      <c r="T65">
        <v>0</v>
      </c>
      <c r="U65">
        <v>0</v>
      </c>
      <c r="V65">
        <v>0</v>
      </c>
      <c r="W65">
        <v>0</v>
      </c>
      <c r="X65">
        <v>0</v>
      </c>
      <c r="Y65">
        <v>0</v>
      </c>
      <c r="Z65">
        <v>0</v>
      </c>
      <c r="AA65">
        <v>0</v>
      </c>
      <c r="AB65">
        <v>0</v>
      </c>
      <c r="AC65">
        <v>0</v>
      </c>
      <c r="AD65">
        <v>0</v>
      </c>
      <c r="AE65">
        <v>458</v>
      </c>
      <c r="AF65">
        <v>458</v>
      </c>
      <c r="AG65">
        <v>431</v>
      </c>
      <c r="AH65">
        <v>0</v>
      </c>
      <c r="AI65">
        <v>0</v>
      </c>
      <c r="AJ65">
        <v>0</v>
      </c>
      <c r="AK65">
        <v>0</v>
      </c>
      <c r="AL65">
        <v>0</v>
      </c>
      <c r="AM65">
        <v>0</v>
      </c>
      <c r="AN65">
        <v>0</v>
      </c>
      <c r="AO65">
        <v>6.26</v>
      </c>
      <c r="AP65">
        <v>0</v>
      </c>
      <c r="AQ65">
        <v>0</v>
      </c>
      <c r="AR65">
        <v>0</v>
      </c>
      <c r="AS65">
        <v>0</v>
      </c>
      <c r="AT65">
        <v>0</v>
      </c>
      <c r="AU65">
        <v>0</v>
      </c>
      <c r="AV65">
        <v>0</v>
      </c>
      <c r="AW65">
        <v>27</v>
      </c>
      <c r="AX65">
        <v>0</v>
      </c>
      <c r="AY65">
        <v>0</v>
      </c>
      <c r="AZ65">
        <v>0</v>
      </c>
      <c r="BA65">
        <v>0</v>
      </c>
      <c r="BB65">
        <v>0</v>
      </c>
      <c r="BC65">
        <v>0</v>
      </c>
      <c r="BD65">
        <v>0</v>
      </c>
      <c r="BE65">
        <v>0</v>
      </c>
      <c r="BF65">
        <v>0</v>
      </c>
      <c r="BG65">
        <v>0</v>
      </c>
      <c r="BH65">
        <v>0</v>
      </c>
      <c r="BI65">
        <v>0</v>
      </c>
      <c r="BJ65">
        <v>0</v>
      </c>
      <c r="BK65">
        <v>0</v>
      </c>
      <c r="BL65">
        <v>0</v>
      </c>
      <c r="BM65">
        <v>0</v>
      </c>
      <c r="BN65">
        <v>0</v>
      </c>
      <c r="BO65">
        <v>0</v>
      </c>
      <c r="BP65">
        <v>0</v>
      </c>
      <c r="BQ65">
        <v>0</v>
      </c>
      <c r="BR65">
        <v>0</v>
      </c>
      <c r="BS65">
        <v>0</v>
      </c>
      <c r="BT65">
        <v>0</v>
      </c>
      <c r="BU65">
        <v>0</v>
      </c>
      <c r="BV65">
        <v>0</v>
      </c>
      <c r="BW65">
        <v>0</v>
      </c>
      <c r="BX65">
        <v>0</v>
      </c>
      <c r="BY65">
        <v>0</v>
      </c>
      <c r="BZ65">
        <v>0</v>
      </c>
      <c r="CA65">
        <v>0</v>
      </c>
      <c r="CB65">
        <v>0</v>
      </c>
      <c r="CC65">
        <v>0</v>
      </c>
      <c r="CD65">
        <v>0</v>
      </c>
      <c r="CE65">
        <v>0</v>
      </c>
      <c r="CF65">
        <v>0</v>
      </c>
      <c r="CG65">
        <v>0</v>
      </c>
      <c r="CH65">
        <v>0</v>
      </c>
      <c r="CI65">
        <v>0</v>
      </c>
      <c r="CJ65">
        <v>0</v>
      </c>
      <c r="CK65">
        <v>0</v>
      </c>
      <c r="CL65">
        <v>0</v>
      </c>
      <c r="CM65">
        <v>0</v>
      </c>
      <c r="CN65">
        <v>0</v>
      </c>
      <c r="CO65">
        <v>0</v>
      </c>
      <c r="CP65">
        <v>0</v>
      </c>
      <c r="CQ65">
        <v>0</v>
      </c>
      <c r="CR65">
        <v>0</v>
      </c>
      <c r="CS65">
        <v>1.5385</v>
      </c>
      <c r="CT65">
        <v>0.88300000000000001</v>
      </c>
      <c r="CU65">
        <v>0.93020000000000003</v>
      </c>
      <c r="CV65">
        <v>0</v>
      </c>
      <c r="CW65">
        <v>0</v>
      </c>
      <c r="CX65">
        <v>0</v>
      </c>
      <c r="CY65">
        <v>0</v>
      </c>
      <c r="CZ65">
        <v>0</v>
      </c>
      <c r="DA65">
        <v>0</v>
      </c>
      <c r="DB65">
        <v>0.6593</v>
      </c>
      <c r="DC65">
        <v>0.4415</v>
      </c>
      <c r="DD65">
        <v>0</v>
      </c>
      <c r="DE65">
        <v>0</v>
      </c>
      <c r="DF65">
        <v>0</v>
      </c>
      <c r="DG65">
        <v>0</v>
      </c>
      <c r="DH65">
        <v>0</v>
      </c>
      <c r="DI65">
        <v>0</v>
      </c>
      <c r="DJ65">
        <v>0</v>
      </c>
      <c r="DK65">
        <v>11.648400000000001</v>
      </c>
      <c r="DL65">
        <v>12.6761</v>
      </c>
      <c r="DM65">
        <v>15.814</v>
      </c>
      <c r="DN65">
        <v>0</v>
      </c>
      <c r="DO65">
        <v>0</v>
      </c>
      <c r="DP65">
        <v>0</v>
      </c>
      <c r="DQ65">
        <v>0</v>
      </c>
      <c r="DR65">
        <v>0</v>
      </c>
      <c r="DS65">
        <v>0</v>
      </c>
      <c r="DT65">
        <v>5.1258679992212297</v>
      </c>
      <c r="DU65">
        <v>5.0913919295291103</v>
      </c>
      <c r="DV65">
        <v>5.0302978781284002</v>
      </c>
      <c r="DW65">
        <v>0</v>
      </c>
      <c r="DX65">
        <v>0</v>
      </c>
      <c r="DY65">
        <v>0</v>
      </c>
      <c r="DZ65">
        <v>0</v>
      </c>
      <c r="EA65">
        <v>0</v>
      </c>
      <c r="EB65">
        <v>0</v>
      </c>
      <c r="EC65">
        <v>0.67714428921027803</v>
      </c>
      <c r="ED65">
        <v>1.2145215428762199</v>
      </c>
      <c r="EE65">
        <v>0</v>
      </c>
      <c r="EF65">
        <v>0</v>
      </c>
      <c r="EG65">
        <v>0</v>
      </c>
      <c r="EH65">
        <v>0</v>
      </c>
      <c r="EI65">
        <v>0</v>
      </c>
      <c r="EJ65">
        <v>0</v>
      </c>
      <c r="EK65">
        <v>0</v>
      </c>
      <c r="EL65">
        <v>0</v>
      </c>
      <c r="EM65">
        <v>0</v>
      </c>
      <c r="EN65">
        <v>0</v>
      </c>
      <c r="EO65">
        <v>0</v>
      </c>
      <c r="EP65">
        <v>0</v>
      </c>
      <c r="EQ65">
        <v>0</v>
      </c>
      <c r="ER65">
        <v>0</v>
      </c>
      <c r="ES65">
        <v>0</v>
      </c>
      <c r="ET65">
        <v>0</v>
      </c>
      <c r="EU65">
        <v>0</v>
      </c>
      <c r="EV65">
        <v>0</v>
      </c>
      <c r="EW65">
        <v>0</v>
      </c>
      <c r="EX65">
        <v>0</v>
      </c>
      <c r="EY65">
        <v>0</v>
      </c>
      <c r="EZ65">
        <v>0</v>
      </c>
      <c r="FA65" s="66">
        <v>0</v>
      </c>
      <c r="FB65">
        <v>0</v>
      </c>
      <c r="FC65">
        <v>0</v>
      </c>
      <c r="FD65">
        <v>0</v>
      </c>
      <c r="FE65">
        <v>0</v>
      </c>
      <c r="FF65">
        <v>0</v>
      </c>
      <c r="FG65">
        <v>0</v>
      </c>
      <c r="FH65">
        <v>0</v>
      </c>
      <c r="FI65">
        <v>0</v>
      </c>
      <c r="FJ65">
        <v>0</v>
      </c>
      <c r="FK65">
        <v>0</v>
      </c>
    </row>
    <row r="66" spans="1:167" x14ac:dyDescent="0.25">
      <c r="A66" t="s">
        <v>430</v>
      </c>
      <c r="B66" t="s">
        <v>431</v>
      </c>
      <c r="C66">
        <v>0</v>
      </c>
      <c r="D66">
        <v>0</v>
      </c>
      <c r="E66">
        <v>0</v>
      </c>
      <c r="F66">
        <v>0</v>
      </c>
      <c r="G66">
        <v>0</v>
      </c>
      <c r="H66">
        <v>0</v>
      </c>
      <c r="I66">
        <v>0</v>
      </c>
      <c r="J66">
        <v>0</v>
      </c>
      <c r="K66" s="76">
        <v>0</v>
      </c>
      <c r="L66" s="76">
        <v>0</v>
      </c>
      <c r="M66" s="76">
        <v>0</v>
      </c>
      <c r="N66">
        <v>0</v>
      </c>
      <c r="O66">
        <v>0</v>
      </c>
      <c r="P66">
        <v>0</v>
      </c>
      <c r="Q66">
        <v>0</v>
      </c>
      <c r="R66">
        <v>0</v>
      </c>
      <c r="S66">
        <v>0</v>
      </c>
      <c r="T66">
        <v>0</v>
      </c>
      <c r="U66">
        <v>0</v>
      </c>
      <c r="V66">
        <v>0</v>
      </c>
      <c r="W66">
        <v>0</v>
      </c>
      <c r="X66">
        <v>0</v>
      </c>
      <c r="Y66">
        <v>0</v>
      </c>
      <c r="Z66">
        <v>0</v>
      </c>
      <c r="AA66">
        <v>0</v>
      </c>
      <c r="AB66">
        <v>0</v>
      </c>
      <c r="AC66">
        <v>0</v>
      </c>
      <c r="AD66">
        <v>239</v>
      </c>
      <c r="AE66">
        <v>240</v>
      </c>
      <c r="AF66">
        <v>241</v>
      </c>
      <c r="AG66">
        <v>269</v>
      </c>
      <c r="AH66">
        <v>0</v>
      </c>
      <c r="AI66">
        <v>0</v>
      </c>
      <c r="AJ66">
        <v>0</v>
      </c>
      <c r="AK66">
        <v>0</v>
      </c>
      <c r="AL66">
        <v>0</v>
      </c>
      <c r="AM66">
        <v>-0.42</v>
      </c>
      <c r="AN66">
        <v>-0.41</v>
      </c>
      <c r="AO66">
        <v>-10.41</v>
      </c>
      <c r="AP66">
        <v>0</v>
      </c>
      <c r="AQ66">
        <v>0</v>
      </c>
      <c r="AR66">
        <v>0</v>
      </c>
      <c r="AS66">
        <v>0</v>
      </c>
      <c r="AT66">
        <v>0</v>
      </c>
      <c r="AU66">
        <v>0</v>
      </c>
      <c r="AV66">
        <v>0</v>
      </c>
      <c r="AW66">
        <v>6</v>
      </c>
      <c r="AX66">
        <v>6</v>
      </c>
      <c r="AY66">
        <v>0</v>
      </c>
      <c r="AZ66">
        <v>0</v>
      </c>
      <c r="BA66">
        <v>0</v>
      </c>
      <c r="BB66">
        <v>0</v>
      </c>
      <c r="BC66">
        <v>0</v>
      </c>
      <c r="BD66">
        <v>0</v>
      </c>
      <c r="BE66">
        <v>0</v>
      </c>
      <c r="BF66">
        <v>0</v>
      </c>
      <c r="BG66">
        <v>0</v>
      </c>
      <c r="BH66">
        <v>0</v>
      </c>
      <c r="BI66">
        <v>0</v>
      </c>
      <c r="BJ66">
        <v>0</v>
      </c>
      <c r="BK66">
        <v>0</v>
      </c>
      <c r="BL66">
        <v>0</v>
      </c>
      <c r="BM66">
        <v>0</v>
      </c>
      <c r="BN66">
        <v>0</v>
      </c>
      <c r="BO66">
        <v>0</v>
      </c>
      <c r="BP66">
        <v>0</v>
      </c>
      <c r="BQ66">
        <v>0</v>
      </c>
      <c r="BR66">
        <v>0</v>
      </c>
      <c r="BS66">
        <v>0</v>
      </c>
      <c r="BT66">
        <v>0</v>
      </c>
      <c r="BU66">
        <v>0</v>
      </c>
      <c r="BV66">
        <v>0</v>
      </c>
      <c r="BW66">
        <v>0</v>
      </c>
      <c r="BX66">
        <v>0</v>
      </c>
      <c r="BY66">
        <v>0</v>
      </c>
      <c r="BZ66">
        <v>0</v>
      </c>
      <c r="CA66">
        <v>0</v>
      </c>
      <c r="CB66">
        <v>0</v>
      </c>
      <c r="CC66">
        <v>0</v>
      </c>
      <c r="CD66">
        <v>0</v>
      </c>
      <c r="CE66">
        <v>0</v>
      </c>
      <c r="CF66">
        <v>0</v>
      </c>
      <c r="CG66">
        <v>0</v>
      </c>
      <c r="CH66">
        <v>0</v>
      </c>
      <c r="CI66">
        <v>0</v>
      </c>
      <c r="CJ66">
        <v>0</v>
      </c>
      <c r="CK66">
        <v>0</v>
      </c>
      <c r="CL66">
        <v>0</v>
      </c>
      <c r="CM66">
        <v>0</v>
      </c>
      <c r="CN66">
        <v>0</v>
      </c>
      <c r="CO66">
        <v>0</v>
      </c>
      <c r="CP66">
        <v>0</v>
      </c>
      <c r="CQ66">
        <v>0</v>
      </c>
      <c r="CR66">
        <v>4.6218000000000004</v>
      </c>
      <c r="CS66">
        <v>2.5424000000000002</v>
      </c>
      <c r="CT66">
        <v>2.9045999999999998</v>
      </c>
      <c r="CU66">
        <v>1.8587</v>
      </c>
      <c r="CV66">
        <v>0</v>
      </c>
      <c r="CW66">
        <v>0</v>
      </c>
      <c r="CX66">
        <v>0</v>
      </c>
      <c r="CY66">
        <v>0</v>
      </c>
      <c r="CZ66">
        <v>0</v>
      </c>
      <c r="DA66">
        <v>1.2605</v>
      </c>
      <c r="DB66">
        <v>0.42370000000000002</v>
      </c>
      <c r="DC66">
        <v>0.41489999999999999</v>
      </c>
      <c r="DD66">
        <v>0.74350000000000005</v>
      </c>
      <c r="DE66">
        <v>0</v>
      </c>
      <c r="DF66">
        <v>0</v>
      </c>
      <c r="DG66">
        <v>0</v>
      </c>
      <c r="DH66">
        <v>0</v>
      </c>
      <c r="DI66">
        <v>0</v>
      </c>
      <c r="DJ66">
        <v>12.605</v>
      </c>
      <c r="DK66">
        <v>11.8644</v>
      </c>
      <c r="DL66">
        <v>14.0426</v>
      </c>
      <c r="DM66">
        <v>14.0684</v>
      </c>
      <c r="DN66">
        <v>0</v>
      </c>
      <c r="DO66">
        <v>0</v>
      </c>
      <c r="DP66">
        <v>0</v>
      </c>
      <c r="DQ66">
        <v>0</v>
      </c>
      <c r="DR66">
        <v>0</v>
      </c>
      <c r="DS66">
        <v>5.7077189939288804</v>
      </c>
      <c r="DT66">
        <v>5.6971168623593798</v>
      </c>
      <c r="DU66">
        <v>5.6569791980705499</v>
      </c>
      <c r="DV66">
        <v>5.7207077186230499</v>
      </c>
      <c r="DW66">
        <v>0</v>
      </c>
      <c r="DX66">
        <v>0</v>
      </c>
      <c r="DY66">
        <v>0</v>
      </c>
      <c r="DZ66">
        <v>0</v>
      </c>
      <c r="EA66">
        <v>0</v>
      </c>
      <c r="EB66">
        <v>0.18609643835026701</v>
      </c>
      <c r="EC66">
        <v>0.70952469301146504</v>
      </c>
      <c r="ED66">
        <v>-1.1139971431339399</v>
      </c>
      <c r="EE66">
        <v>0</v>
      </c>
      <c r="EF66">
        <v>0</v>
      </c>
      <c r="EG66">
        <v>0</v>
      </c>
      <c r="EH66">
        <v>0</v>
      </c>
      <c r="EI66">
        <v>0</v>
      </c>
      <c r="EJ66">
        <v>0</v>
      </c>
      <c r="EK66">
        <v>0</v>
      </c>
      <c r="EL66">
        <v>0</v>
      </c>
      <c r="EM66">
        <v>0</v>
      </c>
      <c r="EN66">
        <v>0</v>
      </c>
      <c r="EO66">
        <v>0</v>
      </c>
      <c r="EP66">
        <v>0</v>
      </c>
      <c r="EQ66">
        <v>0</v>
      </c>
      <c r="ER66">
        <v>0</v>
      </c>
      <c r="ES66">
        <v>0</v>
      </c>
      <c r="ET66">
        <v>0</v>
      </c>
      <c r="EU66">
        <v>0</v>
      </c>
      <c r="EV66">
        <v>0</v>
      </c>
      <c r="EW66">
        <v>0</v>
      </c>
      <c r="EX66">
        <v>0</v>
      </c>
      <c r="EY66">
        <v>0</v>
      </c>
      <c r="EZ66">
        <v>0</v>
      </c>
      <c r="FA66" s="66">
        <v>0</v>
      </c>
      <c r="FB66">
        <v>0</v>
      </c>
      <c r="FC66">
        <v>0</v>
      </c>
      <c r="FD66">
        <v>0</v>
      </c>
      <c r="FE66">
        <v>0</v>
      </c>
      <c r="FF66">
        <v>0</v>
      </c>
      <c r="FG66">
        <v>0</v>
      </c>
      <c r="FH66">
        <v>0</v>
      </c>
      <c r="FI66">
        <v>0</v>
      </c>
      <c r="FJ66">
        <v>0</v>
      </c>
      <c r="FK66">
        <v>0</v>
      </c>
    </row>
    <row r="67" spans="1:167" x14ac:dyDescent="0.25">
      <c r="A67" t="s">
        <v>394</v>
      </c>
      <c r="B67" t="s">
        <v>395</v>
      </c>
      <c r="C67">
        <v>0</v>
      </c>
      <c r="D67">
        <v>0</v>
      </c>
      <c r="E67">
        <v>0</v>
      </c>
      <c r="F67">
        <v>0</v>
      </c>
      <c r="G67">
        <v>0</v>
      </c>
      <c r="H67">
        <v>0</v>
      </c>
      <c r="I67">
        <v>0</v>
      </c>
      <c r="J67">
        <v>0</v>
      </c>
      <c r="K67" s="76">
        <v>0</v>
      </c>
      <c r="L67" s="76">
        <v>0</v>
      </c>
      <c r="M67" s="76">
        <v>0</v>
      </c>
      <c r="N67">
        <v>0</v>
      </c>
      <c r="O67">
        <v>0</v>
      </c>
      <c r="P67">
        <v>0</v>
      </c>
      <c r="Q67">
        <v>0</v>
      </c>
      <c r="R67">
        <v>0</v>
      </c>
      <c r="S67">
        <v>0</v>
      </c>
      <c r="T67">
        <v>0</v>
      </c>
      <c r="U67">
        <v>0</v>
      </c>
      <c r="V67">
        <v>0</v>
      </c>
      <c r="W67">
        <v>0</v>
      </c>
      <c r="X67">
        <v>0</v>
      </c>
      <c r="Y67">
        <v>0</v>
      </c>
      <c r="Z67">
        <v>0</v>
      </c>
      <c r="AA67">
        <v>0</v>
      </c>
      <c r="AB67">
        <v>0</v>
      </c>
      <c r="AC67">
        <v>0</v>
      </c>
      <c r="AD67">
        <v>364</v>
      </c>
      <c r="AE67">
        <v>329</v>
      </c>
      <c r="AF67">
        <v>317</v>
      </c>
      <c r="AG67">
        <v>243</v>
      </c>
      <c r="AH67">
        <v>0</v>
      </c>
      <c r="AI67">
        <v>0</v>
      </c>
      <c r="AJ67">
        <v>0</v>
      </c>
      <c r="AK67">
        <v>0</v>
      </c>
      <c r="AL67">
        <v>0</v>
      </c>
      <c r="AM67">
        <v>10.64</v>
      </c>
      <c r="AN67">
        <v>3.79</v>
      </c>
      <c r="AO67">
        <v>30.45</v>
      </c>
      <c r="AP67">
        <v>0</v>
      </c>
      <c r="AQ67">
        <v>0</v>
      </c>
      <c r="AR67">
        <v>0</v>
      </c>
      <c r="AS67">
        <v>0</v>
      </c>
      <c r="AT67">
        <v>0</v>
      </c>
      <c r="AU67">
        <v>41</v>
      </c>
      <c r="AV67">
        <v>12</v>
      </c>
      <c r="AW67">
        <v>20</v>
      </c>
      <c r="AX67">
        <v>4</v>
      </c>
      <c r="AY67">
        <v>0</v>
      </c>
      <c r="AZ67">
        <v>0</v>
      </c>
      <c r="BA67">
        <v>0</v>
      </c>
      <c r="BB67">
        <v>0</v>
      </c>
      <c r="BC67">
        <v>0</v>
      </c>
      <c r="BD67">
        <v>0</v>
      </c>
      <c r="BE67">
        <v>0</v>
      </c>
      <c r="BF67">
        <v>0</v>
      </c>
      <c r="BG67">
        <v>0</v>
      </c>
      <c r="BH67">
        <v>0</v>
      </c>
      <c r="BI67">
        <v>0</v>
      </c>
      <c r="BJ67">
        <v>0</v>
      </c>
      <c r="BK67">
        <v>0</v>
      </c>
      <c r="BL67">
        <v>0</v>
      </c>
      <c r="BM67">
        <v>0</v>
      </c>
      <c r="BN67">
        <v>0</v>
      </c>
      <c r="BO67">
        <v>0</v>
      </c>
      <c r="BP67">
        <v>0</v>
      </c>
      <c r="BQ67">
        <v>0</v>
      </c>
      <c r="BR67">
        <v>0</v>
      </c>
      <c r="BS67">
        <v>0</v>
      </c>
      <c r="BT67">
        <v>0</v>
      </c>
      <c r="BU67">
        <v>0</v>
      </c>
      <c r="BV67">
        <v>0</v>
      </c>
      <c r="BW67">
        <v>0</v>
      </c>
      <c r="BX67">
        <v>0</v>
      </c>
      <c r="BY67">
        <v>0</v>
      </c>
      <c r="BZ67">
        <v>0</v>
      </c>
      <c r="CA67">
        <v>0</v>
      </c>
      <c r="CB67">
        <v>0</v>
      </c>
      <c r="CC67">
        <v>0</v>
      </c>
      <c r="CD67">
        <v>0</v>
      </c>
      <c r="CE67">
        <v>0</v>
      </c>
      <c r="CF67">
        <v>0</v>
      </c>
      <c r="CG67">
        <v>0</v>
      </c>
      <c r="CH67">
        <v>0</v>
      </c>
      <c r="CI67">
        <v>0</v>
      </c>
      <c r="CJ67">
        <v>0</v>
      </c>
      <c r="CK67">
        <v>0</v>
      </c>
      <c r="CL67">
        <v>0</v>
      </c>
      <c r="CM67">
        <v>0</v>
      </c>
      <c r="CN67">
        <v>0</v>
      </c>
      <c r="CO67">
        <v>0</v>
      </c>
      <c r="CP67">
        <v>0</v>
      </c>
      <c r="CQ67">
        <v>0</v>
      </c>
      <c r="CR67">
        <v>2.7547999999999999</v>
      </c>
      <c r="CS67">
        <v>1.8292999999999999</v>
      </c>
      <c r="CT67">
        <v>1.5823</v>
      </c>
      <c r="CU67">
        <v>0.82299999999999995</v>
      </c>
      <c r="CV67">
        <v>0</v>
      </c>
      <c r="CW67">
        <v>0</v>
      </c>
      <c r="CX67">
        <v>0</v>
      </c>
      <c r="CY67">
        <v>0</v>
      </c>
      <c r="CZ67">
        <v>0</v>
      </c>
      <c r="DA67">
        <v>0.82640000000000002</v>
      </c>
      <c r="DB67">
        <v>0.91459999999999997</v>
      </c>
      <c r="DC67">
        <v>1.2658</v>
      </c>
      <c r="DD67">
        <v>0.41149999999999998</v>
      </c>
      <c r="DE67">
        <v>0</v>
      </c>
      <c r="DF67">
        <v>0</v>
      </c>
      <c r="DG67">
        <v>0</v>
      </c>
      <c r="DH67">
        <v>0</v>
      </c>
      <c r="DI67">
        <v>0</v>
      </c>
      <c r="DJ67">
        <v>8.6957000000000004</v>
      </c>
      <c r="DK67">
        <v>12.0253</v>
      </c>
      <c r="DL67">
        <v>11.1486</v>
      </c>
      <c r="DM67">
        <v>8.3681999999999999</v>
      </c>
      <c r="DN67">
        <v>0</v>
      </c>
      <c r="DO67">
        <v>0</v>
      </c>
      <c r="DP67">
        <v>0</v>
      </c>
      <c r="DQ67">
        <v>0</v>
      </c>
      <c r="DR67">
        <v>0</v>
      </c>
      <c r="DS67">
        <v>5.9069889647924301</v>
      </c>
      <c r="DT67">
        <v>5.9266551372444702</v>
      </c>
      <c r="DU67">
        <v>5.9007556675063002</v>
      </c>
      <c r="DV67">
        <v>5.8438149533820303</v>
      </c>
      <c r="DW67">
        <v>0</v>
      </c>
      <c r="DX67">
        <v>0</v>
      </c>
      <c r="DY67">
        <v>0</v>
      </c>
      <c r="DZ67">
        <v>0</v>
      </c>
      <c r="EA67">
        <v>0</v>
      </c>
      <c r="EB67">
        <v>-0.331825827496676</v>
      </c>
      <c r="EC67">
        <v>0.43891784709527298</v>
      </c>
      <c r="ED67">
        <v>0.97437572165618402</v>
      </c>
      <c r="EE67">
        <v>0</v>
      </c>
      <c r="EF67">
        <v>0</v>
      </c>
      <c r="EG67">
        <v>0</v>
      </c>
      <c r="EH67">
        <v>0</v>
      </c>
      <c r="EI67">
        <v>0</v>
      </c>
      <c r="EJ67">
        <v>0</v>
      </c>
      <c r="EK67">
        <v>0</v>
      </c>
      <c r="EL67">
        <v>0</v>
      </c>
      <c r="EM67">
        <v>0</v>
      </c>
      <c r="EN67">
        <v>0</v>
      </c>
      <c r="EO67">
        <v>0</v>
      </c>
      <c r="EP67">
        <v>0</v>
      </c>
      <c r="EQ67">
        <v>0</v>
      </c>
      <c r="ER67">
        <v>0</v>
      </c>
      <c r="ES67">
        <v>0</v>
      </c>
      <c r="ET67">
        <v>0</v>
      </c>
      <c r="EU67">
        <v>0</v>
      </c>
      <c r="EV67">
        <v>0</v>
      </c>
      <c r="EW67">
        <v>0</v>
      </c>
      <c r="EX67">
        <v>0</v>
      </c>
      <c r="EY67">
        <v>0</v>
      </c>
      <c r="EZ67">
        <v>0</v>
      </c>
      <c r="FA67" s="66">
        <v>0</v>
      </c>
      <c r="FB67">
        <v>0</v>
      </c>
      <c r="FC67">
        <v>0</v>
      </c>
      <c r="FD67">
        <v>0</v>
      </c>
      <c r="FE67">
        <v>0</v>
      </c>
      <c r="FF67">
        <v>0</v>
      </c>
      <c r="FG67">
        <v>0</v>
      </c>
      <c r="FH67">
        <v>0</v>
      </c>
      <c r="FI67">
        <v>0</v>
      </c>
      <c r="FJ67">
        <v>0</v>
      </c>
      <c r="FK67">
        <v>0</v>
      </c>
    </row>
    <row r="68" spans="1:167" x14ac:dyDescent="0.25">
      <c r="A68" t="s">
        <v>442</v>
      </c>
      <c r="B68" t="s">
        <v>443</v>
      </c>
      <c r="C68">
        <v>467</v>
      </c>
      <c r="D68">
        <v>32</v>
      </c>
      <c r="E68">
        <v>10</v>
      </c>
      <c r="F68">
        <v>0</v>
      </c>
      <c r="G68">
        <v>3</v>
      </c>
      <c r="H68">
        <v>0</v>
      </c>
      <c r="I68">
        <v>512</v>
      </c>
      <c r="J68">
        <v>34</v>
      </c>
      <c r="K68" s="76">
        <v>546</v>
      </c>
      <c r="L68" s="76">
        <v>10.46</v>
      </c>
      <c r="M68" s="76">
        <v>0</v>
      </c>
      <c r="N68">
        <v>22</v>
      </c>
      <c r="O68">
        <v>490</v>
      </c>
      <c r="P68">
        <v>140</v>
      </c>
      <c r="Q68">
        <v>79</v>
      </c>
      <c r="R68">
        <v>166</v>
      </c>
      <c r="S68">
        <v>87</v>
      </c>
      <c r="T68">
        <v>40</v>
      </c>
      <c r="U68">
        <v>3</v>
      </c>
      <c r="V68">
        <v>93</v>
      </c>
      <c r="W68">
        <v>275</v>
      </c>
      <c r="X68">
        <v>141</v>
      </c>
      <c r="Y68">
        <v>0</v>
      </c>
      <c r="Z68">
        <v>512</v>
      </c>
      <c r="AA68">
        <v>512</v>
      </c>
      <c r="AB68">
        <v>511</v>
      </c>
      <c r="AC68">
        <v>526</v>
      </c>
      <c r="AD68">
        <v>527</v>
      </c>
      <c r="AE68">
        <v>528</v>
      </c>
      <c r="AF68">
        <v>528</v>
      </c>
      <c r="AG68">
        <v>527</v>
      </c>
      <c r="AH68">
        <v>0</v>
      </c>
      <c r="AI68">
        <v>0</v>
      </c>
      <c r="AJ68">
        <v>0.2</v>
      </c>
      <c r="AK68">
        <v>-2.85</v>
      </c>
      <c r="AL68">
        <v>-0.19</v>
      </c>
      <c r="AM68">
        <v>-0.19</v>
      </c>
      <c r="AN68">
        <v>0</v>
      </c>
      <c r="AO68">
        <v>0.19</v>
      </c>
      <c r="AP68">
        <v>0</v>
      </c>
      <c r="AQ68">
        <v>0</v>
      </c>
      <c r="AR68">
        <v>0</v>
      </c>
      <c r="AS68">
        <v>0</v>
      </c>
      <c r="AT68">
        <v>0</v>
      </c>
      <c r="AU68">
        <v>0</v>
      </c>
      <c r="AV68">
        <v>0</v>
      </c>
      <c r="AW68">
        <v>0</v>
      </c>
      <c r="AX68">
        <v>0</v>
      </c>
      <c r="AY68">
        <v>0</v>
      </c>
      <c r="AZ68">
        <v>0</v>
      </c>
      <c r="BA68">
        <v>0</v>
      </c>
      <c r="BB68">
        <v>0</v>
      </c>
      <c r="BC68">
        <v>0</v>
      </c>
      <c r="BD68">
        <v>0</v>
      </c>
      <c r="BE68">
        <v>0</v>
      </c>
      <c r="BF68">
        <v>0</v>
      </c>
      <c r="BG68">
        <v>0</v>
      </c>
      <c r="BH68">
        <v>0</v>
      </c>
      <c r="BI68">
        <v>0</v>
      </c>
      <c r="BJ68">
        <v>37.47</v>
      </c>
      <c r="BK68">
        <v>0</v>
      </c>
      <c r="BL68">
        <v>0</v>
      </c>
      <c r="BM68">
        <v>90</v>
      </c>
      <c r="BN68">
        <v>279</v>
      </c>
      <c r="BO68">
        <v>94</v>
      </c>
      <c r="BP68">
        <v>49</v>
      </c>
      <c r="BQ68">
        <v>0</v>
      </c>
      <c r="BR68">
        <v>0</v>
      </c>
      <c r="BS68">
        <v>0</v>
      </c>
      <c r="BT68">
        <v>0</v>
      </c>
      <c r="BU68">
        <v>0</v>
      </c>
      <c r="BV68">
        <v>0</v>
      </c>
      <c r="BW68">
        <v>0</v>
      </c>
      <c r="BX68">
        <v>0</v>
      </c>
      <c r="BY68">
        <v>0</v>
      </c>
      <c r="BZ68">
        <v>0</v>
      </c>
      <c r="CA68">
        <v>0</v>
      </c>
      <c r="CB68">
        <v>0</v>
      </c>
      <c r="CC68">
        <v>0</v>
      </c>
      <c r="CD68">
        <v>0</v>
      </c>
      <c r="CE68">
        <v>0</v>
      </c>
      <c r="CF68">
        <v>0</v>
      </c>
      <c r="CG68">
        <v>0</v>
      </c>
      <c r="CH68">
        <v>0</v>
      </c>
      <c r="CI68">
        <v>0</v>
      </c>
      <c r="CJ68">
        <v>0</v>
      </c>
      <c r="CK68">
        <v>0</v>
      </c>
      <c r="CL68">
        <v>499</v>
      </c>
      <c r="CM68">
        <v>6.4127999999999998</v>
      </c>
      <c r="CN68">
        <v>4.2253999999999996</v>
      </c>
      <c r="CO68">
        <v>5.5335999999999999</v>
      </c>
      <c r="CP68">
        <v>6.8898000000000001</v>
      </c>
      <c r="CQ68">
        <v>4.2065000000000001</v>
      </c>
      <c r="CR68">
        <v>6.4638999999999998</v>
      </c>
      <c r="CS68">
        <v>3.9847999999999999</v>
      </c>
      <c r="CT68">
        <v>2.8791000000000002</v>
      </c>
      <c r="CU68">
        <v>5.5662000000000003</v>
      </c>
      <c r="CV68">
        <v>3.6072000000000002</v>
      </c>
      <c r="CW68">
        <v>3.2193000000000001</v>
      </c>
      <c r="CX68">
        <v>3.3597000000000001</v>
      </c>
      <c r="CY68">
        <v>4.3307000000000002</v>
      </c>
      <c r="CZ68">
        <v>2.4857</v>
      </c>
      <c r="DA68">
        <v>3.4220999999999999</v>
      </c>
      <c r="DB68">
        <v>2.4668000000000001</v>
      </c>
      <c r="DC68">
        <v>1.5355000000000001</v>
      </c>
      <c r="DD68">
        <v>3.2629999999999999</v>
      </c>
      <c r="DE68">
        <v>9.6191999999999993</v>
      </c>
      <c r="DF68">
        <v>14.2857</v>
      </c>
      <c r="DG68">
        <v>10.8696</v>
      </c>
      <c r="DH68">
        <v>9.0550999999999995</v>
      </c>
      <c r="DI68">
        <v>46.271500000000003</v>
      </c>
      <c r="DJ68">
        <v>7.7946999999999997</v>
      </c>
      <c r="DK68">
        <v>22.390899999999998</v>
      </c>
      <c r="DL68">
        <v>24.760100000000001</v>
      </c>
      <c r="DM68">
        <v>24.760100000000001</v>
      </c>
      <c r="DN68">
        <v>6.8120545071648397</v>
      </c>
      <c r="DO68">
        <v>6.7167214574260701</v>
      </c>
      <c r="DP68">
        <v>6.5394989667548904</v>
      </c>
      <c r="DQ68">
        <v>6.4773782963315201</v>
      </c>
      <c r="DR68">
        <v>6.4254098360655698</v>
      </c>
      <c r="DS68">
        <v>6.4130729873655596</v>
      </c>
      <c r="DT68">
        <v>6.3732310720466998</v>
      </c>
      <c r="DU68">
        <v>6.3336503515505598</v>
      </c>
      <c r="DV68">
        <v>6.2918782614786499</v>
      </c>
      <c r="DW68">
        <v>1.4193390382948099</v>
      </c>
      <c r="DX68">
        <v>2.71003163349573</v>
      </c>
      <c r="DY68">
        <v>0.95904033362619501</v>
      </c>
      <c r="DZ68">
        <v>0.80879603934750199</v>
      </c>
      <c r="EA68">
        <v>0.192370314891396</v>
      </c>
      <c r="EB68">
        <v>0.62514468514432997</v>
      </c>
      <c r="EC68">
        <v>0.62492746361420903</v>
      </c>
      <c r="ED68">
        <v>0.66390493165849296</v>
      </c>
      <c r="EE68">
        <v>37</v>
      </c>
      <c r="EF68">
        <v>207</v>
      </c>
      <c r="EG68">
        <v>0</v>
      </c>
      <c r="EH68">
        <v>4.9800000000000004</v>
      </c>
      <c r="EI68">
        <v>5.28</v>
      </c>
      <c r="EJ68">
        <v>6.24</v>
      </c>
      <c r="EK68">
        <v>9.98</v>
      </c>
      <c r="EL68">
        <v>0</v>
      </c>
      <c r="EM68">
        <v>0</v>
      </c>
      <c r="EN68">
        <v>0</v>
      </c>
      <c r="EO68">
        <v>13.42</v>
      </c>
      <c r="EP68">
        <v>6.7</v>
      </c>
      <c r="EQ68">
        <v>5.77</v>
      </c>
      <c r="ER68">
        <v>4.34</v>
      </c>
      <c r="ES68">
        <v>4</v>
      </c>
      <c r="ET68">
        <v>0</v>
      </c>
      <c r="EU68">
        <v>246</v>
      </c>
      <c r="EV68">
        <v>142</v>
      </c>
      <c r="EW68">
        <v>112</v>
      </c>
      <c r="EX68">
        <v>4</v>
      </c>
      <c r="EY68">
        <v>0</v>
      </c>
      <c r="EZ68">
        <v>4</v>
      </c>
      <c r="FA68" s="66">
        <v>0</v>
      </c>
      <c r="FB68">
        <v>0</v>
      </c>
      <c r="FC68">
        <v>6</v>
      </c>
      <c r="FD68">
        <v>87</v>
      </c>
      <c r="FE68">
        <v>120</v>
      </c>
      <c r="FF68">
        <v>105</v>
      </c>
      <c r="FG68">
        <v>194</v>
      </c>
      <c r="FH68">
        <v>0</v>
      </c>
      <c r="FI68">
        <v>512</v>
      </c>
      <c r="FJ68">
        <v>100</v>
      </c>
      <c r="FK68">
        <v>512</v>
      </c>
    </row>
    <row r="69" spans="1:167" x14ac:dyDescent="0.25">
      <c r="A69" t="s">
        <v>454</v>
      </c>
      <c r="B69" t="s">
        <v>455</v>
      </c>
      <c r="C69">
        <v>0</v>
      </c>
      <c r="D69">
        <v>0</v>
      </c>
      <c r="E69">
        <v>0</v>
      </c>
      <c r="F69">
        <v>0</v>
      </c>
      <c r="G69">
        <v>0</v>
      </c>
      <c r="H69">
        <v>0</v>
      </c>
      <c r="I69">
        <v>0</v>
      </c>
      <c r="J69">
        <v>0</v>
      </c>
      <c r="K69" s="76">
        <v>0</v>
      </c>
      <c r="L69" s="76">
        <v>0</v>
      </c>
      <c r="M69" s="76">
        <v>0</v>
      </c>
      <c r="N69">
        <v>0</v>
      </c>
      <c r="O69">
        <v>0</v>
      </c>
      <c r="P69">
        <v>0</v>
      </c>
      <c r="Q69">
        <v>0</v>
      </c>
      <c r="R69">
        <v>0</v>
      </c>
      <c r="S69">
        <v>0</v>
      </c>
      <c r="T69">
        <v>0</v>
      </c>
      <c r="U69">
        <v>0</v>
      </c>
      <c r="V69">
        <v>0</v>
      </c>
      <c r="W69">
        <v>0</v>
      </c>
      <c r="X69">
        <v>0</v>
      </c>
      <c r="Y69">
        <v>0</v>
      </c>
      <c r="Z69">
        <v>0</v>
      </c>
      <c r="AA69">
        <v>0</v>
      </c>
      <c r="AB69">
        <v>0</v>
      </c>
      <c r="AC69">
        <v>0</v>
      </c>
      <c r="AD69">
        <v>0</v>
      </c>
      <c r="AE69">
        <v>0</v>
      </c>
      <c r="AF69">
        <v>0</v>
      </c>
      <c r="AG69">
        <v>47</v>
      </c>
      <c r="AH69">
        <v>0</v>
      </c>
      <c r="AI69">
        <v>0</v>
      </c>
      <c r="AJ69">
        <v>0</v>
      </c>
      <c r="AK69">
        <v>0</v>
      </c>
      <c r="AL69">
        <v>0</v>
      </c>
      <c r="AM69">
        <v>0</v>
      </c>
      <c r="AN69">
        <v>0</v>
      </c>
      <c r="AO69">
        <v>0</v>
      </c>
      <c r="AP69">
        <v>0</v>
      </c>
      <c r="AQ69">
        <v>0</v>
      </c>
      <c r="AR69">
        <v>0</v>
      </c>
      <c r="AS69">
        <v>0</v>
      </c>
      <c r="AT69">
        <v>0</v>
      </c>
      <c r="AU69">
        <v>0</v>
      </c>
      <c r="AV69">
        <v>0</v>
      </c>
      <c r="AW69">
        <v>0</v>
      </c>
      <c r="AX69">
        <v>0</v>
      </c>
      <c r="AY69">
        <v>0</v>
      </c>
      <c r="AZ69">
        <v>0</v>
      </c>
      <c r="BA69">
        <v>0</v>
      </c>
      <c r="BB69">
        <v>0</v>
      </c>
      <c r="BC69">
        <v>0</v>
      </c>
      <c r="BD69">
        <v>0</v>
      </c>
      <c r="BE69">
        <v>0</v>
      </c>
      <c r="BF69">
        <v>0</v>
      </c>
      <c r="BG69">
        <v>0</v>
      </c>
      <c r="BH69">
        <v>0</v>
      </c>
      <c r="BI69">
        <v>0</v>
      </c>
      <c r="BJ69">
        <v>0</v>
      </c>
      <c r="BK69">
        <v>0</v>
      </c>
      <c r="BL69">
        <v>0</v>
      </c>
      <c r="BM69">
        <v>0</v>
      </c>
      <c r="BN69">
        <v>0</v>
      </c>
      <c r="BO69">
        <v>0</v>
      </c>
      <c r="BP69">
        <v>0</v>
      </c>
      <c r="BQ69">
        <v>0</v>
      </c>
      <c r="BR69">
        <v>0</v>
      </c>
      <c r="BS69">
        <v>0</v>
      </c>
      <c r="BT69">
        <v>0</v>
      </c>
      <c r="BU69">
        <v>0</v>
      </c>
      <c r="BV69">
        <v>0</v>
      </c>
      <c r="BW69">
        <v>0</v>
      </c>
      <c r="BX69">
        <v>0</v>
      </c>
      <c r="BY69">
        <v>0</v>
      </c>
      <c r="BZ69">
        <v>0</v>
      </c>
      <c r="CA69">
        <v>0</v>
      </c>
      <c r="CB69">
        <v>0</v>
      </c>
      <c r="CC69">
        <v>0</v>
      </c>
      <c r="CD69">
        <v>0</v>
      </c>
      <c r="CE69">
        <v>0</v>
      </c>
      <c r="CF69">
        <v>0</v>
      </c>
      <c r="CG69">
        <v>0</v>
      </c>
      <c r="CH69">
        <v>0</v>
      </c>
      <c r="CI69">
        <v>0</v>
      </c>
      <c r="CJ69">
        <v>0</v>
      </c>
      <c r="CK69">
        <v>0</v>
      </c>
      <c r="CL69">
        <v>0</v>
      </c>
      <c r="CM69">
        <v>0</v>
      </c>
      <c r="CN69">
        <v>0</v>
      </c>
      <c r="CO69">
        <v>0</v>
      </c>
      <c r="CP69">
        <v>0</v>
      </c>
      <c r="CQ69">
        <v>0</v>
      </c>
      <c r="CR69">
        <v>0</v>
      </c>
      <c r="CS69">
        <v>0</v>
      </c>
      <c r="CT69">
        <v>0</v>
      </c>
      <c r="CU69">
        <v>0</v>
      </c>
      <c r="CV69">
        <v>0</v>
      </c>
      <c r="CW69">
        <v>0</v>
      </c>
      <c r="CX69">
        <v>0</v>
      </c>
      <c r="CY69">
        <v>0</v>
      </c>
      <c r="CZ69">
        <v>0</v>
      </c>
      <c r="DA69">
        <v>0</v>
      </c>
      <c r="DB69">
        <v>0</v>
      </c>
      <c r="DC69">
        <v>0</v>
      </c>
      <c r="DD69">
        <v>0</v>
      </c>
      <c r="DE69">
        <v>0</v>
      </c>
      <c r="DF69">
        <v>0</v>
      </c>
      <c r="DG69">
        <v>0</v>
      </c>
      <c r="DH69">
        <v>0</v>
      </c>
      <c r="DI69">
        <v>0</v>
      </c>
      <c r="DJ69">
        <v>0</v>
      </c>
      <c r="DK69">
        <v>0</v>
      </c>
      <c r="DL69">
        <v>0</v>
      </c>
      <c r="DM69">
        <v>12.766</v>
      </c>
      <c r="DN69">
        <v>0</v>
      </c>
      <c r="DO69">
        <v>0</v>
      </c>
      <c r="DP69">
        <v>0</v>
      </c>
      <c r="DQ69">
        <v>0</v>
      </c>
      <c r="DR69">
        <v>0</v>
      </c>
      <c r="DS69">
        <v>0</v>
      </c>
      <c r="DT69">
        <v>0</v>
      </c>
      <c r="DU69">
        <v>0</v>
      </c>
      <c r="DV69">
        <v>5.6230428360413596</v>
      </c>
      <c r="DW69">
        <v>0</v>
      </c>
      <c r="DX69">
        <v>0</v>
      </c>
      <c r="DY69">
        <v>0</v>
      </c>
      <c r="DZ69">
        <v>0</v>
      </c>
      <c r="EA69">
        <v>0</v>
      </c>
      <c r="EB69">
        <v>0</v>
      </c>
      <c r="EC69">
        <v>0</v>
      </c>
      <c r="ED69">
        <v>0</v>
      </c>
      <c r="EE69">
        <v>0</v>
      </c>
      <c r="EF69">
        <v>0</v>
      </c>
      <c r="EG69">
        <v>0</v>
      </c>
      <c r="EH69">
        <v>0</v>
      </c>
      <c r="EI69">
        <v>0</v>
      </c>
      <c r="EJ69">
        <v>0</v>
      </c>
      <c r="EK69">
        <v>0</v>
      </c>
      <c r="EL69">
        <v>0</v>
      </c>
      <c r="EM69">
        <v>0</v>
      </c>
      <c r="EN69">
        <v>0</v>
      </c>
      <c r="EO69">
        <v>0</v>
      </c>
      <c r="EP69">
        <v>0</v>
      </c>
      <c r="EQ69">
        <v>0</v>
      </c>
      <c r="ER69">
        <v>0</v>
      </c>
      <c r="ES69">
        <v>0</v>
      </c>
      <c r="ET69">
        <v>0</v>
      </c>
      <c r="EU69">
        <v>0</v>
      </c>
      <c r="EV69">
        <v>0</v>
      </c>
      <c r="EW69">
        <v>0</v>
      </c>
      <c r="EX69">
        <v>0</v>
      </c>
      <c r="EY69">
        <v>0</v>
      </c>
      <c r="EZ69">
        <v>0</v>
      </c>
      <c r="FA69" s="66">
        <v>0</v>
      </c>
      <c r="FB69">
        <v>0</v>
      </c>
      <c r="FC69">
        <v>0</v>
      </c>
      <c r="FD69">
        <v>0</v>
      </c>
      <c r="FE69">
        <v>0</v>
      </c>
      <c r="FF69">
        <v>0</v>
      </c>
      <c r="FG69">
        <v>0</v>
      </c>
      <c r="FH69">
        <v>0</v>
      </c>
      <c r="FI69">
        <v>0</v>
      </c>
      <c r="FJ69">
        <v>0</v>
      </c>
      <c r="FK69">
        <v>0</v>
      </c>
    </row>
    <row r="70" spans="1:167" x14ac:dyDescent="0.25">
      <c r="A70" t="s">
        <v>456</v>
      </c>
      <c r="B70" t="s">
        <v>457</v>
      </c>
      <c r="C70">
        <v>0</v>
      </c>
      <c r="D70">
        <v>0</v>
      </c>
      <c r="E70">
        <v>0</v>
      </c>
      <c r="F70">
        <v>0</v>
      </c>
      <c r="G70">
        <v>0</v>
      </c>
      <c r="H70">
        <v>0</v>
      </c>
      <c r="I70">
        <v>0</v>
      </c>
      <c r="J70">
        <v>0</v>
      </c>
      <c r="K70" s="76">
        <v>0</v>
      </c>
      <c r="L70" s="76">
        <v>0</v>
      </c>
      <c r="M70" s="76">
        <v>0</v>
      </c>
      <c r="N70">
        <v>0</v>
      </c>
      <c r="O70">
        <v>0</v>
      </c>
      <c r="P70">
        <v>0</v>
      </c>
      <c r="Q70">
        <v>0</v>
      </c>
      <c r="R70">
        <v>0</v>
      </c>
      <c r="S70">
        <v>0</v>
      </c>
      <c r="T70">
        <v>0</v>
      </c>
      <c r="U70">
        <v>0</v>
      </c>
      <c r="V70">
        <v>0</v>
      </c>
      <c r="W70">
        <v>0</v>
      </c>
      <c r="X70">
        <v>0</v>
      </c>
      <c r="Y70">
        <v>0</v>
      </c>
      <c r="Z70">
        <v>0</v>
      </c>
      <c r="AA70">
        <v>0</v>
      </c>
      <c r="AB70">
        <v>0</v>
      </c>
      <c r="AC70">
        <v>0</v>
      </c>
      <c r="AD70">
        <v>0</v>
      </c>
      <c r="AE70">
        <v>0</v>
      </c>
      <c r="AF70">
        <v>0</v>
      </c>
      <c r="AG70">
        <v>317</v>
      </c>
      <c r="AH70">
        <v>0</v>
      </c>
      <c r="AI70">
        <v>0</v>
      </c>
      <c r="AJ70">
        <v>0</v>
      </c>
      <c r="AK70">
        <v>0</v>
      </c>
      <c r="AL70">
        <v>0</v>
      </c>
      <c r="AM70">
        <v>0</v>
      </c>
      <c r="AN70">
        <v>0</v>
      </c>
      <c r="AO70">
        <v>0</v>
      </c>
      <c r="AP70">
        <v>0</v>
      </c>
      <c r="AQ70">
        <v>0</v>
      </c>
      <c r="AR70">
        <v>0</v>
      </c>
      <c r="AS70">
        <v>0</v>
      </c>
      <c r="AT70">
        <v>0</v>
      </c>
      <c r="AU70">
        <v>0</v>
      </c>
      <c r="AV70">
        <v>0</v>
      </c>
      <c r="AW70">
        <v>0</v>
      </c>
      <c r="AX70">
        <v>0</v>
      </c>
      <c r="AY70">
        <v>0</v>
      </c>
      <c r="AZ70">
        <v>0</v>
      </c>
      <c r="BA70">
        <v>0</v>
      </c>
      <c r="BB70">
        <v>0</v>
      </c>
      <c r="BC70">
        <v>0</v>
      </c>
      <c r="BD70">
        <v>0</v>
      </c>
      <c r="BE70">
        <v>0</v>
      </c>
      <c r="BF70">
        <v>0</v>
      </c>
      <c r="BG70">
        <v>0</v>
      </c>
      <c r="BH70">
        <v>0</v>
      </c>
      <c r="BI70">
        <v>0</v>
      </c>
      <c r="BJ70">
        <v>0</v>
      </c>
      <c r="BK70">
        <v>0</v>
      </c>
      <c r="BL70">
        <v>0</v>
      </c>
      <c r="BM70">
        <v>0</v>
      </c>
      <c r="BN70">
        <v>0</v>
      </c>
      <c r="BO70">
        <v>0</v>
      </c>
      <c r="BP70">
        <v>0</v>
      </c>
      <c r="BQ70">
        <v>0</v>
      </c>
      <c r="BR70">
        <v>0</v>
      </c>
      <c r="BS70">
        <v>0</v>
      </c>
      <c r="BT70">
        <v>0</v>
      </c>
      <c r="BU70">
        <v>0</v>
      </c>
      <c r="BV70">
        <v>0</v>
      </c>
      <c r="BW70">
        <v>0</v>
      </c>
      <c r="BX70">
        <v>0</v>
      </c>
      <c r="BY70">
        <v>0</v>
      </c>
      <c r="BZ70">
        <v>0</v>
      </c>
      <c r="CA70">
        <v>0</v>
      </c>
      <c r="CB70">
        <v>0</v>
      </c>
      <c r="CC70">
        <v>0</v>
      </c>
      <c r="CD70">
        <v>0</v>
      </c>
      <c r="CE70">
        <v>0</v>
      </c>
      <c r="CF70">
        <v>0</v>
      </c>
      <c r="CG70">
        <v>0</v>
      </c>
      <c r="CH70">
        <v>0</v>
      </c>
      <c r="CI70">
        <v>0</v>
      </c>
      <c r="CJ70">
        <v>0</v>
      </c>
      <c r="CK70">
        <v>0</v>
      </c>
      <c r="CL70">
        <v>0</v>
      </c>
      <c r="CM70">
        <v>0</v>
      </c>
      <c r="CN70">
        <v>0</v>
      </c>
      <c r="CO70">
        <v>0</v>
      </c>
      <c r="CP70">
        <v>0</v>
      </c>
      <c r="CQ70">
        <v>0</v>
      </c>
      <c r="CR70">
        <v>0</v>
      </c>
      <c r="CS70">
        <v>0</v>
      </c>
      <c r="CT70">
        <v>0</v>
      </c>
      <c r="CU70">
        <v>4.4303999999999997</v>
      </c>
      <c r="CV70">
        <v>0</v>
      </c>
      <c r="CW70">
        <v>0</v>
      </c>
      <c r="CX70">
        <v>0</v>
      </c>
      <c r="CY70">
        <v>0</v>
      </c>
      <c r="CZ70">
        <v>0</v>
      </c>
      <c r="DA70">
        <v>0</v>
      </c>
      <c r="DB70">
        <v>0</v>
      </c>
      <c r="DC70">
        <v>0</v>
      </c>
      <c r="DD70">
        <v>1.5823</v>
      </c>
      <c r="DE70">
        <v>0</v>
      </c>
      <c r="DF70">
        <v>0</v>
      </c>
      <c r="DG70">
        <v>0</v>
      </c>
      <c r="DH70">
        <v>0</v>
      </c>
      <c r="DI70">
        <v>0</v>
      </c>
      <c r="DJ70">
        <v>0</v>
      </c>
      <c r="DK70">
        <v>0</v>
      </c>
      <c r="DL70">
        <v>0</v>
      </c>
      <c r="DM70">
        <v>12.9747</v>
      </c>
      <c r="DN70">
        <v>0</v>
      </c>
      <c r="DO70">
        <v>0</v>
      </c>
      <c r="DP70">
        <v>0</v>
      </c>
      <c r="DQ70">
        <v>0</v>
      </c>
      <c r="DR70">
        <v>0</v>
      </c>
      <c r="DS70">
        <v>0</v>
      </c>
      <c r="DT70">
        <v>0</v>
      </c>
      <c r="DU70">
        <v>0</v>
      </c>
      <c r="DV70">
        <v>5.30143425912601</v>
      </c>
      <c r="DW70">
        <v>0</v>
      </c>
      <c r="DX70">
        <v>0</v>
      </c>
      <c r="DY70">
        <v>0</v>
      </c>
      <c r="DZ70">
        <v>0</v>
      </c>
      <c r="EA70">
        <v>0</v>
      </c>
      <c r="EB70">
        <v>0</v>
      </c>
      <c r="EC70">
        <v>0</v>
      </c>
      <c r="ED70">
        <v>0</v>
      </c>
      <c r="EE70">
        <v>0</v>
      </c>
      <c r="EF70">
        <v>0</v>
      </c>
      <c r="EG70">
        <v>0</v>
      </c>
      <c r="EH70">
        <v>0</v>
      </c>
      <c r="EI70">
        <v>0</v>
      </c>
      <c r="EJ70">
        <v>0</v>
      </c>
      <c r="EK70">
        <v>0</v>
      </c>
      <c r="EL70">
        <v>0</v>
      </c>
      <c r="EM70">
        <v>0</v>
      </c>
      <c r="EN70">
        <v>0</v>
      </c>
      <c r="EO70">
        <v>0</v>
      </c>
      <c r="EP70">
        <v>0</v>
      </c>
      <c r="EQ70">
        <v>0</v>
      </c>
      <c r="ER70">
        <v>0</v>
      </c>
      <c r="ES70">
        <v>0</v>
      </c>
      <c r="ET70">
        <v>0</v>
      </c>
      <c r="EU70">
        <v>0</v>
      </c>
      <c r="EV70">
        <v>0</v>
      </c>
      <c r="EW70">
        <v>0</v>
      </c>
      <c r="EX70">
        <v>0</v>
      </c>
      <c r="EY70">
        <v>0</v>
      </c>
      <c r="EZ70">
        <v>0</v>
      </c>
      <c r="FA70" s="66">
        <v>0</v>
      </c>
      <c r="FB70">
        <v>0</v>
      </c>
      <c r="FC70">
        <v>0</v>
      </c>
      <c r="FD70">
        <v>0</v>
      </c>
      <c r="FE70">
        <v>0</v>
      </c>
      <c r="FF70">
        <v>0</v>
      </c>
      <c r="FG70">
        <v>0</v>
      </c>
      <c r="FH70">
        <v>0</v>
      </c>
      <c r="FI70">
        <v>0</v>
      </c>
      <c r="FJ70">
        <v>0</v>
      </c>
      <c r="FK70">
        <v>0</v>
      </c>
    </row>
    <row r="71" spans="1:167" x14ac:dyDescent="0.25">
      <c r="A71" t="s">
        <v>436</v>
      </c>
      <c r="B71" t="s">
        <v>437</v>
      </c>
      <c r="C71">
        <v>0</v>
      </c>
      <c r="D71">
        <v>0</v>
      </c>
      <c r="E71">
        <v>0</v>
      </c>
      <c r="F71">
        <v>0</v>
      </c>
      <c r="G71">
        <v>0</v>
      </c>
      <c r="H71">
        <v>0</v>
      </c>
      <c r="I71">
        <v>0</v>
      </c>
      <c r="J71">
        <v>0</v>
      </c>
      <c r="K71" s="76">
        <v>0</v>
      </c>
      <c r="L71" s="76">
        <v>0</v>
      </c>
      <c r="M71" s="76">
        <v>0</v>
      </c>
      <c r="N71">
        <v>0</v>
      </c>
      <c r="O71">
        <v>0</v>
      </c>
      <c r="P71">
        <v>0</v>
      </c>
      <c r="Q71">
        <v>0</v>
      </c>
      <c r="R71">
        <v>0</v>
      </c>
      <c r="S71">
        <v>0</v>
      </c>
      <c r="T71">
        <v>0</v>
      </c>
      <c r="U71">
        <v>0</v>
      </c>
      <c r="V71">
        <v>0</v>
      </c>
      <c r="W71">
        <v>0</v>
      </c>
      <c r="X71">
        <v>0</v>
      </c>
      <c r="Y71">
        <v>0</v>
      </c>
      <c r="Z71">
        <v>0</v>
      </c>
      <c r="AA71">
        <v>0</v>
      </c>
      <c r="AB71">
        <v>0</v>
      </c>
      <c r="AC71">
        <v>0</v>
      </c>
      <c r="AD71">
        <v>0</v>
      </c>
      <c r="AE71">
        <v>0</v>
      </c>
      <c r="AF71">
        <v>0</v>
      </c>
      <c r="AG71">
        <v>123</v>
      </c>
      <c r="AH71">
        <v>0</v>
      </c>
      <c r="AI71">
        <v>0</v>
      </c>
      <c r="AJ71">
        <v>0</v>
      </c>
      <c r="AK71">
        <v>0</v>
      </c>
      <c r="AL71">
        <v>0</v>
      </c>
      <c r="AM71">
        <v>0</v>
      </c>
      <c r="AN71">
        <v>0</v>
      </c>
      <c r="AO71">
        <v>0</v>
      </c>
      <c r="AP71">
        <v>0</v>
      </c>
      <c r="AQ71">
        <v>0</v>
      </c>
      <c r="AR71">
        <v>0</v>
      </c>
      <c r="AS71">
        <v>0</v>
      </c>
      <c r="AT71">
        <v>0</v>
      </c>
      <c r="AU71">
        <v>0</v>
      </c>
      <c r="AV71">
        <v>0</v>
      </c>
      <c r="AW71">
        <v>0</v>
      </c>
      <c r="AX71">
        <v>0</v>
      </c>
      <c r="AY71">
        <v>0</v>
      </c>
      <c r="AZ71">
        <v>0</v>
      </c>
      <c r="BA71">
        <v>0</v>
      </c>
      <c r="BB71">
        <v>0</v>
      </c>
      <c r="BC71">
        <v>0</v>
      </c>
      <c r="BD71">
        <v>0</v>
      </c>
      <c r="BE71">
        <v>0</v>
      </c>
      <c r="BF71">
        <v>0</v>
      </c>
      <c r="BG71">
        <v>0</v>
      </c>
      <c r="BH71">
        <v>0</v>
      </c>
      <c r="BI71">
        <v>0</v>
      </c>
      <c r="BJ71">
        <v>0</v>
      </c>
      <c r="BK71">
        <v>0</v>
      </c>
      <c r="BL71">
        <v>0</v>
      </c>
      <c r="BM71">
        <v>0</v>
      </c>
      <c r="BN71">
        <v>0</v>
      </c>
      <c r="BO71">
        <v>0</v>
      </c>
      <c r="BP71">
        <v>0</v>
      </c>
      <c r="BQ71">
        <v>0</v>
      </c>
      <c r="BR71">
        <v>0</v>
      </c>
      <c r="BS71">
        <v>0</v>
      </c>
      <c r="BT71">
        <v>0</v>
      </c>
      <c r="BU71">
        <v>0</v>
      </c>
      <c r="BV71">
        <v>0</v>
      </c>
      <c r="BW71">
        <v>0</v>
      </c>
      <c r="BX71">
        <v>0</v>
      </c>
      <c r="BY71">
        <v>0</v>
      </c>
      <c r="BZ71">
        <v>0</v>
      </c>
      <c r="CA71">
        <v>0</v>
      </c>
      <c r="CB71">
        <v>0</v>
      </c>
      <c r="CC71">
        <v>0</v>
      </c>
      <c r="CD71">
        <v>0</v>
      </c>
      <c r="CE71">
        <v>0</v>
      </c>
      <c r="CF71">
        <v>0</v>
      </c>
      <c r="CG71">
        <v>0</v>
      </c>
      <c r="CH71">
        <v>0</v>
      </c>
      <c r="CI71">
        <v>0</v>
      </c>
      <c r="CJ71">
        <v>0</v>
      </c>
      <c r="CK71">
        <v>0</v>
      </c>
      <c r="CL71">
        <v>0</v>
      </c>
      <c r="CM71">
        <v>0</v>
      </c>
      <c r="CN71">
        <v>0</v>
      </c>
      <c r="CO71">
        <v>0</v>
      </c>
      <c r="CP71">
        <v>0</v>
      </c>
      <c r="CQ71">
        <v>0</v>
      </c>
      <c r="CR71">
        <v>0</v>
      </c>
      <c r="CS71">
        <v>0</v>
      </c>
      <c r="CT71">
        <v>0</v>
      </c>
      <c r="CU71">
        <v>5.8333000000000004</v>
      </c>
      <c r="CV71">
        <v>0</v>
      </c>
      <c r="CW71">
        <v>0</v>
      </c>
      <c r="CX71">
        <v>0</v>
      </c>
      <c r="CY71">
        <v>0</v>
      </c>
      <c r="CZ71">
        <v>0</v>
      </c>
      <c r="DA71">
        <v>0</v>
      </c>
      <c r="DB71">
        <v>0</v>
      </c>
      <c r="DC71">
        <v>0</v>
      </c>
      <c r="DD71">
        <v>3.3332999999999999</v>
      </c>
      <c r="DE71">
        <v>0</v>
      </c>
      <c r="DF71">
        <v>0</v>
      </c>
      <c r="DG71">
        <v>0</v>
      </c>
      <c r="DH71">
        <v>0</v>
      </c>
      <c r="DI71">
        <v>0</v>
      </c>
      <c r="DJ71">
        <v>0</v>
      </c>
      <c r="DK71">
        <v>0</v>
      </c>
      <c r="DL71">
        <v>0</v>
      </c>
      <c r="DM71">
        <v>11.666700000000001</v>
      </c>
      <c r="DN71">
        <v>0</v>
      </c>
      <c r="DO71">
        <v>0</v>
      </c>
      <c r="DP71">
        <v>0</v>
      </c>
      <c r="DQ71">
        <v>0</v>
      </c>
      <c r="DR71">
        <v>0</v>
      </c>
      <c r="DS71">
        <v>0</v>
      </c>
      <c r="DT71">
        <v>0</v>
      </c>
      <c r="DU71">
        <v>0</v>
      </c>
      <c r="DV71">
        <v>5.0317967054016099</v>
      </c>
      <c r="DW71">
        <v>0</v>
      </c>
      <c r="DX71">
        <v>0</v>
      </c>
      <c r="DY71">
        <v>0</v>
      </c>
      <c r="DZ71">
        <v>0</v>
      </c>
      <c r="EA71">
        <v>0</v>
      </c>
      <c r="EB71">
        <v>0</v>
      </c>
      <c r="EC71">
        <v>0</v>
      </c>
      <c r="ED71">
        <v>0</v>
      </c>
      <c r="EE71">
        <v>0</v>
      </c>
      <c r="EF71">
        <v>0</v>
      </c>
      <c r="EG71">
        <v>0</v>
      </c>
      <c r="EH71">
        <v>0</v>
      </c>
      <c r="EI71">
        <v>0</v>
      </c>
      <c r="EJ71">
        <v>0</v>
      </c>
      <c r="EK71">
        <v>0</v>
      </c>
      <c r="EL71">
        <v>0</v>
      </c>
      <c r="EM71">
        <v>0</v>
      </c>
      <c r="EN71">
        <v>0</v>
      </c>
      <c r="EO71">
        <v>0</v>
      </c>
      <c r="EP71">
        <v>0</v>
      </c>
      <c r="EQ71">
        <v>0</v>
      </c>
      <c r="ER71">
        <v>0</v>
      </c>
      <c r="ES71">
        <v>0</v>
      </c>
      <c r="ET71">
        <v>0</v>
      </c>
      <c r="EU71">
        <v>0</v>
      </c>
      <c r="EV71">
        <v>0</v>
      </c>
      <c r="EW71">
        <v>0</v>
      </c>
      <c r="EX71">
        <v>0</v>
      </c>
      <c r="EY71">
        <v>0</v>
      </c>
      <c r="EZ71">
        <v>0</v>
      </c>
      <c r="FA71" s="66">
        <v>0</v>
      </c>
      <c r="FB71">
        <v>0</v>
      </c>
      <c r="FC71">
        <v>0</v>
      </c>
      <c r="FD71">
        <v>0</v>
      </c>
      <c r="FE71">
        <v>0</v>
      </c>
      <c r="FF71">
        <v>0</v>
      </c>
      <c r="FG71">
        <v>0</v>
      </c>
      <c r="FH71">
        <v>0</v>
      </c>
      <c r="FI71">
        <v>0</v>
      </c>
      <c r="FJ71">
        <v>0</v>
      </c>
      <c r="FK71">
        <v>0</v>
      </c>
    </row>
    <row r="72" spans="1:167" x14ac:dyDescent="0.25">
      <c r="A72" t="s">
        <v>424</v>
      </c>
      <c r="B72" t="s">
        <v>425</v>
      </c>
      <c r="C72">
        <v>3054</v>
      </c>
      <c r="D72">
        <v>144</v>
      </c>
      <c r="E72">
        <v>64</v>
      </c>
      <c r="F72">
        <v>0</v>
      </c>
      <c r="G72">
        <v>40</v>
      </c>
      <c r="H72">
        <v>0</v>
      </c>
      <c r="I72">
        <v>3302</v>
      </c>
      <c r="J72">
        <v>72</v>
      </c>
      <c r="K72" s="76">
        <v>3374</v>
      </c>
      <c r="L72" s="76">
        <v>11.93</v>
      </c>
      <c r="M72" s="76">
        <v>502</v>
      </c>
      <c r="N72">
        <v>761</v>
      </c>
      <c r="O72">
        <v>2541</v>
      </c>
      <c r="P72">
        <v>86</v>
      </c>
      <c r="Q72">
        <v>637</v>
      </c>
      <c r="R72">
        <v>1407</v>
      </c>
      <c r="S72">
        <v>995</v>
      </c>
      <c r="T72">
        <v>177</v>
      </c>
      <c r="U72">
        <v>312</v>
      </c>
      <c r="V72">
        <v>1186</v>
      </c>
      <c r="W72">
        <v>1786</v>
      </c>
      <c r="X72">
        <v>16</v>
      </c>
      <c r="Y72">
        <v>2</v>
      </c>
      <c r="Z72">
        <v>3226</v>
      </c>
      <c r="AA72">
        <v>0</v>
      </c>
      <c r="AB72">
        <v>0</v>
      </c>
      <c r="AC72">
        <v>0</v>
      </c>
      <c r="AD72">
        <v>0</v>
      </c>
      <c r="AE72">
        <v>0</v>
      </c>
      <c r="AF72">
        <v>0</v>
      </c>
      <c r="AG72">
        <v>0</v>
      </c>
      <c r="AH72">
        <v>2.36</v>
      </c>
      <c r="AI72">
        <v>0</v>
      </c>
      <c r="AJ72">
        <v>0</v>
      </c>
      <c r="AK72">
        <v>0</v>
      </c>
      <c r="AL72">
        <v>0</v>
      </c>
      <c r="AM72">
        <v>0</v>
      </c>
      <c r="AN72">
        <v>0</v>
      </c>
      <c r="AO72">
        <v>0</v>
      </c>
      <c r="AP72">
        <v>106</v>
      </c>
      <c r="AQ72">
        <v>35</v>
      </c>
      <c r="AR72">
        <v>0</v>
      </c>
      <c r="AS72">
        <v>0</v>
      </c>
      <c r="AT72">
        <v>0</v>
      </c>
      <c r="AU72">
        <v>0</v>
      </c>
      <c r="AV72">
        <v>0</v>
      </c>
      <c r="AW72">
        <v>0</v>
      </c>
      <c r="AX72">
        <v>0</v>
      </c>
      <c r="AY72">
        <v>64</v>
      </c>
      <c r="AZ72">
        <v>0</v>
      </c>
      <c r="BA72">
        <v>0</v>
      </c>
      <c r="BB72">
        <v>42</v>
      </c>
      <c r="BC72">
        <v>0</v>
      </c>
      <c r="BD72">
        <v>0</v>
      </c>
      <c r="BE72">
        <v>6</v>
      </c>
      <c r="BF72">
        <v>25</v>
      </c>
      <c r="BG72">
        <v>0</v>
      </c>
      <c r="BH72">
        <v>0</v>
      </c>
      <c r="BI72">
        <v>0</v>
      </c>
      <c r="BJ72">
        <v>35.25</v>
      </c>
      <c r="BK72">
        <v>411</v>
      </c>
      <c r="BL72">
        <v>283</v>
      </c>
      <c r="BM72">
        <v>259</v>
      </c>
      <c r="BN72">
        <v>875</v>
      </c>
      <c r="BO72">
        <v>982</v>
      </c>
      <c r="BP72">
        <v>492</v>
      </c>
      <c r="BQ72">
        <v>89</v>
      </c>
      <c r="BR72">
        <v>47</v>
      </c>
      <c r="BS72">
        <v>133</v>
      </c>
      <c r="BT72">
        <v>24</v>
      </c>
      <c r="BU72">
        <v>124</v>
      </c>
      <c r="BV72">
        <v>0</v>
      </c>
      <c r="BW72">
        <v>148</v>
      </c>
      <c r="BX72">
        <v>269</v>
      </c>
      <c r="BY72">
        <v>417</v>
      </c>
      <c r="BZ72">
        <v>0</v>
      </c>
      <c r="CA72">
        <v>93</v>
      </c>
      <c r="CB72">
        <v>170</v>
      </c>
      <c r="CC72">
        <v>144</v>
      </c>
      <c r="CD72">
        <v>10</v>
      </c>
      <c r="CE72">
        <v>0</v>
      </c>
      <c r="CF72">
        <v>124</v>
      </c>
      <c r="CG72">
        <v>288</v>
      </c>
      <c r="CH72">
        <v>5</v>
      </c>
      <c r="CI72">
        <v>0</v>
      </c>
      <c r="CJ72">
        <v>202</v>
      </c>
      <c r="CK72">
        <v>123</v>
      </c>
      <c r="CL72">
        <v>3198</v>
      </c>
      <c r="CM72">
        <v>4.5027999999999997</v>
      </c>
      <c r="CN72">
        <v>4.0972999999999997</v>
      </c>
      <c r="CO72">
        <v>0</v>
      </c>
      <c r="CP72">
        <v>0</v>
      </c>
      <c r="CQ72">
        <v>0</v>
      </c>
      <c r="CR72">
        <v>0</v>
      </c>
      <c r="CS72">
        <v>0</v>
      </c>
      <c r="CT72">
        <v>0</v>
      </c>
      <c r="CU72">
        <v>0</v>
      </c>
      <c r="CV72">
        <v>2.1888999999999998</v>
      </c>
      <c r="CW72">
        <v>1.4085000000000001</v>
      </c>
      <c r="CX72">
        <v>0</v>
      </c>
      <c r="CY72">
        <v>0</v>
      </c>
      <c r="CZ72">
        <v>0</v>
      </c>
      <c r="DA72">
        <v>0</v>
      </c>
      <c r="DB72">
        <v>0</v>
      </c>
      <c r="DC72">
        <v>0</v>
      </c>
      <c r="DD72">
        <v>0</v>
      </c>
      <c r="DE72">
        <v>10.117100000000001</v>
      </c>
      <c r="DF72">
        <v>12.0662</v>
      </c>
      <c r="DG72">
        <v>0</v>
      </c>
      <c r="DH72">
        <v>0</v>
      </c>
      <c r="DI72">
        <v>0</v>
      </c>
      <c r="DJ72">
        <v>0</v>
      </c>
      <c r="DK72">
        <v>0</v>
      </c>
      <c r="DL72">
        <v>0</v>
      </c>
      <c r="DM72">
        <v>0</v>
      </c>
      <c r="DN72">
        <v>5.7725357927277203</v>
      </c>
      <c r="DO72">
        <v>5.7645502858994799</v>
      </c>
      <c r="DP72">
        <v>0</v>
      </c>
      <c r="DQ72">
        <v>0</v>
      </c>
      <c r="DR72">
        <v>0</v>
      </c>
      <c r="DS72">
        <v>0</v>
      </c>
      <c r="DT72">
        <v>0</v>
      </c>
      <c r="DU72">
        <v>0</v>
      </c>
      <c r="DV72">
        <v>0</v>
      </c>
      <c r="DW72">
        <v>0.13852783707653399</v>
      </c>
      <c r="DX72">
        <v>0</v>
      </c>
      <c r="DY72">
        <v>0</v>
      </c>
      <c r="DZ72">
        <v>0</v>
      </c>
      <c r="EA72">
        <v>0</v>
      </c>
      <c r="EB72">
        <v>0</v>
      </c>
      <c r="EC72">
        <v>0</v>
      </c>
      <c r="ED72">
        <v>0</v>
      </c>
      <c r="EE72">
        <v>610</v>
      </c>
      <c r="EF72">
        <v>386</v>
      </c>
      <c r="EG72">
        <v>5.7</v>
      </c>
      <c r="EH72">
        <v>5.25</v>
      </c>
      <c r="EI72">
        <v>5.22</v>
      </c>
      <c r="EJ72">
        <v>6.15</v>
      </c>
      <c r="EK72">
        <v>7.62</v>
      </c>
      <c r="EL72">
        <v>7.45</v>
      </c>
      <c r="EM72">
        <v>5.7</v>
      </c>
      <c r="EN72">
        <v>6.02</v>
      </c>
      <c r="EO72">
        <v>5.85</v>
      </c>
      <c r="EP72">
        <v>6.24</v>
      </c>
      <c r="EQ72">
        <v>5.33</v>
      </c>
      <c r="ER72">
        <v>5.57</v>
      </c>
      <c r="ES72">
        <v>118</v>
      </c>
      <c r="ET72">
        <v>136</v>
      </c>
      <c r="EU72">
        <v>770</v>
      </c>
      <c r="EV72">
        <v>674</v>
      </c>
      <c r="EW72">
        <v>795</v>
      </c>
      <c r="EX72">
        <v>300</v>
      </c>
      <c r="EY72">
        <v>117</v>
      </c>
      <c r="EZ72">
        <v>54</v>
      </c>
      <c r="FA72" s="66">
        <v>19</v>
      </c>
      <c r="FB72">
        <v>514</v>
      </c>
      <c r="FC72">
        <v>467</v>
      </c>
      <c r="FD72">
        <v>898</v>
      </c>
      <c r="FE72">
        <v>611</v>
      </c>
      <c r="FF72">
        <v>290</v>
      </c>
      <c r="FG72">
        <v>131</v>
      </c>
      <c r="FH72">
        <v>34</v>
      </c>
      <c r="FI72">
        <v>2964</v>
      </c>
      <c r="FJ72">
        <v>89.763779527559095</v>
      </c>
      <c r="FK72">
        <v>3301.9999999999986</v>
      </c>
    </row>
    <row r="73" spans="1:167" x14ac:dyDescent="0.25">
      <c r="A73" t="s">
        <v>482</v>
      </c>
      <c r="B73" t="s">
        <v>483</v>
      </c>
      <c r="C73">
        <v>592</v>
      </c>
      <c r="D73">
        <v>10</v>
      </c>
      <c r="E73">
        <v>5</v>
      </c>
      <c r="F73">
        <v>0</v>
      </c>
      <c r="G73">
        <v>3</v>
      </c>
      <c r="H73">
        <v>0</v>
      </c>
      <c r="I73">
        <v>610</v>
      </c>
      <c r="J73">
        <v>1</v>
      </c>
      <c r="K73" s="76">
        <v>611</v>
      </c>
      <c r="L73" s="76">
        <v>6.34</v>
      </c>
      <c r="M73" s="76">
        <v>0</v>
      </c>
      <c r="N73">
        <v>239</v>
      </c>
      <c r="O73">
        <v>371</v>
      </c>
      <c r="P73">
        <v>17</v>
      </c>
      <c r="Q73">
        <v>102</v>
      </c>
      <c r="R73">
        <v>245</v>
      </c>
      <c r="S73">
        <v>203</v>
      </c>
      <c r="T73">
        <v>43</v>
      </c>
      <c r="U73">
        <v>53</v>
      </c>
      <c r="V73">
        <v>79</v>
      </c>
      <c r="W73">
        <v>462</v>
      </c>
      <c r="X73">
        <v>13</v>
      </c>
      <c r="Y73">
        <v>3</v>
      </c>
      <c r="Z73">
        <v>614</v>
      </c>
      <c r="AA73">
        <v>583</v>
      </c>
      <c r="AB73">
        <v>569</v>
      </c>
      <c r="AC73">
        <v>571</v>
      </c>
      <c r="AD73">
        <v>561</v>
      </c>
      <c r="AE73">
        <v>509</v>
      </c>
      <c r="AF73">
        <v>516</v>
      </c>
      <c r="AG73">
        <v>517</v>
      </c>
      <c r="AH73">
        <v>-0.65</v>
      </c>
      <c r="AI73">
        <v>5.32</v>
      </c>
      <c r="AJ73">
        <v>2.46</v>
      </c>
      <c r="AK73">
        <v>-0.35</v>
      </c>
      <c r="AL73">
        <v>1.78</v>
      </c>
      <c r="AM73">
        <v>10.220000000000001</v>
      </c>
      <c r="AN73">
        <v>-1.36</v>
      </c>
      <c r="AO73">
        <v>-0.19</v>
      </c>
      <c r="AP73">
        <v>0</v>
      </c>
      <c r="AQ73">
        <v>36</v>
      </c>
      <c r="AR73">
        <v>16</v>
      </c>
      <c r="AS73">
        <v>3</v>
      </c>
      <c r="AT73">
        <v>12</v>
      </c>
      <c r="AU73">
        <v>57</v>
      </c>
      <c r="AV73">
        <v>0</v>
      </c>
      <c r="AW73">
        <v>0</v>
      </c>
      <c r="AX73">
        <v>0</v>
      </c>
      <c r="AY73">
        <v>0</v>
      </c>
      <c r="AZ73">
        <v>0</v>
      </c>
      <c r="BA73">
        <v>0</v>
      </c>
      <c r="BB73">
        <v>0</v>
      </c>
      <c r="BC73">
        <v>2</v>
      </c>
      <c r="BD73">
        <v>0</v>
      </c>
      <c r="BE73">
        <v>2</v>
      </c>
      <c r="BF73">
        <v>0</v>
      </c>
      <c r="BG73">
        <v>0</v>
      </c>
      <c r="BH73">
        <v>0</v>
      </c>
      <c r="BI73">
        <v>0</v>
      </c>
      <c r="BJ73">
        <v>26.9</v>
      </c>
      <c r="BK73">
        <v>64</v>
      </c>
      <c r="BL73">
        <v>57</v>
      </c>
      <c r="BM73">
        <v>82</v>
      </c>
      <c r="BN73">
        <v>198</v>
      </c>
      <c r="BO73">
        <v>197</v>
      </c>
      <c r="BP73">
        <v>12</v>
      </c>
      <c r="BQ73">
        <v>12</v>
      </c>
      <c r="BR73">
        <v>0</v>
      </c>
      <c r="BS73">
        <v>19</v>
      </c>
      <c r="BT73">
        <v>36</v>
      </c>
      <c r="BU73">
        <v>0</v>
      </c>
      <c r="BV73">
        <v>0</v>
      </c>
      <c r="BW73">
        <v>13</v>
      </c>
      <c r="BX73">
        <v>54</v>
      </c>
      <c r="BY73">
        <v>64</v>
      </c>
      <c r="BZ73">
        <v>2</v>
      </c>
      <c r="CA73">
        <v>21</v>
      </c>
      <c r="CB73">
        <v>31</v>
      </c>
      <c r="CC73">
        <v>13</v>
      </c>
      <c r="CD73">
        <v>0</v>
      </c>
      <c r="CE73">
        <v>0</v>
      </c>
      <c r="CF73">
        <v>22</v>
      </c>
      <c r="CG73">
        <v>45</v>
      </c>
      <c r="CH73">
        <v>0</v>
      </c>
      <c r="CI73">
        <v>0</v>
      </c>
      <c r="CJ73">
        <v>52</v>
      </c>
      <c r="CK73">
        <v>33</v>
      </c>
      <c r="CL73">
        <v>602</v>
      </c>
      <c r="CM73">
        <v>1.6611</v>
      </c>
      <c r="CN73">
        <v>0.98519999999999996</v>
      </c>
      <c r="CO73">
        <v>1.2153</v>
      </c>
      <c r="CP73">
        <v>0.52910000000000001</v>
      </c>
      <c r="CQ73">
        <v>1.2259</v>
      </c>
      <c r="CR73">
        <v>0.71809999999999996</v>
      </c>
      <c r="CS73">
        <v>1.7750999999999999</v>
      </c>
      <c r="CT73">
        <v>1.9417</v>
      </c>
      <c r="CU73">
        <v>1.5564</v>
      </c>
      <c r="CV73">
        <v>0.3322</v>
      </c>
      <c r="CW73">
        <v>0</v>
      </c>
      <c r="CX73">
        <v>0.1736</v>
      </c>
      <c r="CY73">
        <v>0</v>
      </c>
      <c r="CZ73">
        <v>0.52539999999999998</v>
      </c>
      <c r="DA73">
        <v>0.17949999999999999</v>
      </c>
      <c r="DB73">
        <v>0.39450000000000002</v>
      </c>
      <c r="DC73">
        <v>0.38829999999999998</v>
      </c>
      <c r="DD73">
        <v>0.1946</v>
      </c>
      <c r="DE73">
        <v>7.3090000000000002</v>
      </c>
      <c r="DF73">
        <v>11.5183</v>
      </c>
      <c r="DG73">
        <v>11.428599999999999</v>
      </c>
      <c r="DH73">
        <v>10.638299999999999</v>
      </c>
      <c r="DI73">
        <v>7.6923000000000004</v>
      </c>
      <c r="DJ73">
        <v>14.6</v>
      </c>
      <c r="DK73">
        <v>7.8895</v>
      </c>
      <c r="DL73">
        <v>10.873799999999999</v>
      </c>
      <c r="DM73">
        <v>10.311299999999999</v>
      </c>
      <c r="DN73">
        <v>5.9207121893969301</v>
      </c>
      <c r="DO73">
        <v>5.8992977274499001</v>
      </c>
      <c r="DP73">
        <v>5.7608757329298301</v>
      </c>
      <c r="DQ73">
        <v>5.7152580155568202</v>
      </c>
      <c r="DR73">
        <v>5.7031198376362902</v>
      </c>
      <c r="DS73">
        <v>5.6851202765640796</v>
      </c>
      <c r="DT73">
        <v>5.6322940391109704</v>
      </c>
      <c r="DU73">
        <v>5.5845159622592702</v>
      </c>
      <c r="DV73">
        <v>5.5770829568046301</v>
      </c>
      <c r="DW73">
        <v>0.36300018979181498</v>
      </c>
      <c r="DX73">
        <v>2.4027943135248599</v>
      </c>
      <c r="DY73">
        <v>0.79817424250727997</v>
      </c>
      <c r="DZ73">
        <v>0.21283399728742899</v>
      </c>
      <c r="EA73">
        <v>0.316608272060866</v>
      </c>
      <c r="EB73">
        <v>0.93791689649502497</v>
      </c>
      <c r="EC73">
        <v>0.85554553294478197</v>
      </c>
      <c r="ED73">
        <v>0.13327765629840899</v>
      </c>
      <c r="EE73">
        <v>46</v>
      </c>
      <c r="EF73">
        <v>62</v>
      </c>
      <c r="EG73">
        <v>6.28</v>
      </c>
      <c r="EH73">
        <v>5.59</v>
      </c>
      <c r="EI73">
        <v>5.07</v>
      </c>
      <c r="EJ73">
        <v>6.03</v>
      </c>
      <c r="EK73">
        <v>8.5399999999999991</v>
      </c>
      <c r="EL73">
        <v>6.91</v>
      </c>
      <c r="EM73">
        <v>6.29</v>
      </c>
      <c r="EN73">
        <v>6.29</v>
      </c>
      <c r="EO73">
        <v>6.4</v>
      </c>
      <c r="EP73">
        <v>6.03</v>
      </c>
      <c r="EQ73">
        <v>5.44</v>
      </c>
      <c r="ER73">
        <v>6.27</v>
      </c>
      <c r="ES73">
        <v>16</v>
      </c>
      <c r="ET73">
        <v>43</v>
      </c>
      <c r="EU73">
        <v>141</v>
      </c>
      <c r="EV73">
        <v>142</v>
      </c>
      <c r="EW73">
        <v>82</v>
      </c>
      <c r="EX73">
        <v>91</v>
      </c>
      <c r="EY73">
        <v>0</v>
      </c>
      <c r="EZ73">
        <v>67</v>
      </c>
      <c r="FA73" s="66">
        <v>6</v>
      </c>
      <c r="FB73">
        <v>101</v>
      </c>
      <c r="FC73">
        <v>56</v>
      </c>
      <c r="FD73">
        <v>118</v>
      </c>
      <c r="FE73">
        <v>186</v>
      </c>
      <c r="FF73">
        <v>28</v>
      </c>
      <c r="FG73">
        <v>85</v>
      </c>
      <c r="FH73">
        <v>2</v>
      </c>
      <c r="FI73">
        <v>582</v>
      </c>
      <c r="FJ73">
        <v>95.409836065573799</v>
      </c>
      <c r="FK73">
        <v>609.99999999999989</v>
      </c>
    </row>
    <row r="74" spans="1:167" x14ac:dyDescent="0.25">
      <c r="A74" t="s">
        <v>486</v>
      </c>
      <c r="B74" t="s">
        <v>487</v>
      </c>
      <c r="C74">
        <v>0</v>
      </c>
      <c r="D74">
        <v>0</v>
      </c>
      <c r="E74">
        <v>0</v>
      </c>
      <c r="F74">
        <v>0</v>
      </c>
      <c r="G74">
        <v>0</v>
      </c>
      <c r="H74">
        <v>0</v>
      </c>
      <c r="I74">
        <v>0</v>
      </c>
      <c r="J74">
        <v>0</v>
      </c>
      <c r="K74" s="76">
        <v>0</v>
      </c>
      <c r="L74" s="76">
        <v>0</v>
      </c>
      <c r="M74" s="76">
        <v>0</v>
      </c>
      <c r="N74">
        <v>0</v>
      </c>
      <c r="O74">
        <v>0</v>
      </c>
      <c r="P74">
        <v>0</v>
      </c>
      <c r="Q74">
        <v>0</v>
      </c>
      <c r="R74">
        <v>0</v>
      </c>
      <c r="S74">
        <v>0</v>
      </c>
      <c r="T74">
        <v>0</v>
      </c>
      <c r="U74">
        <v>0</v>
      </c>
      <c r="V74">
        <v>0</v>
      </c>
      <c r="W74">
        <v>0</v>
      </c>
      <c r="X74">
        <v>0</v>
      </c>
      <c r="Y74">
        <v>0</v>
      </c>
      <c r="Z74">
        <v>0</v>
      </c>
      <c r="AA74">
        <v>0</v>
      </c>
      <c r="AB74">
        <v>0</v>
      </c>
      <c r="AC74">
        <v>0</v>
      </c>
      <c r="AD74">
        <v>0</v>
      </c>
      <c r="AE74">
        <v>0</v>
      </c>
      <c r="AF74">
        <v>0</v>
      </c>
      <c r="AG74">
        <v>9</v>
      </c>
      <c r="AH74">
        <v>0</v>
      </c>
      <c r="AI74">
        <v>0</v>
      </c>
      <c r="AJ74">
        <v>0</v>
      </c>
      <c r="AK74">
        <v>0</v>
      </c>
      <c r="AL74">
        <v>0</v>
      </c>
      <c r="AM74">
        <v>0</v>
      </c>
      <c r="AN74">
        <v>0</v>
      </c>
      <c r="AO74">
        <v>0</v>
      </c>
      <c r="AP74">
        <v>0</v>
      </c>
      <c r="AQ74">
        <v>0</v>
      </c>
      <c r="AR74">
        <v>0</v>
      </c>
      <c r="AS74">
        <v>0</v>
      </c>
      <c r="AT74">
        <v>0</v>
      </c>
      <c r="AU74">
        <v>0</v>
      </c>
      <c r="AV74">
        <v>0</v>
      </c>
      <c r="AW74">
        <v>0</v>
      </c>
      <c r="AX74">
        <v>0</v>
      </c>
      <c r="AY74">
        <v>0</v>
      </c>
      <c r="AZ74">
        <v>0</v>
      </c>
      <c r="BA74">
        <v>0</v>
      </c>
      <c r="BB74">
        <v>0</v>
      </c>
      <c r="BC74">
        <v>0</v>
      </c>
      <c r="BD74">
        <v>0</v>
      </c>
      <c r="BE74">
        <v>0</v>
      </c>
      <c r="BF74">
        <v>0</v>
      </c>
      <c r="BG74">
        <v>0</v>
      </c>
      <c r="BH74">
        <v>0</v>
      </c>
      <c r="BI74">
        <v>0</v>
      </c>
      <c r="BJ74">
        <v>0</v>
      </c>
      <c r="BK74">
        <v>0</v>
      </c>
      <c r="BL74">
        <v>0</v>
      </c>
      <c r="BM74">
        <v>0</v>
      </c>
      <c r="BN74">
        <v>0</v>
      </c>
      <c r="BO74">
        <v>0</v>
      </c>
      <c r="BP74">
        <v>0</v>
      </c>
      <c r="BQ74">
        <v>0</v>
      </c>
      <c r="BR74">
        <v>0</v>
      </c>
      <c r="BS74">
        <v>0</v>
      </c>
      <c r="BT74">
        <v>0</v>
      </c>
      <c r="BU74">
        <v>0</v>
      </c>
      <c r="BV74">
        <v>0</v>
      </c>
      <c r="BW74">
        <v>0</v>
      </c>
      <c r="BX74">
        <v>0</v>
      </c>
      <c r="BY74">
        <v>0</v>
      </c>
      <c r="BZ74">
        <v>0</v>
      </c>
      <c r="CA74">
        <v>0</v>
      </c>
      <c r="CB74">
        <v>0</v>
      </c>
      <c r="CC74">
        <v>0</v>
      </c>
      <c r="CD74">
        <v>0</v>
      </c>
      <c r="CE74">
        <v>0</v>
      </c>
      <c r="CF74">
        <v>0</v>
      </c>
      <c r="CG74">
        <v>0</v>
      </c>
      <c r="CH74">
        <v>0</v>
      </c>
      <c r="CI74">
        <v>0</v>
      </c>
      <c r="CJ74">
        <v>0</v>
      </c>
      <c r="CK74">
        <v>0</v>
      </c>
      <c r="CL74">
        <v>0</v>
      </c>
      <c r="CM74">
        <v>0</v>
      </c>
      <c r="CN74">
        <v>0</v>
      </c>
      <c r="CO74">
        <v>0</v>
      </c>
      <c r="CP74">
        <v>0</v>
      </c>
      <c r="CQ74">
        <v>0</v>
      </c>
      <c r="CR74">
        <v>0</v>
      </c>
      <c r="CS74">
        <v>0</v>
      </c>
      <c r="CT74">
        <v>0</v>
      </c>
      <c r="CU74">
        <v>22.222200000000001</v>
      </c>
      <c r="CV74">
        <v>0</v>
      </c>
      <c r="CW74">
        <v>0</v>
      </c>
      <c r="CX74">
        <v>0</v>
      </c>
      <c r="CY74">
        <v>0</v>
      </c>
      <c r="CZ74">
        <v>0</v>
      </c>
      <c r="DA74">
        <v>0</v>
      </c>
      <c r="DB74">
        <v>0</v>
      </c>
      <c r="DC74">
        <v>0</v>
      </c>
      <c r="DD74">
        <v>11.1111</v>
      </c>
      <c r="DE74">
        <v>0</v>
      </c>
      <c r="DF74">
        <v>0</v>
      </c>
      <c r="DG74">
        <v>0</v>
      </c>
      <c r="DH74">
        <v>0</v>
      </c>
      <c r="DI74">
        <v>0</v>
      </c>
      <c r="DJ74">
        <v>0</v>
      </c>
      <c r="DK74">
        <v>0</v>
      </c>
      <c r="DL74">
        <v>0</v>
      </c>
      <c r="DM74">
        <v>11.1111</v>
      </c>
      <c r="DN74">
        <v>0</v>
      </c>
      <c r="DO74">
        <v>0</v>
      </c>
      <c r="DP74">
        <v>0</v>
      </c>
      <c r="DQ74">
        <v>0</v>
      </c>
      <c r="DR74">
        <v>0</v>
      </c>
      <c r="DS74">
        <v>0</v>
      </c>
      <c r="DT74">
        <v>0</v>
      </c>
      <c r="DU74">
        <v>0</v>
      </c>
      <c r="DV74">
        <v>5.8079331941544901</v>
      </c>
      <c r="DW74">
        <v>0</v>
      </c>
      <c r="DX74">
        <v>0</v>
      </c>
      <c r="DY74">
        <v>0</v>
      </c>
      <c r="DZ74">
        <v>0</v>
      </c>
      <c r="EA74">
        <v>0</v>
      </c>
      <c r="EB74">
        <v>0</v>
      </c>
      <c r="EC74">
        <v>0</v>
      </c>
      <c r="ED74">
        <v>0</v>
      </c>
      <c r="EE74">
        <v>0</v>
      </c>
      <c r="EF74">
        <v>0</v>
      </c>
      <c r="EG74">
        <v>0</v>
      </c>
      <c r="EH74">
        <v>0</v>
      </c>
      <c r="EI74">
        <v>0</v>
      </c>
      <c r="EJ74">
        <v>0</v>
      </c>
      <c r="EK74">
        <v>0</v>
      </c>
      <c r="EL74">
        <v>0</v>
      </c>
      <c r="EM74">
        <v>0</v>
      </c>
      <c r="EN74">
        <v>0</v>
      </c>
      <c r="EO74">
        <v>0</v>
      </c>
      <c r="EP74">
        <v>0</v>
      </c>
      <c r="EQ74">
        <v>0</v>
      </c>
      <c r="ER74">
        <v>0</v>
      </c>
      <c r="ES74">
        <v>0</v>
      </c>
      <c r="ET74">
        <v>0</v>
      </c>
      <c r="EU74">
        <v>0</v>
      </c>
      <c r="EV74">
        <v>0</v>
      </c>
      <c r="EW74">
        <v>0</v>
      </c>
      <c r="EX74">
        <v>0</v>
      </c>
      <c r="EY74">
        <v>0</v>
      </c>
      <c r="EZ74">
        <v>0</v>
      </c>
      <c r="FA74" s="66">
        <v>0</v>
      </c>
      <c r="FB74">
        <v>0</v>
      </c>
      <c r="FC74">
        <v>0</v>
      </c>
      <c r="FD74">
        <v>0</v>
      </c>
      <c r="FE74">
        <v>0</v>
      </c>
      <c r="FF74">
        <v>0</v>
      </c>
      <c r="FG74">
        <v>0</v>
      </c>
      <c r="FH74">
        <v>0</v>
      </c>
      <c r="FI74">
        <v>0</v>
      </c>
      <c r="FJ74">
        <v>0</v>
      </c>
      <c r="FK74">
        <v>0</v>
      </c>
    </row>
    <row r="75" spans="1:167" x14ac:dyDescent="0.25">
      <c r="A75" t="s">
        <v>460</v>
      </c>
      <c r="B75" t="s">
        <v>461</v>
      </c>
      <c r="C75">
        <v>0</v>
      </c>
      <c r="D75">
        <v>0</v>
      </c>
      <c r="E75">
        <v>0</v>
      </c>
      <c r="F75">
        <v>0</v>
      </c>
      <c r="G75">
        <v>0</v>
      </c>
      <c r="H75">
        <v>0</v>
      </c>
      <c r="I75">
        <v>0</v>
      </c>
      <c r="J75">
        <v>0</v>
      </c>
      <c r="K75" s="76">
        <v>0</v>
      </c>
      <c r="L75" s="76">
        <v>0</v>
      </c>
      <c r="M75" s="76">
        <v>0</v>
      </c>
      <c r="N75">
        <v>0</v>
      </c>
      <c r="O75">
        <v>0</v>
      </c>
      <c r="P75">
        <v>0</v>
      </c>
      <c r="Q75">
        <v>0</v>
      </c>
      <c r="R75">
        <v>0</v>
      </c>
      <c r="S75">
        <v>0</v>
      </c>
      <c r="T75">
        <v>0</v>
      </c>
      <c r="U75">
        <v>0</v>
      </c>
      <c r="V75">
        <v>0</v>
      </c>
      <c r="W75">
        <v>0</v>
      </c>
      <c r="X75">
        <v>0</v>
      </c>
      <c r="Y75">
        <v>0</v>
      </c>
      <c r="Z75">
        <v>0</v>
      </c>
      <c r="AA75">
        <v>0</v>
      </c>
      <c r="AB75">
        <v>0</v>
      </c>
      <c r="AC75">
        <v>0</v>
      </c>
      <c r="AD75">
        <v>0</v>
      </c>
      <c r="AE75">
        <v>0</v>
      </c>
      <c r="AF75">
        <v>0</v>
      </c>
      <c r="AG75">
        <v>8</v>
      </c>
      <c r="AH75">
        <v>0</v>
      </c>
      <c r="AI75">
        <v>0</v>
      </c>
      <c r="AJ75">
        <v>0</v>
      </c>
      <c r="AK75">
        <v>0</v>
      </c>
      <c r="AL75">
        <v>0</v>
      </c>
      <c r="AM75">
        <v>0</v>
      </c>
      <c r="AN75">
        <v>0</v>
      </c>
      <c r="AO75">
        <v>0</v>
      </c>
      <c r="AP75">
        <v>0</v>
      </c>
      <c r="AQ75">
        <v>0</v>
      </c>
      <c r="AR75">
        <v>0</v>
      </c>
      <c r="AS75">
        <v>0</v>
      </c>
      <c r="AT75">
        <v>0</v>
      </c>
      <c r="AU75">
        <v>0</v>
      </c>
      <c r="AV75">
        <v>0</v>
      </c>
      <c r="AW75">
        <v>0</v>
      </c>
      <c r="AX75">
        <v>8</v>
      </c>
      <c r="AY75">
        <v>0</v>
      </c>
      <c r="AZ75">
        <v>0</v>
      </c>
      <c r="BA75">
        <v>0</v>
      </c>
      <c r="BB75">
        <v>0</v>
      </c>
      <c r="BC75">
        <v>0</v>
      </c>
      <c r="BD75">
        <v>0</v>
      </c>
      <c r="BE75">
        <v>0</v>
      </c>
      <c r="BF75">
        <v>0</v>
      </c>
      <c r="BG75">
        <v>0</v>
      </c>
      <c r="BH75">
        <v>0</v>
      </c>
      <c r="BI75">
        <v>0</v>
      </c>
      <c r="BJ75">
        <v>0</v>
      </c>
      <c r="BK75">
        <v>0</v>
      </c>
      <c r="BL75">
        <v>0</v>
      </c>
      <c r="BM75">
        <v>0</v>
      </c>
      <c r="BN75">
        <v>0</v>
      </c>
      <c r="BO75">
        <v>0</v>
      </c>
      <c r="BP75">
        <v>0</v>
      </c>
      <c r="BQ75">
        <v>0</v>
      </c>
      <c r="BR75">
        <v>0</v>
      </c>
      <c r="BS75">
        <v>0</v>
      </c>
      <c r="BT75">
        <v>0</v>
      </c>
      <c r="BU75">
        <v>0</v>
      </c>
      <c r="BV75">
        <v>0</v>
      </c>
      <c r="BW75">
        <v>0</v>
      </c>
      <c r="BX75">
        <v>0</v>
      </c>
      <c r="BY75">
        <v>0</v>
      </c>
      <c r="BZ75">
        <v>0</v>
      </c>
      <c r="CA75">
        <v>0</v>
      </c>
      <c r="CB75">
        <v>0</v>
      </c>
      <c r="CC75">
        <v>0</v>
      </c>
      <c r="CD75">
        <v>0</v>
      </c>
      <c r="CE75">
        <v>0</v>
      </c>
      <c r="CF75">
        <v>0</v>
      </c>
      <c r="CG75">
        <v>0</v>
      </c>
      <c r="CH75">
        <v>0</v>
      </c>
      <c r="CI75">
        <v>0</v>
      </c>
      <c r="CJ75">
        <v>0</v>
      </c>
      <c r="CK75">
        <v>0</v>
      </c>
      <c r="CL75">
        <v>0</v>
      </c>
      <c r="CM75">
        <v>0</v>
      </c>
      <c r="CN75">
        <v>0</v>
      </c>
      <c r="CO75">
        <v>0</v>
      </c>
      <c r="CP75">
        <v>0</v>
      </c>
      <c r="CQ75">
        <v>0</v>
      </c>
      <c r="CR75">
        <v>0</v>
      </c>
      <c r="CS75">
        <v>0</v>
      </c>
      <c r="CT75">
        <v>0</v>
      </c>
      <c r="CU75">
        <v>0</v>
      </c>
      <c r="CV75">
        <v>0</v>
      </c>
      <c r="CW75">
        <v>0</v>
      </c>
      <c r="CX75">
        <v>0</v>
      </c>
      <c r="CY75">
        <v>0</v>
      </c>
      <c r="CZ75">
        <v>0</v>
      </c>
      <c r="DA75">
        <v>0</v>
      </c>
      <c r="DB75">
        <v>0</v>
      </c>
      <c r="DC75">
        <v>0</v>
      </c>
      <c r="DD75">
        <v>0</v>
      </c>
      <c r="DE75">
        <v>0</v>
      </c>
      <c r="DF75">
        <v>0</v>
      </c>
      <c r="DG75">
        <v>0</v>
      </c>
      <c r="DH75">
        <v>0</v>
      </c>
      <c r="DI75">
        <v>0</v>
      </c>
      <c r="DJ75">
        <v>0</v>
      </c>
      <c r="DK75">
        <v>0</v>
      </c>
      <c r="DL75">
        <v>0</v>
      </c>
      <c r="DM75">
        <v>0</v>
      </c>
      <c r="DN75">
        <v>0</v>
      </c>
      <c r="DO75">
        <v>0</v>
      </c>
      <c r="DP75">
        <v>0</v>
      </c>
      <c r="DQ75">
        <v>0</v>
      </c>
      <c r="DR75">
        <v>0</v>
      </c>
      <c r="DS75">
        <v>0</v>
      </c>
      <c r="DT75">
        <v>0</v>
      </c>
      <c r="DU75">
        <v>0</v>
      </c>
      <c r="DV75">
        <v>6.0269662921348299</v>
      </c>
      <c r="DW75">
        <v>0</v>
      </c>
      <c r="DX75">
        <v>0</v>
      </c>
      <c r="DY75">
        <v>0</v>
      </c>
      <c r="DZ75">
        <v>0</v>
      </c>
      <c r="EA75">
        <v>0</v>
      </c>
      <c r="EB75">
        <v>0</v>
      </c>
      <c r="EC75">
        <v>0</v>
      </c>
      <c r="ED75">
        <v>0</v>
      </c>
      <c r="EE75">
        <v>0</v>
      </c>
      <c r="EF75">
        <v>0</v>
      </c>
      <c r="EG75">
        <v>0</v>
      </c>
      <c r="EH75">
        <v>0</v>
      </c>
      <c r="EI75">
        <v>0</v>
      </c>
      <c r="EJ75">
        <v>0</v>
      </c>
      <c r="EK75">
        <v>0</v>
      </c>
      <c r="EL75">
        <v>0</v>
      </c>
      <c r="EM75">
        <v>0</v>
      </c>
      <c r="EN75">
        <v>0</v>
      </c>
      <c r="EO75">
        <v>0</v>
      </c>
      <c r="EP75">
        <v>0</v>
      </c>
      <c r="EQ75">
        <v>0</v>
      </c>
      <c r="ER75">
        <v>0</v>
      </c>
      <c r="ES75">
        <v>0</v>
      </c>
      <c r="ET75">
        <v>0</v>
      </c>
      <c r="EU75">
        <v>0</v>
      </c>
      <c r="EV75">
        <v>0</v>
      </c>
      <c r="EW75">
        <v>0</v>
      </c>
      <c r="EX75">
        <v>0</v>
      </c>
      <c r="EY75">
        <v>0</v>
      </c>
      <c r="EZ75">
        <v>0</v>
      </c>
      <c r="FA75" s="66">
        <v>0</v>
      </c>
      <c r="FB75">
        <v>0</v>
      </c>
      <c r="FC75">
        <v>0</v>
      </c>
      <c r="FD75">
        <v>0</v>
      </c>
      <c r="FE75">
        <v>0</v>
      </c>
      <c r="FF75">
        <v>0</v>
      </c>
      <c r="FG75">
        <v>0</v>
      </c>
      <c r="FH75">
        <v>0</v>
      </c>
      <c r="FI75">
        <v>0</v>
      </c>
      <c r="FJ75">
        <v>0</v>
      </c>
      <c r="FK75">
        <v>0</v>
      </c>
    </row>
    <row r="76" spans="1:167" x14ac:dyDescent="0.25">
      <c r="A76" t="s">
        <v>462</v>
      </c>
      <c r="B76" t="s">
        <v>463</v>
      </c>
      <c r="C76">
        <v>337</v>
      </c>
      <c r="D76">
        <v>10</v>
      </c>
      <c r="E76">
        <v>9</v>
      </c>
      <c r="F76">
        <v>1</v>
      </c>
      <c r="G76">
        <v>7</v>
      </c>
      <c r="H76">
        <v>0</v>
      </c>
      <c r="I76">
        <v>364</v>
      </c>
      <c r="J76">
        <v>0</v>
      </c>
      <c r="K76" s="76">
        <v>364</v>
      </c>
      <c r="L76" s="76">
        <v>7</v>
      </c>
      <c r="M76" s="76">
        <v>0</v>
      </c>
      <c r="N76">
        <v>18</v>
      </c>
      <c r="O76">
        <v>346</v>
      </c>
      <c r="P76">
        <v>42</v>
      </c>
      <c r="Q76">
        <v>74</v>
      </c>
      <c r="R76">
        <v>121</v>
      </c>
      <c r="S76">
        <v>105</v>
      </c>
      <c r="T76">
        <v>22</v>
      </c>
      <c r="U76">
        <v>7</v>
      </c>
      <c r="V76">
        <v>111</v>
      </c>
      <c r="W76">
        <v>246</v>
      </c>
      <c r="X76">
        <v>0</v>
      </c>
      <c r="Y76">
        <v>0</v>
      </c>
      <c r="Z76">
        <v>362</v>
      </c>
      <c r="AA76">
        <v>362</v>
      </c>
      <c r="AB76">
        <v>362</v>
      </c>
      <c r="AC76">
        <v>362</v>
      </c>
      <c r="AD76">
        <v>362</v>
      </c>
      <c r="AE76">
        <v>362</v>
      </c>
      <c r="AF76">
        <v>362</v>
      </c>
      <c r="AG76">
        <v>362</v>
      </c>
      <c r="AH76">
        <v>0.55000000000000004</v>
      </c>
      <c r="AI76">
        <v>0</v>
      </c>
      <c r="AJ76">
        <v>0</v>
      </c>
      <c r="AK76">
        <v>0</v>
      </c>
      <c r="AL76">
        <v>0</v>
      </c>
      <c r="AM76">
        <v>0</v>
      </c>
      <c r="AN76">
        <v>0</v>
      </c>
      <c r="AO76">
        <v>0</v>
      </c>
      <c r="AP76">
        <v>2</v>
      </c>
      <c r="AQ76">
        <v>0</v>
      </c>
      <c r="AR76">
        <v>0</v>
      </c>
      <c r="AS76">
        <v>0</v>
      </c>
      <c r="AT76">
        <v>0</v>
      </c>
      <c r="AU76">
        <v>0</v>
      </c>
      <c r="AV76">
        <v>0</v>
      </c>
      <c r="AW76">
        <v>0</v>
      </c>
      <c r="AX76">
        <v>0</v>
      </c>
      <c r="AY76">
        <v>2</v>
      </c>
      <c r="AZ76">
        <v>0</v>
      </c>
      <c r="BA76">
        <v>0</v>
      </c>
      <c r="BB76">
        <v>0</v>
      </c>
      <c r="BC76">
        <v>0</v>
      </c>
      <c r="BD76">
        <v>0</v>
      </c>
      <c r="BE76">
        <v>0</v>
      </c>
      <c r="BF76">
        <v>0</v>
      </c>
      <c r="BG76">
        <v>0</v>
      </c>
      <c r="BH76">
        <v>0</v>
      </c>
      <c r="BI76">
        <v>0</v>
      </c>
      <c r="BJ76">
        <v>35.909999999999997</v>
      </c>
      <c r="BK76">
        <v>0</v>
      </c>
      <c r="BL76">
        <v>18</v>
      </c>
      <c r="BM76">
        <v>18</v>
      </c>
      <c r="BN76">
        <v>200</v>
      </c>
      <c r="BO76">
        <v>128</v>
      </c>
      <c r="BP76">
        <v>0</v>
      </c>
      <c r="BQ76">
        <v>0</v>
      </c>
      <c r="BR76">
        <v>0</v>
      </c>
      <c r="BS76">
        <v>0</v>
      </c>
      <c r="BT76">
        <v>0</v>
      </c>
      <c r="BU76">
        <v>2</v>
      </c>
      <c r="BV76">
        <v>0</v>
      </c>
      <c r="BW76">
        <v>0</v>
      </c>
      <c r="BX76">
        <v>2</v>
      </c>
      <c r="BY76">
        <v>2</v>
      </c>
      <c r="BZ76">
        <v>2</v>
      </c>
      <c r="CA76">
        <v>0</v>
      </c>
      <c r="CB76">
        <v>0</v>
      </c>
      <c r="CC76">
        <v>0</v>
      </c>
      <c r="CD76">
        <v>0</v>
      </c>
      <c r="CE76">
        <v>0</v>
      </c>
      <c r="CF76">
        <v>0</v>
      </c>
      <c r="CG76">
        <v>2</v>
      </c>
      <c r="CH76">
        <v>0</v>
      </c>
      <c r="CI76">
        <v>0</v>
      </c>
      <c r="CJ76">
        <v>0</v>
      </c>
      <c r="CK76">
        <v>2</v>
      </c>
      <c r="CL76">
        <v>347</v>
      </c>
      <c r="CM76">
        <v>2.8818000000000001</v>
      </c>
      <c r="CN76">
        <v>2.0114999999999998</v>
      </c>
      <c r="CO76">
        <v>4.8711000000000002</v>
      </c>
      <c r="CP76">
        <v>5.4286000000000003</v>
      </c>
      <c r="CQ76">
        <v>8.7570999999999994</v>
      </c>
      <c r="CR76">
        <v>6.6666999999999996</v>
      </c>
      <c r="CS76">
        <v>6.3712</v>
      </c>
      <c r="CT76">
        <v>3.8780999999999999</v>
      </c>
      <c r="CU76">
        <v>1.1142000000000001</v>
      </c>
      <c r="CV76">
        <v>0.86460000000000004</v>
      </c>
      <c r="CW76">
        <v>0.57469999999999999</v>
      </c>
      <c r="CX76">
        <v>2.2923</v>
      </c>
      <c r="CY76">
        <v>3.4285999999999999</v>
      </c>
      <c r="CZ76">
        <v>4.5198</v>
      </c>
      <c r="DA76">
        <v>3.8889</v>
      </c>
      <c r="DB76">
        <v>3.3241000000000001</v>
      </c>
      <c r="DC76">
        <v>1.9391</v>
      </c>
      <c r="DD76">
        <v>0.55710000000000004</v>
      </c>
      <c r="DE76">
        <v>10.1449</v>
      </c>
      <c r="DF76">
        <v>14.655200000000001</v>
      </c>
      <c r="DG76">
        <v>11.174799999999999</v>
      </c>
      <c r="DH76">
        <v>14</v>
      </c>
      <c r="DI76">
        <v>11.581899999999999</v>
      </c>
      <c r="DJ76">
        <v>13.333299999999999</v>
      </c>
      <c r="DK76">
        <v>16.066500000000001</v>
      </c>
      <c r="DL76">
        <v>11.3573</v>
      </c>
      <c r="DM76">
        <v>14.4847</v>
      </c>
      <c r="DN76">
        <v>6.3864038806016197</v>
      </c>
      <c r="DO76">
        <v>6.1456556244344496</v>
      </c>
      <c r="DP76">
        <v>6.1517281518624598</v>
      </c>
      <c r="DQ76">
        <v>6.0660783083952996</v>
      </c>
      <c r="DR76">
        <v>5.9797975128288101</v>
      </c>
      <c r="DS76">
        <v>5.9148926812104197</v>
      </c>
      <c r="DT76">
        <v>5.9127245574735401</v>
      </c>
      <c r="DU76">
        <v>5.8215257696887202</v>
      </c>
      <c r="DV76">
        <v>5.7818832438730103</v>
      </c>
      <c r="DW76">
        <v>3.9173730335617698</v>
      </c>
      <c r="DX76">
        <v>-9.8712545127205398E-2</v>
      </c>
      <c r="DY76">
        <v>1.41194754028516</v>
      </c>
      <c r="DZ76">
        <v>1.4428715250205599</v>
      </c>
      <c r="EA76">
        <v>1.0973120750706999</v>
      </c>
      <c r="EB76">
        <v>3.6668776226659101E-2</v>
      </c>
      <c r="EC76">
        <v>1.5665787869507299</v>
      </c>
      <c r="ED76">
        <v>0.685633454423762</v>
      </c>
      <c r="EE76">
        <v>7</v>
      </c>
      <c r="EF76">
        <v>136</v>
      </c>
      <c r="EG76">
        <v>8.5399999999999991</v>
      </c>
      <c r="EH76">
        <v>5.58</v>
      </c>
      <c r="EI76">
        <v>5.69</v>
      </c>
      <c r="EJ76">
        <v>6.78</v>
      </c>
      <c r="EK76">
        <v>0</v>
      </c>
      <c r="EL76">
        <v>0</v>
      </c>
      <c r="EM76">
        <v>0</v>
      </c>
      <c r="EN76">
        <v>6.19</v>
      </c>
      <c r="EO76">
        <v>6.31</v>
      </c>
      <c r="EP76">
        <v>6.87</v>
      </c>
      <c r="EQ76">
        <v>5.75</v>
      </c>
      <c r="ER76">
        <v>0</v>
      </c>
      <c r="ES76">
        <v>0</v>
      </c>
      <c r="ET76">
        <v>81</v>
      </c>
      <c r="EU76">
        <v>98</v>
      </c>
      <c r="EV76">
        <v>109</v>
      </c>
      <c r="EW76">
        <v>34</v>
      </c>
      <c r="EX76">
        <v>3</v>
      </c>
      <c r="EY76">
        <v>0</v>
      </c>
      <c r="EZ76">
        <v>33</v>
      </c>
      <c r="FA76" s="66">
        <v>0</v>
      </c>
      <c r="FB76">
        <v>0</v>
      </c>
      <c r="FC76">
        <v>18</v>
      </c>
      <c r="FD76">
        <v>182</v>
      </c>
      <c r="FE76">
        <v>119</v>
      </c>
      <c r="FF76">
        <v>18</v>
      </c>
      <c r="FG76">
        <v>15</v>
      </c>
      <c r="FH76">
        <v>6</v>
      </c>
      <c r="FI76">
        <v>358</v>
      </c>
      <c r="FJ76">
        <v>98.351648351648393</v>
      </c>
      <c r="FK76">
        <v>363.99999999999983</v>
      </c>
    </row>
    <row r="77" spans="1:167" x14ac:dyDescent="0.25">
      <c r="A77" t="s">
        <v>428</v>
      </c>
      <c r="B77" t="s">
        <v>429</v>
      </c>
      <c r="C77">
        <v>0</v>
      </c>
      <c r="D77">
        <v>0</v>
      </c>
      <c r="E77">
        <v>0</v>
      </c>
      <c r="F77">
        <v>0</v>
      </c>
      <c r="G77">
        <v>0</v>
      </c>
      <c r="H77">
        <v>0</v>
      </c>
      <c r="I77">
        <v>0</v>
      </c>
      <c r="J77">
        <v>0</v>
      </c>
      <c r="K77" s="76">
        <v>0</v>
      </c>
      <c r="L77" s="76">
        <v>0</v>
      </c>
      <c r="M77" s="76">
        <v>0</v>
      </c>
      <c r="N77">
        <v>0</v>
      </c>
      <c r="O77">
        <v>0</v>
      </c>
      <c r="P77">
        <v>0</v>
      </c>
      <c r="Q77">
        <v>0</v>
      </c>
      <c r="R77">
        <v>0</v>
      </c>
      <c r="S77">
        <v>0</v>
      </c>
      <c r="T77">
        <v>0</v>
      </c>
      <c r="U77">
        <v>0</v>
      </c>
      <c r="V77">
        <v>0</v>
      </c>
      <c r="W77">
        <v>0</v>
      </c>
      <c r="X77">
        <v>0</v>
      </c>
      <c r="Y77">
        <v>0</v>
      </c>
      <c r="Z77">
        <v>0</v>
      </c>
      <c r="AA77">
        <v>0</v>
      </c>
      <c r="AB77">
        <v>0</v>
      </c>
      <c r="AC77">
        <v>0</v>
      </c>
      <c r="AD77">
        <v>0</v>
      </c>
      <c r="AE77">
        <v>0</v>
      </c>
      <c r="AF77">
        <v>0</v>
      </c>
      <c r="AG77">
        <v>825</v>
      </c>
      <c r="AH77">
        <v>0</v>
      </c>
      <c r="AI77">
        <v>0</v>
      </c>
      <c r="AJ77">
        <v>0</v>
      </c>
      <c r="AK77">
        <v>0</v>
      </c>
      <c r="AL77">
        <v>0</v>
      </c>
      <c r="AM77">
        <v>0</v>
      </c>
      <c r="AN77">
        <v>0</v>
      </c>
      <c r="AO77">
        <v>0</v>
      </c>
      <c r="AP77">
        <v>0</v>
      </c>
      <c r="AQ77">
        <v>0</v>
      </c>
      <c r="AR77">
        <v>0</v>
      </c>
      <c r="AS77">
        <v>0</v>
      </c>
      <c r="AT77">
        <v>0</v>
      </c>
      <c r="AU77">
        <v>0</v>
      </c>
      <c r="AV77">
        <v>0</v>
      </c>
      <c r="AW77">
        <v>0</v>
      </c>
      <c r="AX77">
        <v>5</v>
      </c>
      <c r="AY77">
        <v>0</v>
      </c>
      <c r="AZ77">
        <v>0</v>
      </c>
      <c r="BA77">
        <v>0</v>
      </c>
      <c r="BB77">
        <v>0</v>
      </c>
      <c r="BC77">
        <v>0</v>
      </c>
      <c r="BD77">
        <v>0</v>
      </c>
      <c r="BE77">
        <v>0</v>
      </c>
      <c r="BF77">
        <v>0</v>
      </c>
      <c r="BG77">
        <v>0</v>
      </c>
      <c r="BH77">
        <v>0</v>
      </c>
      <c r="BI77">
        <v>0</v>
      </c>
      <c r="BJ77">
        <v>0</v>
      </c>
      <c r="BK77">
        <v>0</v>
      </c>
      <c r="BL77">
        <v>0</v>
      </c>
      <c r="BM77">
        <v>0</v>
      </c>
      <c r="BN77">
        <v>0</v>
      </c>
      <c r="BO77">
        <v>0</v>
      </c>
      <c r="BP77">
        <v>0</v>
      </c>
      <c r="BQ77">
        <v>0</v>
      </c>
      <c r="BR77">
        <v>0</v>
      </c>
      <c r="BS77">
        <v>0</v>
      </c>
      <c r="BT77">
        <v>0</v>
      </c>
      <c r="BU77">
        <v>0</v>
      </c>
      <c r="BV77">
        <v>0</v>
      </c>
      <c r="BW77">
        <v>0</v>
      </c>
      <c r="BX77">
        <v>0</v>
      </c>
      <c r="BY77">
        <v>0</v>
      </c>
      <c r="BZ77">
        <v>0</v>
      </c>
      <c r="CA77">
        <v>0</v>
      </c>
      <c r="CB77">
        <v>0</v>
      </c>
      <c r="CC77">
        <v>0</v>
      </c>
      <c r="CD77">
        <v>0</v>
      </c>
      <c r="CE77">
        <v>0</v>
      </c>
      <c r="CF77">
        <v>0</v>
      </c>
      <c r="CG77">
        <v>0</v>
      </c>
      <c r="CH77">
        <v>0</v>
      </c>
      <c r="CI77">
        <v>0</v>
      </c>
      <c r="CJ77">
        <v>0</v>
      </c>
      <c r="CK77">
        <v>0</v>
      </c>
      <c r="CL77">
        <v>0</v>
      </c>
      <c r="CM77">
        <v>0</v>
      </c>
      <c r="CN77">
        <v>0</v>
      </c>
      <c r="CO77">
        <v>0</v>
      </c>
      <c r="CP77">
        <v>0</v>
      </c>
      <c r="CQ77">
        <v>0</v>
      </c>
      <c r="CR77">
        <v>0</v>
      </c>
      <c r="CS77">
        <v>0</v>
      </c>
      <c r="CT77">
        <v>0</v>
      </c>
      <c r="CU77">
        <v>4.8029999999999999</v>
      </c>
      <c r="CV77">
        <v>0</v>
      </c>
      <c r="CW77">
        <v>0</v>
      </c>
      <c r="CX77">
        <v>0</v>
      </c>
      <c r="CY77">
        <v>0</v>
      </c>
      <c r="CZ77">
        <v>0</v>
      </c>
      <c r="DA77">
        <v>0</v>
      </c>
      <c r="DB77">
        <v>0</v>
      </c>
      <c r="DC77">
        <v>0</v>
      </c>
      <c r="DD77">
        <v>2.3399000000000001</v>
      </c>
      <c r="DE77">
        <v>0</v>
      </c>
      <c r="DF77">
        <v>0</v>
      </c>
      <c r="DG77">
        <v>0</v>
      </c>
      <c r="DH77">
        <v>0</v>
      </c>
      <c r="DI77">
        <v>0</v>
      </c>
      <c r="DJ77">
        <v>0</v>
      </c>
      <c r="DK77">
        <v>0</v>
      </c>
      <c r="DL77">
        <v>0</v>
      </c>
      <c r="DM77">
        <v>16.7286</v>
      </c>
      <c r="DN77">
        <v>0</v>
      </c>
      <c r="DO77">
        <v>0</v>
      </c>
      <c r="DP77">
        <v>0</v>
      </c>
      <c r="DQ77">
        <v>0</v>
      </c>
      <c r="DR77">
        <v>0</v>
      </c>
      <c r="DS77">
        <v>0</v>
      </c>
      <c r="DT77">
        <v>0</v>
      </c>
      <c r="DU77">
        <v>0</v>
      </c>
      <c r="DV77">
        <v>5.2401577747037003</v>
      </c>
      <c r="DW77">
        <v>0</v>
      </c>
      <c r="DX77">
        <v>0</v>
      </c>
      <c r="DY77">
        <v>0</v>
      </c>
      <c r="DZ77">
        <v>0</v>
      </c>
      <c r="EA77">
        <v>0</v>
      </c>
      <c r="EB77">
        <v>0</v>
      </c>
      <c r="EC77">
        <v>0</v>
      </c>
      <c r="ED77">
        <v>0</v>
      </c>
      <c r="EE77">
        <v>0</v>
      </c>
      <c r="EF77">
        <v>0</v>
      </c>
      <c r="EG77">
        <v>0</v>
      </c>
      <c r="EH77">
        <v>0</v>
      </c>
      <c r="EI77">
        <v>0</v>
      </c>
      <c r="EJ77">
        <v>0</v>
      </c>
      <c r="EK77">
        <v>0</v>
      </c>
      <c r="EL77">
        <v>0</v>
      </c>
      <c r="EM77">
        <v>0</v>
      </c>
      <c r="EN77">
        <v>0</v>
      </c>
      <c r="EO77">
        <v>0</v>
      </c>
      <c r="EP77">
        <v>0</v>
      </c>
      <c r="EQ77">
        <v>0</v>
      </c>
      <c r="ER77">
        <v>0</v>
      </c>
      <c r="ES77">
        <v>0</v>
      </c>
      <c r="ET77">
        <v>0</v>
      </c>
      <c r="EU77">
        <v>0</v>
      </c>
      <c r="EV77">
        <v>0</v>
      </c>
      <c r="EW77">
        <v>0</v>
      </c>
      <c r="EX77">
        <v>0</v>
      </c>
      <c r="EY77">
        <v>0</v>
      </c>
      <c r="EZ77">
        <v>0</v>
      </c>
      <c r="FA77" s="66">
        <v>0</v>
      </c>
      <c r="FB77">
        <v>0</v>
      </c>
      <c r="FC77">
        <v>0</v>
      </c>
      <c r="FD77">
        <v>0</v>
      </c>
      <c r="FE77">
        <v>0</v>
      </c>
      <c r="FF77">
        <v>0</v>
      </c>
      <c r="FG77">
        <v>0</v>
      </c>
      <c r="FH77">
        <v>0</v>
      </c>
      <c r="FI77">
        <v>0</v>
      </c>
      <c r="FJ77">
        <v>0</v>
      </c>
      <c r="FK77">
        <v>0</v>
      </c>
    </row>
    <row r="78" spans="1:167" x14ac:dyDescent="0.25">
      <c r="A78" t="s">
        <v>426</v>
      </c>
      <c r="B78" t="s">
        <v>427</v>
      </c>
      <c r="C78">
        <v>0</v>
      </c>
      <c r="D78">
        <v>0</v>
      </c>
      <c r="E78">
        <v>0</v>
      </c>
      <c r="F78">
        <v>0</v>
      </c>
      <c r="G78">
        <v>0</v>
      </c>
      <c r="H78">
        <v>0</v>
      </c>
      <c r="I78">
        <v>0</v>
      </c>
      <c r="J78">
        <v>0</v>
      </c>
      <c r="K78" s="76">
        <v>0</v>
      </c>
      <c r="L78" s="76">
        <v>0</v>
      </c>
      <c r="M78" s="76">
        <v>0</v>
      </c>
      <c r="N78">
        <v>0</v>
      </c>
      <c r="O78">
        <v>0</v>
      </c>
      <c r="P78">
        <v>0</v>
      </c>
      <c r="Q78">
        <v>0</v>
      </c>
      <c r="R78">
        <v>0</v>
      </c>
      <c r="S78">
        <v>0</v>
      </c>
      <c r="T78">
        <v>0</v>
      </c>
      <c r="U78">
        <v>0</v>
      </c>
      <c r="V78">
        <v>0</v>
      </c>
      <c r="W78">
        <v>0</v>
      </c>
      <c r="X78">
        <v>0</v>
      </c>
      <c r="Y78">
        <v>0</v>
      </c>
      <c r="Z78">
        <v>0</v>
      </c>
      <c r="AA78">
        <v>0</v>
      </c>
      <c r="AB78">
        <v>0</v>
      </c>
      <c r="AC78">
        <v>0</v>
      </c>
      <c r="AD78">
        <v>0</v>
      </c>
      <c r="AE78">
        <v>0</v>
      </c>
      <c r="AF78">
        <v>0</v>
      </c>
      <c r="AG78">
        <v>59</v>
      </c>
      <c r="AH78">
        <v>0</v>
      </c>
      <c r="AI78">
        <v>0</v>
      </c>
      <c r="AJ78">
        <v>0</v>
      </c>
      <c r="AK78">
        <v>0</v>
      </c>
      <c r="AL78">
        <v>0</v>
      </c>
      <c r="AM78">
        <v>0</v>
      </c>
      <c r="AN78">
        <v>0</v>
      </c>
      <c r="AO78">
        <v>0</v>
      </c>
      <c r="AP78">
        <v>0</v>
      </c>
      <c r="AQ78">
        <v>0</v>
      </c>
      <c r="AR78">
        <v>0</v>
      </c>
      <c r="AS78">
        <v>0</v>
      </c>
      <c r="AT78">
        <v>0</v>
      </c>
      <c r="AU78">
        <v>0</v>
      </c>
      <c r="AV78">
        <v>0</v>
      </c>
      <c r="AW78">
        <v>0</v>
      </c>
      <c r="AX78">
        <v>0</v>
      </c>
      <c r="AY78">
        <v>0</v>
      </c>
      <c r="AZ78">
        <v>0</v>
      </c>
      <c r="BA78">
        <v>0</v>
      </c>
      <c r="BB78">
        <v>0</v>
      </c>
      <c r="BC78">
        <v>0</v>
      </c>
      <c r="BD78">
        <v>0</v>
      </c>
      <c r="BE78">
        <v>0</v>
      </c>
      <c r="BF78">
        <v>0</v>
      </c>
      <c r="BG78">
        <v>0</v>
      </c>
      <c r="BH78">
        <v>0</v>
      </c>
      <c r="BI78">
        <v>0</v>
      </c>
      <c r="BJ78">
        <v>0</v>
      </c>
      <c r="BK78">
        <v>0</v>
      </c>
      <c r="BL78">
        <v>0</v>
      </c>
      <c r="BM78">
        <v>0</v>
      </c>
      <c r="BN78">
        <v>0</v>
      </c>
      <c r="BO78">
        <v>0</v>
      </c>
      <c r="BP78">
        <v>0</v>
      </c>
      <c r="BQ78">
        <v>0</v>
      </c>
      <c r="BR78">
        <v>0</v>
      </c>
      <c r="BS78">
        <v>0</v>
      </c>
      <c r="BT78">
        <v>0</v>
      </c>
      <c r="BU78">
        <v>0</v>
      </c>
      <c r="BV78">
        <v>0</v>
      </c>
      <c r="BW78">
        <v>0</v>
      </c>
      <c r="BX78">
        <v>0</v>
      </c>
      <c r="BY78">
        <v>0</v>
      </c>
      <c r="BZ78">
        <v>0</v>
      </c>
      <c r="CA78">
        <v>0</v>
      </c>
      <c r="CB78">
        <v>0</v>
      </c>
      <c r="CC78">
        <v>0</v>
      </c>
      <c r="CD78">
        <v>0</v>
      </c>
      <c r="CE78">
        <v>0</v>
      </c>
      <c r="CF78">
        <v>0</v>
      </c>
      <c r="CG78">
        <v>0</v>
      </c>
      <c r="CH78">
        <v>0</v>
      </c>
      <c r="CI78">
        <v>0</v>
      </c>
      <c r="CJ78">
        <v>0</v>
      </c>
      <c r="CK78">
        <v>0</v>
      </c>
      <c r="CL78">
        <v>0</v>
      </c>
      <c r="CM78">
        <v>0</v>
      </c>
      <c r="CN78">
        <v>0</v>
      </c>
      <c r="CO78">
        <v>0</v>
      </c>
      <c r="CP78">
        <v>0</v>
      </c>
      <c r="CQ78">
        <v>0</v>
      </c>
      <c r="CR78">
        <v>0</v>
      </c>
      <c r="CS78">
        <v>0</v>
      </c>
      <c r="CT78">
        <v>0</v>
      </c>
      <c r="CU78">
        <v>16.981100000000001</v>
      </c>
      <c r="CV78">
        <v>0</v>
      </c>
      <c r="CW78">
        <v>0</v>
      </c>
      <c r="CX78">
        <v>0</v>
      </c>
      <c r="CY78">
        <v>0</v>
      </c>
      <c r="CZ78">
        <v>0</v>
      </c>
      <c r="DA78">
        <v>0</v>
      </c>
      <c r="DB78">
        <v>0</v>
      </c>
      <c r="DC78">
        <v>0</v>
      </c>
      <c r="DD78">
        <v>11.3208</v>
      </c>
      <c r="DE78">
        <v>0</v>
      </c>
      <c r="DF78">
        <v>0</v>
      </c>
      <c r="DG78">
        <v>0</v>
      </c>
      <c r="DH78">
        <v>0</v>
      </c>
      <c r="DI78">
        <v>0</v>
      </c>
      <c r="DJ78">
        <v>0</v>
      </c>
      <c r="DK78">
        <v>0</v>
      </c>
      <c r="DL78">
        <v>0</v>
      </c>
      <c r="DM78">
        <v>22.641500000000001</v>
      </c>
      <c r="DN78">
        <v>0</v>
      </c>
      <c r="DO78">
        <v>0</v>
      </c>
      <c r="DP78">
        <v>0</v>
      </c>
      <c r="DQ78">
        <v>0</v>
      </c>
      <c r="DR78">
        <v>0</v>
      </c>
      <c r="DS78">
        <v>0</v>
      </c>
      <c r="DT78">
        <v>0</v>
      </c>
      <c r="DU78">
        <v>0</v>
      </c>
      <c r="DV78">
        <v>6.1328426218016103</v>
      </c>
      <c r="DW78">
        <v>0</v>
      </c>
      <c r="DX78">
        <v>0</v>
      </c>
      <c r="DY78">
        <v>0</v>
      </c>
      <c r="DZ78">
        <v>0</v>
      </c>
      <c r="EA78">
        <v>0</v>
      </c>
      <c r="EB78">
        <v>0</v>
      </c>
      <c r="EC78">
        <v>0</v>
      </c>
      <c r="ED78">
        <v>0</v>
      </c>
      <c r="EE78">
        <v>0</v>
      </c>
      <c r="EF78">
        <v>0</v>
      </c>
      <c r="EG78">
        <v>0</v>
      </c>
      <c r="EH78">
        <v>0</v>
      </c>
      <c r="EI78">
        <v>0</v>
      </c>
      <c r="EJ78">
        <v>0</v>
      </c>
      <c r="EK78">
        <v>0</v>
      </c>
      <c r="EL78">
        <v>0</v>
      </c>
      <c r="EM78">
        <v>0</v>
      </c>
      <c r="EN78">
        <v>0</v>
      </c>
      <c r="EO78">
        <v>0</v>
      </c>
      <c r="EP78">
        <v>0</v>
      </c>
      <c r="EQ78">
        <v>0</v>
      </c>
      <c r="ER78">
        <v>0</v>
      </c>
      <c r="ES78">
        <v>0</v>
      </c>
      <c r="ET78">
        <v>0</v>
      </c>
      <c r="EU78">
        <v>0</v>
      </c>
      <c r="EV78">
        <v>0</v>
      </c>
      <c r="EW78">
        <v>0</v>
      </c>
      <c r="EX78">
        <v>0</v>
      </c>
      <c r="EY78">
        <v>0</v>
      </c>
      <c r="EZ78">
        <v>0</v>
      </c>
      <c r="FA78" s="66">
        <v>0</v>
      </c>
      <c r="FB78">
        <v>0</v>
      </c>
      <c r="FC78">
        <v>0</v>
      </c>
      <c r="FD78">
        <v>0</v>
      </c>
      <c r="FE78">
        <v>0</v>
      </c>
      <c r="FF78">
        <v>0</v>
      </c>
      <c r="FG78">
        <v>0</v>
      </c>
      <c r="FH78">
        <v>0</v>
      </c>
      <c r="FI78">
        <v>0</v>
      </c>
      <c r="FJ78">
        <v>0</v>
      </c>
      <c r="FK78">
        <v>0</v>
      </c>
    </row>
    <row r="79" spans="1:167" x14ac:dyDescent="0.25">
      <c r="A79" t="s">
        <v>476</v>
      </c>
      <c r="B79" t="s">
        <v>477</v>
      </c>
      <c r="C79">
        <v>0</v>
      </c>
      <c r="D79">
        <v>0</v>
      </c>
      <c r="E79">
        <v>0</v>
      </c>
      <c r="F79">
        <v>0</v>
      </c>
      <c r="G79">
        <v>0</v>
      </c>
      <c r="H79">
        <v>0</v>
      </c>
      <c r="I79">
        <v>0</v>
      </c>
      <c r="J79">
        <v>0</v>
      </c>
      <c r="K79" s="76">
        <v>0</v>
      </c>
      <c r="L79" s="76">
        <v>0</v>
      </c>
      <c r="M79" s="76">
        <v>0</v>
      </c>
      <c r="N79">
        <v>0</v>
      </c>
      <c r="O79">
        <v>0</v>
      </c>
      <c r="P79">
        <v>0</v>
      </c>
      <c r="Q79">
        <v>0</v>
      </c>
      <c r="R79">
        <v>0</v>
      </c>
      <c r="S79">
        <v>0</v>
      </c>
      <c r="T79">
        <v>0</v>
      </c>
      <c r="U79">
        <v>0</v>
      </c>
      <c r="V79">
        <v>0</v>
      </c>
      <c r="W79">
        <v>0</v>
      </c>
      <c r="X79">
        <v>0</v>
      </c>
      <c r="Y79">
        <v>0</v>
      </c>
      <c r="Z79">
        <v>0</v>
      </c>
      <c r="AA79">
        <v>0</v>
      </c>
      <c r="AB79">
        <v>0</v>
      </c>
      <c r="AC79">
        <v>0</v>
      </c>
      <c r="AD79">
        <v>1011</v>
      </c>
      <c r="AE79">
        <v>1016</v>
      </c>
      <c r="AF79">
        <v>1016</v>
      </c>
      <c r="AG79">
        <v>1016</v>
      </c>
      <c r="AH79">
        <v>0</v>
      </c>
      <c r="AI79">
        <v>0</v>
      </c>
      <c r="AJ79">
        <v>0</v>
      </c>
      <c r="AK79">
        <v>0</v>
      </c>
      <c r="AL79">
        <v>0</v>
      </c>
      <c r="AM79">
        <v>-0.49</v>
      </c>
      <c r="AN79">
        <v>0</v>
      </c>
      <c r="AO79">
        <v>0</v>
      </c>
      <c r="AP79">
        <v>0</v>
      </c>
      <c r="AQ79">
        <v>0</v>
      </c>
      <c r="AR79">
        <v>0</v>
      </c>
      <c r="AS79">
        <v>0</v>
      </c>
      <c r="AT79">
        <v>0</v>
      </c>
      <c r="AU79">
        <v>0</v>
      </c>
      <c r="AV79">
        <v>0</v>
      </c>
      <c r="AW79">
        <v>0</v>
      </c>
      <c r="AX79">
        <v>0</v>
      </c>
      <c r="AY79">
        <v>0</v>
      </c>
      <c r="AZ79">
        <v>0</v>
      </c>
      <c r="BA79">
        <v>0</v>
      </c>
      <c r="BB79">
        <v>0</v>
      </c>
      <c r="BC79">
        <v>0</v>
      </c>
      <c r="BD79">
        <v>0</v>
      </c>
      <c r="BE79">
        <v>0</v>
      </c>
      <c r="BF79">
        <v>0</v>
      </c>
      <c r="BG79">
        <v>0</v>
      </c>
      <c r="BH79">
        <v>0</v>
      </c>
      <c r="BI79">
        <v>0</v>
      </c>
      <c r="BJ79">
        <v>0</v>
      </c>
      <c r="BK79">
        <v>0</v>
      </c>
      <c r="BL79">
        <v>0</v>
      </c>
      <c r="BM79">
        <v>0</v>
      </c>
      <c r="BN79">
        <v>0</v>
      </c>
      <c r="BO79">
        <v>0</v>
      </c>
      <c r="BP79">
        <v>0</v>
      </c>
      <c r="BQ79">
        <v>0</v>
      </c>
      <c r="BR79">
        <v>0</v>
      </c>
      <c r="BS79">
        <v>0</v>
      </c>
      <c r="BT79">
        <v>0</v>
      </c>
      <c r="BU79">
        <v>0</v>
      </c>
      <c r="BV79">
        <v>0</v>
      </c>
      <c r="BW79">
        <v>0</v>
      </c>
      <c r="BX79">
        <v>0</v>
      </c>
      <c r="BY79">
        <v>0</v>
      </c>
      <c r="BZ79">
        <v>0</v>
      </c>
      <c r="CA79">
        <v>0</v>
      </c>
      <c r="CB79">
        <v>0</v>
      </c>
      <c r="CC79">
        <v>0</v>
      </c>
      <c r="CD79">
        <v>0</v>
      </c>
      <c r="CE79">
        <v>0</v>
      </c>
      <c r="CF79">
        <v>0</v>
      </c>
      <c r="CG79">
        <v>0</v>
      </c>
      <c r="CH79">
        <v>0</v>
      </c>
      <c r="CI79">
        <v>0</v>
      </c>
      <c r="CJ79">
        <v>0</v>
      </c>
      <c r="CK79">
        <v>0</v>
      </c>
      <c r="CL79">
        <v>0</v>
      </c>
      <c r="CM79">
        <v>0</v>
      </c>
      <c r="CN79">
        <v>0</v>
      </c>
      <c r="CO79">
        <v>0</v>
      </c>
      <c r="CP79">
        <v>0</v>
      </c>
      <c r="CQ79">
        <v>0</v>
      </c>
      <c r="CR79">
        <v>5.0149999999999997</v>
      </c>
      <c r="CS79">
        <v>4.3780999999999999</v>
      </c>
      <c r="CT79">
        <v>4.3392999999999997</v>
      </c>
      <c r="CU79">
        <v>3.9525999999999999</v>
      </c>
      <c r="CV79">
        <v>0</v>
      </c>
      <c r="CW79">
        <v>0</v>
      </c>
      <c r="CX79">
        <v>0</v>
      </c>
      <c r="CY79">
        <v>0</v>
      </c>
      <c r="CZ79">
        <v>0</v>
      </c>
      <c r="DA79">
        <v>1.6048</v>
      </c>
      <c r="DB79">
        <v>2.4876</v>
      </c>
      <c r="DC79">
        <v>2.4655</v>
      </c>
      <c r="DD79">
        <v>1.4822</v>
      </c>
      <c r="DE79">
        <v>0</v>
      </c>
      <c r="DF79">
        <v>0</v>
      </c>
      <c r="DG79">
        <v>0</v>
      </c>
      <c r="DH79">
        <v>0</v>
      </c>
      <c r="DI79">
        <v>0</v>
      </c>
      <c r="DJ79">
        <v>11.8355</v>
      </c>
      <c r="DK79">
        <v>12.0398</v>
      </c>
      <c r="DL79">
        <v>13.116400000000001</v>
      </c>
      <c r="DM79">
        <v>12.4506</v>
      </c>
      <c r="DN79">
        <v>0</v>
      </c>
      <c r="DO79">
        <v>0</v>
      </c>
      <c r="DP79">
        <v>0</v>
      </c>
      <c r="DQ79">
        <v>0</v>
      </c>
      <c r="DR79">
        <v>0</v>
      </c>
      <c r="DS79">
        <v>5.2887866017696403</v>
      </c>
      <c r="DT79">
        <v>5.2926515418434699</v>
      </c>
      <c r="DU79">
        <v>5.2285176413432897</v>
      </c>
      <c r="DV79">
        <v>5.2158893340388497</v>
      </c>
      <c r="DW79">
        <v>0</v>
      </c>
      <c r="DX79">
        <v>0</v>
      </c>
      <c r="DY79">
        <v>0</v>
      </c>
      <c r="DZ79">
        <v>0</v>
      </c>
      <c r="EA79">
        <v>0</v>
      </c>
      <c r="EB79">
        <v>-7.3024646404164506E-2</v>
      </c>
      <c r="EC79">
        <v>1.2266172728012901</v>
      </c>
      <c r="ED79">
        <v>0.24211225537370901</v>
      </c>
      <c r="EE79">
        <v>0</v>
      </c>
      <c r="EF79">
        <v>0</v>
      </c>
      <c r="EG79">
        <v>0</v>
      </c>
      <c r="EH79">
        <v>0</v>
      </c>
      <c r="EI79">
        <v>0</v>
      </c>
      <c r="EJ79">
        <v>0</v>
      </c>
      <c r="EK79">
        <v>0</v>
      </c>
      <c r="EL79">
        <v>0</v>
      </c>
      <c r="EM79">
        <v>0</v>
      </c>
      <c r="EN79">
        <v>0</v>
      </c>
      <c r="EO79">
        <v>0</v>
      </c>
      <c r="EP79">
        <v>0</v>
      </c>
      <c r="EQ79">
        <v>0</v>
      </c>
      <c r="ER79">
        <v>0</v>
      </c>
      <c r="ES79">
        <v>0</v>
      </c>
      <c r="ET79">
        <v>0</v>
      </c>
      <c r="EU79">
        <v>0</v>
      </c>
      <c r="EV79">
        <v>0</v>
      </c>
      <c r="EW79">
        <v>0</v>
      </c>
      <c r="EX79">
        <v>0</v>
      </c>
      <c r="EY79">
        <v>0</v>
      </c>
      <c r="EZ79">
        <v>0</v>
      </c>
      <c r="FA79" s="66">
        <v>0</v>
      </c>
      <c r="FB79">
        <v>0</v>
      </c>
      <c r="FC79">
        <v>0</v>
      </c>
      <c r="FD79">
        <v>0</v>
      </c>
      <c r="FE79">
        <v>0</v>
      </c>
      <c r="FF79">
        <v>0</v>
      </c>
      <c r="FG79">
        <v>0</v>
      </c>
      <c r="FH79">
        <v>0</v>
      </c>
      <c r="FI79">
        <v>0</v>
      </c>
      <c r="FJ79">
        <v>0</v>
      </c>
      <c r="FK79">
        <v>0</v>
      </c>
    </row>
    <row r="80" spans="1:167" x14ac:dyDescent="0.25">
      <c r="A80" t="s">
        <v>440</v>
      </c>
      <c r="B80" t="s">
        <v>441</v>
      </c>
      <c r="C80">
        <v>0</v>
      </c>
      <c r="D80">
        <v>0</v>
      </c>
      <c r="E80">
        <v>0</v>
      </c>
      <c r="F80">
        <v>0</v>
      </c>
      <c r="G80">
        <v>0</v>
      </c>
      <c r="H80">
        <v>0</v>
      </c>
      <c r="I80">
        <v>0</v>
      </c>
      <c r="J80">
        <v>0</v>
      </c>
      <c r="K80" s="76">
        <v>0</v>
      </c>
      <c r="L80" s="76">
        <v>0</v>
      </c>
      <c r="M80" s="76">
        <v>0</v>
      </c>
      <c r="N80">
        <v>0</v>
      </c>
      <c r="O80">
        <v>0</v>
      </c>
      <c r="P80">
        <v>0</v>
      </c>
      <c r="Q80">
        <v>0</v>
      </c>
      <c r="R80">
        <v>0</v>
      </c>
      <c r="S80">
        <v>0</v>
      </c>
      <c r="T80">
        <v>0</v>
      </c>
      <c r="U80">
        <v>0</v>
      </c>
      <c r="V80">
        <v>0</v>
      </c>
      <c r="W80">
        <v>0</v>
      </c>
      <c r="X80">
        <v>0</v>
      </c>
      <c r="Y80">
        <v>0</v>
      </c>
      <c r="Z80">
        <v>0</v>
      </c>
      <c r="AA80">
        <v>0</v>
      </c>
      <c r="AB80">
        <v>0</v>
      </c>
      <c r="AC80">
        <v>0</v>
      </c>
      <c r="AD80">
        <v>1217</v>
      </c>
      <c r="AE80">
        <v>1213</v>
      </c>
      <c r="AF80">
        <v>1198</v>
      </c>
      <c r="AG80">
        <v>1128</v>
      </c>
      <c r="AH80">
        <v>0</v>
      </c>
      <c r="AI80">
        <v>0</v>
      </c>
      <c r="AJ80">
        <v>0</v>
      </c>
      <c r="AK80">
        <v>0</v>
      </c>
      <c r="AL80">
        <v>0</v>
      </c>
      <c r="AM80">
        <v>0.33</v>
      </c>
      <c r="AN80">
        <v>1.25</v>
      </c>
      <c r="AO80">
        <v>6.21</v>
      </c>
      <c r="AP80">
        <v>0</v>
      </c>
      <c r="AQ80">
        <v>0</v>
      </c>
      <c r="AR80">
        <v>0</v>
      </c>
      <c r="AS80">
        <v>0</v>
      </c>
      <c r="AT80">
        <v>0</v>
      </c>
      <c r="AU80">
        <v>10</v>
      </c>
      <c r="AV80">
        <v>24</v>
      </c>
      <c r="AW80">
        <v>0</v>
      </c>
      <c r="AX80">
        <v>13</v>
      </c>
      <c r="AY80">
        <v>0</v>
      </c>
      <c r="AZ80">
        <v>0</v>
      </c>
      <c r="BA80">
        <v>0</v>
      </c>
      <c r="BB80">
        <v>0</v>
      </c>
      <c r="BC80">
        <v>0</v>
      </c>
      <c r="BD80">
        <v>0</v>
      </c>
      <c r="BE80">
        <v>0</v>
      </c>
      <c r="BF80">
        <v>0</v>
      </c>
      <c r="BG80">
        <v>0</v>
      </c>
      <c r="BH80">
        <v>0</v>
      </c>
      <c r="BI80">
        <v>0</v>
      </c>
      <c r="BJ80">
        <v>0</v>
      </c>
      <c r="BK80">
        <v>0</v>
      </c>
      <c r="BL80">
        <v>0</v>
      </c>
      <c r="BM80">
        <v>0</v>
      </c>
      <c r="BN80">
        <v>0</v>
      </c>
      <c r="BO80">
        <v>0</v>
      </c>
      <c r="BP80">
        <v>0</v>
      </c>
      <c r="BQ80">
        <v>0</v>
      </c>
      <c r="BR80">
        <v>0</v>
      </c>
      <c r="BS80">
        <v>0</v>
      </c>
      <c r="BT80">
        <v>0</v>
      </c>
      <c r="BU80">
        <v>0</v>
      </c>
      <c r="BV80">
        <v>0</v>
      </c>
      <c r="BW80">
        <v>0</v>
      </c>
      <c r="BX80">
        <v>0</v>
      </c>
      <c r="BY80">
        <v>0</v>
      </c>
      <c r="BZ80">
        <v>0</v>
      </c>
      <c r="CA80">
        <v>0</v>
      </c>
      <c r="CB80">
        <v>0</v>
      </c>
      <c r="CC80">
        <v>0</v>
      </c>
      <c r="CD80">
        <v>0</v>
      </c>
      <c r="CE80">
        <v>0</v>
      </c>
      <c r="CF80">
        <v>0</v>
      </c>
      <c r="CG80">
        <v>0</v>
      </c>
      <c r="CH80">
        <v>0</v>
      </c>
      <c r="CI80">
        <v>0</v>
      </c>
      <c r="CJ80">
        <v>0</v>
      </c>
      <c r="CK80">
        <v>0</v>
      </c>
      <c r="CL80">
        <v>0</v>
      </c>
      <c r="CM80">
        <v>0</v>
      </c>
      <c r="CN80">
        <v>0</v>
      </c>
      <c r="CO80">
        <v>0</v>
      </c>
      <c r="CP80">
        <v>0</v>
      </c>
      <c r="CQ80">
        <v>0</v>
      </c>
      <c r="CR80">
        <v>7.5</v>
      </c>
      <c r="CS80">
        <v>7.0833000000000004</v>
      </c>
      <c r="CT80">
        <v>5.2233000000000001</v>
      </c>
      <c r="CU80">
        <v>6.8811</v>
      </c>
      <c r="CV80">
        <v>0</v>
      </c>
      <c r="CW80">
        <v>0</v>
      </c>
      <c r="CX80">
        <v>0</v>
      </c>
      <c r="CY80">
        <v>0</v>
      </c>
      <c r="CZ80">
        <v>0</v>
      </c>
      <c r="DA80">
        <v>3.75</v>
      </c>
      <c r="DB80">
        <v>2.9167000000000001</v>
      </c>
      <c r="DC80">
        <v>2.9485999999999999</v>
      </c>
      <c r="DD80">
        <v>3.3959000000000001</v>
      </c>
      <c r="DE80">
        <v>0</v>
      </c>
      <c r="DF80">
        <v>0</v>
      </c>
      <c r="DG80">
        <v>0</v>
      </c>
      <c r="DH80">
        <v>0</v>
      </c>
      <c r="DI80">
        <v>0</v>
      </c>
      <c r="DJ80">
        <v>13.4518</v>
      </c>
      <c r="DK80">
        <v>15.3912</v>
      </c>
      <c r="DL80">
        <v>15.332800000000001</v>
      </c>
      <c r="DM80">
        <v>18.716100000000001</v>
      </c>
      <c r="DN80">
        <v>0</v>
      </c>
      <c r="DO80">
        <v>0</v>
      </c>
      <c r="DP80">
        <v>0</v>
      </c>
      <c r="DQ80">
        <v>0</v>
      </c>
      <c r="DR80">
        <v>0</v>
      </c>
      <c r="DS80">
        <v>5.4008050825659799</v>
      </c>
      <c r="DT80">
        <v>5.3033725030873198</v>
      </c>
      <c r="DU80">
        <v>5.2661975370696199</v>
      </c>
      <c r="DV80">
        <v>5.2966266623418701</v>
      </c>
      <c r="DW80">
        <v>0</v>
      </c>
      <c r="DX80">
        <v>0</v>
      </c>
      <c r="DY80">
        <v>0</v>
      </c>
      <c r="DZ80">
        <v>0</v>
      </c>
      <c r="EA80">
        <v>0</v>
      </c>
      <c r="EB80">
        <v>1.8371815184004601</v>
      </c>
      <c r="EC80">
        <v>0.70591666484265503</v>
      </c>
      <c r="ED80">
        <v>-0.57450009623304199</v>
      </c>
      <c r="EE80">
        <v>0</v>
      </c>
      <c r="EF80">
        <v>0</v>
      </c>
      <c r="EG80">
        <v>0</v>
      </c>
      <c r="EH80">
        <v>0</v>
      </c>
      <c r="EI80">
        <v>0</v>
      </c>
      <c r="EJ80">
        <v>0</v>
      </c>
      <c r="EK80">
        <v>0</v>
      </c>
      <c r="EL80">
        <v>0</v>
      </c>
      <c r="EM80">
        <v>0</v>
      </c>
      <c r="EN80">
        <v>0</v>
      </c>
      <c r="EO80">
        <v>0</v>
      </c>
      <c r="EP80">
        <v>0</v>
      </c>
      <c r="EQ80">
        <v>0</v>
      </c>
      <c r="ER80">
        <v>0</v>
      </c>
      <c r="ES80">
        <v>0</v>
      </c>
      <c r="ET80">
        <v>0</v>
      </c>
      <c r="EU80">
        <v>0</v>
      </c>
      <c r="EV80">
        <v>0</v>
      </c>
      <c r="EW80">
        <v>0</v>
      </c>
      <c r="EX80">
        <v>0</v>
      </c>
      <c r="EY80">
        <v>0</v>
      </c>
      <c r="EZ80">
        <v>0</v>
      </c>
      <c r="FA80" s="66">
        <v>0</v>
      </c>
      <c r="FB80">
        <v>0</v>
      </c>
      <c r="FC80">
        <v>0</v>
      </c>
      <c r="FD80">
        <v>0</v>
      </c>
      <c r="FE80">
        <v>0</v>
      </c>
      <c r="FF80">
        <v>0</v>
      </c>
      <c r="FG80">
        <v>0</v>
      </c>
      <c r="FH80">
        <v>0</v>
      </c>
      <c r="FI80">
        <v>0</v>
      </c>
      <c r="FJ80">
        <v>0</v>
      </c>
      <c r="FK80">
        <v>0</v>
      </c>
    </row>
    <row r="81" spans="1:167" x14ac:dyDescent="0.25">
      <c r="A81" t="s">
        <v>444</v>
      </c>
      <c r="B81" t="s">
        <v>445</v>
      </c>
      <c r="C81">
        <v>0</v>
      </c>
      <c r="D81">
        <v>0</v>
      </c>
      <c r="E81">
        <v>0</v>
      </c>
      <c r="F81">
        <v>0</v>
      </c>
      <c r="G81">
        <v>0</v>
      </c>
      <c r="H81">
        <v>0</v>
      </c>
      <c r="I81">
        <v>0</v>
      </c>
      <c r="J81">
        <v>0</v>
      </c>
      <c r="K81" s="76">
        <v>0</v>
      </c>
      <c r="L81" s="76">
        <v>0</v>
      </c>
      <c r="M81" s="76">
        <v>0</v>
      </c>
      <c r="N81">
        <v>0</v>
      </c>
      <c r="O81">
        <v>0</v>
      </c>
      <c r="P81">
        <v>0</v>
      </c>
      <c r="Q81">
        <v>0</v>
      </c>
      <c r="R81">
        <v>0</v>
      </c>
      <c r="S81">
        <v>0</v>
      </c>
      <c r="T81">
        <v>0</v>
      </c>
      <c r="U81">
        <v>0</v>
      </c>
      <c r="V81">
        <v>0</v>
      </c>
      <c r="W81">
        <v>0</v>
      </c>
      <c r="X81">
        <v>0</v>
      </c>
      <c r="Y81">
        <v>0</v>
      </c>
      <c r="Z81">
        <v>0</v>
      </c>
      <c r="AA81">
        <v>2766</v>
      </c>
      <c r="AB81">
        <v>2566</v>
      </c>
      <c r="AC81">
        <v>2526</v>
      </c>
      <c r="AD81">
        <v>2512</v>
      </c>
      <c r="AE81">
        <v>2460</v>
      </c>
      <c r="AF81">
        <v>2396</v>
      </c>
      <c r="AG81">
        <v>2309</v>
      </c>
      <c r="AH81">
        <v>0</v>
      </c>
      <c r="AI81">
        <v>0</v>
      </c>
      <c r="AJ81">
        <v>7.79</v>
      </c>
      <c r="AK81">
        <v>1.58</v>
      </c>
      <c r="AL81">
        <v>0.56000000000000005</v>
      </c>
      <c r="AM81">
        <v>2.11</v>
      </c>
      <c r="AN81">
        <v>2.67</v>
      </c>
      <c r="AO81">
        <v>3.77</v>
      </c>
      <c r="AP81">
        <v>0</v>
      </c>
      <c r="AQ81">
        <v>0</v>
      </c>
      <c r="AR81">
        <v>130</v>
      </c>
      <c r="AS81">
        <v>18</v>
      </c>
      <c r="AT81">
        <v>15</v>
      </c>
      <c r="AU81">
        <v>53</v>
      </c>
      <c r="AV81">
        <v>67</v>
      </c>
      <c r="AW81">
        <v>51</v>
      </c>
      <c r="AX81">
        <v>19</v>
      </c>
      <c r="AY81">
        <v>0</v>
      </c>
      <c r="AZ81">
        <v>0</v>
      </c>
      <c r="BA81">
        <v>0</v>
      </c>
      <c r="BB81">
        <v>0</v>
      </c>
      <c r="BC81">
        <v>0</v>
      </c>
      <c r="BD81">
        <v>0</v>
      </c>
      <c r="BE81">
        <v>0</v>
      </c>
      <c r="BF81">
        <v>0</v>
      </c>
      <c r="BG81">
        <v>0</v>
      </c>
      <c r="BH81">
        <v>0</v>
      </c>
      <c r="BI81">
        <v>0</v>
      </c>
      <c r="BJ81">
        <v>0</v>
      </c>
      <c r="BK81">
        <v>0</v>
      </c>
      <c r="BL81">
        <v>0</v>
      </c>
      <c r="BM81">
        <v>0</v>
      </c>
      <c r="BN81">
        <v>0</v>
      </c>
      <c r="BO81">
        <v>0</v>
      </c>
      <c r="BP81">
        <v>0</v>
      </c>
      <c r="BQ81">
        <v>0</v>
      </c>
      <c r="BR81">
        <v>0</v>
      </c>
      <c r="BS81">
        <v>0</v>
      </c>
      <c r="BT81">
        <v>0</v>
      </c>
      <c r="BU81">
        <v>0</v>
      </c>
      <c r="BV81">
        <v>0</v>
      </c>
      <c r="BW81">
        <v>0</v>
      </c>
      <c r="BX81">
        <v>0</v>
      </c>
      <c r="BY81">
        <v>0</v>
      </c>
      <c r="BZ81">
        <v>0</v>
      </c>
      <c r="CA81">
        <v>0</v>
      </c>
      <c r="CB81">
        <v>0</v>
      </c>
      <c r="CC81">
        <v>0</v>
      </c>
      <c r="CD81">
        <v>0</v>
      </c>
      <c r="CE81">
        <v>0</v>
      </c>
      <c r="CF81">
        <v>0</v>
      </c>
      <c r="CG81">
        <v>0</v>
      </c>
      <c r="CH81">
        <v>0</v>
      </c>
      <c r="CI81">
        <v>0</v>
      </c>
      <c r="CJ81">
        <v>0</v>
      </c>
      <c r="CK81">
        <v>0</v>
      </c>
      <c r="CL81">
        <v>0</v>
      </c>
      <c r="CM81">
        <v>0</v>
      </c>
      <c r="CN81">
        <v>0</v>
      </c>
      <c r="CO81">
        <v>3.9258999999999999</v>
      </c>
      <c r="CP81">
        <v>3.7111000000000001</v>
      </c>
      <c r="CQ81">
        <v>3.5470000000000002</v>
      </c>
      <c r="CR81">
        <v>3.6930999999999998</v>
      </c>
      <c r="CS81">
        <v>4.3951000000000002</v>
      </c>
      <c r="CT81">
        <v>4.0377999999999998</v>
      </c>
      <c r="CU81">
        <v>3.9731999999999998</v>
      </c>
      <c r="CV81">
        <v>0</v>
      </c>
      <c r="CW81">
        <v>0</v>
      </c>
      <c r="CX81">
        <v>1.2222</v>
      </c>
      <c r="CY81">
        <v>1.1572</v>
      </c>
      <c r="CZ81">
        <v>1.0883</v>
      </c>
      <c r="DA81">
        <v>1.149</v>
      </c>
      <c r="DB81">
        <v>2.0091999999999999</v>
      </c>
      <c r="DC81">
        <v>1.6323000000000001</v>
      </c>
      <c r="DD81">
        <v>2.2768000000000002</v>
      </c>
      <c r="DE81">
        <v>0</v>
      </c>
      <c r="DF81">
        <v>0</v>
      </c>
      <c r="DG81">
        <v>12.0623</v>
      </c>
      <c r="DH81">
        <v>12.3794</v>
      </c>
      <c r="DI81">
        <v>12.287100000000001</v>
      </c>
      <c r="DJ81">
        <v>12.2064</v>
      </c>
      <c r="DK81">
        <v>11.2403</v>
      </c>
      <c r="DL81">
        <v>10.803699999999999</v>
      </c>
      <c r="DM81">
        <v>15.263400000000001</v>
      </c>
      <c r="DN81">
        <v>0</v>
      </c>
      <c r="DO81">
        <v>0</v>
      </c>
      <c r="DP81">
        <v>5.5766473669699499</v>
      </c>
      <c r="DQ81">
        <v>5.5069584847620296</v>
      </c>
      <c r="DR81">
        <v>5.4872746520141904</v>
      </c>
      <c r="DS81">
        <v>5.4294729051152597</v>
      </c>
      <c r="DT81">
        <v>5.4262548566112203</v>
      </c>
      <c r="DU81">
        <v>5.3658325506507403</v>
      </c>
      <c r="DV81">
        <v>5.3404837687437796</v>
      </c>
      <c r="DW81">
        <v>0</v>
      </c>
      <c r="DX81">
        <v>0</v>
      </c>
      <c r="DY81">
        <v>1.2654695400509</v>
      </c>
      <c r="DZ81">
        <v>0.35871783346254299</v>
      </c>
      <c r="EA81">
        <v>1.0645922340724701</v>
      </c>
      <c r="EB81">
        <v>5.9305148561673002E-2</v>
      </c>
      <c r="EC81">
        <v>1.1260564952431</v>
      </c>
      <c r="ED81">
        <v>0.47465328993841799</v>
      </c>
      <c r="EE81">
        <v>0</v>
      </c>
      <c r="EF81">
        <v>0</v>
      </c>
      <c r="EG81">
        <v>0</v>
      </c>
      <c r="EH81">
        <v>0</v>
      </c>
      <c r="EI81">
        <v>0</v>
      </c>
      <c r="EJ81">
        <v>0</v>
      </c>
      <c r="EK81">
        <v>0</v>
      </c>
      <c r="EL81">
        <v>0</v>
      </c>
      <c r="EM81">
        <v>0</v>
      </c>
      <c r="EN81">
        <v>0</v>
      </c>
      <c r="EO81">
        <v>0</v>
      </c>
      <c r="EP81">
        <v>0</v>
      </c>
      <c r="EQ81">
        <v>0</v>
      </c>
      <c r="ER81">
        <v>0</v>
      </c>
      <c r="ES81">
        <v>0</v>
      </c>
      <c r="ET81">
        <v>0</v>
      </c>
      <c r="EU81">
        <v>0</v>
      </c>
      <c r="EV81">
        <v>0</v>
      </c>
      <c r="EW81">
        <v>0</v>
      </c>
      <c r="EX81">
        <v>0</v>
      </c>
      <c r="EY81">
        <v>0</v>
      </c>
      <c r="EZ81">
        <v>0</v>
      </c>
      <c r="FA81" s="66">
        <v>0</v>
      </c>
      <c r="FB81">
        <v>0</v>
      </c>
      <c r="FC81">
        <v>0</v>
      </c>
      <c r="FD81">
        <v>0</v>
      </c>
      <c r="FE81">
        <v>0</v>
      </c>
      <c r="FF81">
        <v>0</v>
      </c>
      <c r="FG81">
        <v>0</v>
      </c>
      <c r="FH81">
        <v>0</v>
      </c>
      <c r="FI81">
        <v>0</v>
      </c>
      <c r="FJ81">
        <v>0</v>
      </c>
      <c r="FK81">
        <v>0</v>
      </c>
    </row>
    <row r="82" spans="1:167" x14ac:dyDescent="0.25">
      <c r="A82" t="s">
        <v>472</v>
      </c>
      <c r="B82" t="s">
        <v>473</v>
      </c>
      <c r="C82">
        <v>0</v>
      </c>
      <c r="D82">
        <v>0</v>
      </c>
      <c r="E82">
        <v>0</v>
      </c>
      <c r="F82">
        <v>0</v>
      </c>
      <c r="G82">
        <v>0</v>
      </c>
      <c r="H82">
        <v>0</v>
      </c>
      <c r="I82">
        <v>0</v>
      </c>
      <c r="J82">
        <v>0</v>
      </c>
      <c r="K82" s="76">
        <v>0</v>
      </c>
      <c r="L82" s="76">
        <v>0</v>
      </c>
      <c r="M82" s="76">
        <v>0</v>
      </c>
      <c r="N82">
        <v>0</v>
      </c>
      <c r="O82">
        <v>0</v>
      </c>
      <c r="P82">
        <v>0</v>
      </c>
      <c r="Q82">
        <v>0</v>
      </c>
      <c r="R82">
        <v>0</v>
      </c>
      <c r="S82">
        <v>0</v>
      </c>
      <c r="T82">
        <v>0</v>
      </c>
      <c r="U82">
        <v>0</v>
      </c>
      <c r="V82">
        <v>0</v>
      </c>
      <c r="W82">
        <v>0</v>
      </c>
      <c r="X82">
        <v>0</v>
      </c>
      <c r="Y82">
        <v>0</v>
      </c>
      <c r="Z82">
        <v>0</v>
      </c>
      <c r="AA82">
        <v>0</v>
      </c>
      <c r="AB82">
        <v>0</v>
      </c>
      <c r="AC82">
        <v>0</v>
      </c>
      <c r="AD82">
        <v>0</v>
      </c>
      <c r="AE82">
        <v>0</v>
      </c>
      <c r="AF82">
        <v>0</v>
      </c>
      <c r="AG82">
        <v>1272</v>
      </c>
      <c r="AH82">
        <v>0</v>
      </c>
      <c r="AI82">
        <v>0</v>
      </c>
      <c r="AJ82">
        <v>0</v>
      </c>
      <c r="AK82">
        <v>0</v>
      </c>
      <c r="AL82">
        <v>0</v>
      </c>
      <c r="AM82">
        <v>0</v>
      </c>
      <c r="AN82">
        <v>0</v>
      </c>
      <c r="AO82">
        <v>0</v>
      </c>
      <c r="AP82">
        <v>0</v>
      </c>
      <c r="AQ82">
        <v>0</v>
      </c>
      <c r="AR82">
        <v>0</v>
      </c>
      <c r="AS82">
        <v>0</v>
      </c>
      <c r="AT82">
        <v>0</v>
      </c>
      <c r="AU82">
        <v>0</v>
      </c>
      <c r="AV82">
        <v>0</v>
      </c>
      <c r="AW82">
        <v>0</v>
      </c>
      <c r="AX82">
        <v>0</v>
      </c>
      <c r="AY82">
        <v>0</v>
      </c>
      <c r="AZ82">
        <v>0</v>
      </c>
      <c r="BA82">
        <v>0</v>
      </c>
      <c r="BB82">
        <v>0</v>
      </c>
      <c r="BC82">
        <v>0</v>
      </c>
      <c r="BD82">
        <v>0</v>
      </c>
      <c r="BE82">
        <v>0</v>
      </c>
      <c r="BF82">
        <v>0</v>
      </c>
      <c r="BG82">
        <v>0</v>
      </c>
      <c r="BH82">
        <v>0</v>
      </c>
      <c r="BI82">
        <v>0</v>
      </c>
      <c r="BJ82">
        <v>0</v>
      </c>
      <c r="BK82">
        <v>0</v>
      </c>
      <c r="BL82">
        <v>0</v>
      </c>
      <c r="BM82">
        <v>0</v>
      </c>
      <c r="BN82">
        <v>0</v>
      </c>
      <c r="BO82">
        <v>0</v>
      </c>
      <c r="BP82">
        <v>0</v>
      </c>
      <c r="BQ82">
        <v>0</v>
      </c>
      <c r="BR82">
        <v>0</v>
      </c>
      <c r="BS82">
        <v>0</v>
      </c>
      <c r="BT82">
        <v>0</v>
      </c>
      <c r="BU82">
        <v>0</v>
      </c>
      <c r="BV82">
        <v>0</v>
      </c>
      <c r="BW82">
        <v>0</v>
      </c>
      <c r="BX82">
        <v>0</v>
      </c>
      <c r="BY82">
        <v>0</v>
      </c>
      <c r="BZ82">
        <v>0</v>
      </c>
      <c r="CA82">
        <v>0</v>
      </c>
      <c r="CB82">
        <v>0</v>
      </c>
      <c r="CC82">
        <v>0</v>
      </c>
      <c r="CD82">
        <v>0</v>
      </c>
      <c r="CE82">
        <v>0</v>
      </c>
      <c r="CF82">
        <v>0</v>
      </c>
      <c r="CG82">
        <v>0</v>
      </c>
      <c r="CH82">
        <v>0</v>
      </c>
      <c r="CI82">
        <v>0</v>
      </c>
      <c r="CJ82">
        <v>0</v>
      </c>
      <c r="CK82">
        <v>0</v>
      </c>
      <c r="CL82">
        <v>0</v>
      </c>
      <c r="CM82">
        <v>0</v>
      </c>
      <c r="CN82">
        <v>0</v>
      </c>
      <c r="CO82">
        <v>0</v>
      </c>
      <c r="CP82">
        <v>0</v>
      </c>
      <c r="CQ82">
        <v>0</v>
      </c>
      <c r="CR82">
        <v>0</v>
      </c>
      <c r="CS82">
        <v>0</v>
      </c>
      <c r="CT82">
        <v>0</v>
      </c>
      <c r="CU82">
        <v>1.9077999999999999</v>
      </c>
      <c r="CV82">
        <v>0</v>
      </c>
      <c r="CW82">
        <v>0</v>
      </c>
      <c r="CX82">
        <v>0</v>
      </c>
      <c r="CY82">
        <v>0</v>
      </c>
      <c r="CZ82">
        <v>0</v>
      </c>
      <c r="DA82">
        <v>0</v>
      </c>
      <c r="DB82">
        <v>0</v>
      </c>
      <c r="DC82">
        <v>0</v>
      </c>
      <c r="DD82">
        <v>0.63590000000000002</v>
      </c>
      <c r="DE82">
        <v>0</v>
      </c>
      <c r="DF82">
        <v>0</v>
      </c>
      <c r="DG82">
        <v>0</v>
      </c>
      <c r="DH82">
        <v>0</v>
      </c>
      <c r="DI82">
        <v>0</v>
      </c>
      <c r="DJ82">
        <v>0</v>
      </c>
      <c r="DK82">
        <v>0</v>
      </c>
      <c r="DL82">
        <v>0</v>
      </c>
      <c r="DM82">
        <v>10.413399999999999</v>
      </c>
      <c r="DN82">
        <v>0</v>
      </c>
      <c r="DO82">
        <v>0</v>
      </c>
      <c r="DP82">
        <v>0</v>
      </c>
      <c r="DQ82">
        <v>0</v>
      </c>
      <c r="DR82">
        <v>0</v>
      </c>
      <c r="DS82">
        <v>0</v>
      </c>
      <c r="DT82">
        <v>0</v>
      </c>
      <c r="DU82">
        <v>0</v>
      </c>
      <c r="DV82">
        <v>5.4256797365194602</v>
      </c>
      <c r="DW82">
        <v>0</v>
      </c>
      <c r="DX82">
        <v>0</v>
      </c>
      <c r="DY82">
        <v>0</v>
      </c>
      <c r="DZ82">
        <v>0</v>
      </c>
      <c r="EA82">
        <v>0</v>
      </c>
      <c r="EB82">
        <v>0</v>
      </c>
      <c r="EC82">
        <v>0</v>
      </c>
      <c r="ED82">
        <v>0</v>
      </c>
      <c r="EE82">
        <v>0</v>
      </c>
      <c r="EF82">
        <v>0</v>
      </c>
      <c r="EG82">
        <v>0</v>
      </c>
      <c r="EH82">
        <v>0</v>
      </c>
      <c r="EI82">
        <v>0</v>
      </c>
      <c r="EJ82">
        <v>0</v>
      </c>
      <c r="EK82">
        <v>0</v>
      </c>
      <c r="EL82">
        <v>0</v>
      </c>
      <c r="EM82">
        <v>0</v>
      </c>
      <c r="EN82">
        <v>0</v>
      </c>
      <c r="EO82">
        <v>0</v>
      </c>
      <c r="EP82">
        <v>0</v>
      </c>
      <c r="EQ82">
        <v>0</v>
      </c>
      <c r="ER82">
        <v>0</v>
      </c>
      <c r="ES82">
        <v>0</v>
      </c>
      <c r="ET82">
        <v>0</v>
      </c>
      <c r="EU82">
        <v>0</v>
      </c>
      <c r="EV82">
        <v>0</v>
      </c>
      <c r="EW82">
        <v>0</v>
      </c>
      <c r="EX82">
        <v>0</v>
      </c>
      <c r="EY82">
        <v>0</v>
      </c>
      <c r="EZ82">
        <v>0</v>
      </c>
      <c r="FA82" s="66">
        <v>0</v>
      </c>
      <c r="FB82">
        <v>0</v>
      </c>
      <c r="FC82">
        <v>0</v>
      </c>
      <c r="FD82">
        <v>0</v>
      </c>
      <c r="FE82">
        <v>0</v>
      </c>
      <c r="FF82">
        <v>0</v>
      </c>
      <c r="FG82">
        <v>0</v>
      </c>
      <c r="FH82">
        <v>0</v>
      </c>
      <c r="FI82">
        <v>0</v>
      </c>
      <c r="FJ82">
        <v>0</v>
      </c>
      <c r="FK82">
        <v>0</v>
      </c>
    </row>
    <row r="83" spans="1:167" x14ac:dyDescent="0.25">
      <c r="A83" t="s">
        <v>446</v>
      </c>
      <c r="B83" t="s">
        <v>447</v>
      </c>
      <c r="C83">
        <v>0</v>
      </c>
      <c r="D83">
        <v>0</v>
      </c>
      <c r="E83">
        <v>0</v>
      </c>
      <c r="F83">
        <v>0</v>
      </c>
      <c r="G83">
        <v>0</v>
      </c>
      <c r="H83">
        <v>0</v>
      </c>
      <c r="I83">
        <v>0</v>
      </c>
      <c r="J83">
        <v>0</v>
      </c>
      <c r="K83" s="76">
        <v>0</v>
      </c>
      <c r="L83" s="76">
        <v>0</v>
      </c>
      <c r="M83" s="76">
        <v>0</v>
      </c>
      <c r="N83">
        <v>0</v>
      </c>
      <c r="O83">
        <v>0</v>
      </c>
      <c r="P83">
        <v>0</v>
      </c>
      <c r="Q83">
        <v>0</v>
      </c>
      <c r="R83">
        <v>0</v>
      </c>
      <c r="S83">
        <v>0</v>
      </c>
      <c r="T83">
        <v>0</v>
      </c>
      <c r="U83">
        <v>0</v>
      </c>
      <c r="V83">
        <v>0</v>
      </c>
      <c r="W83">
        <v>0</v>
      </c>
      <c r="X83">
        <v>0</v>
      </c>
      <c r="Y83">
        <v>0</v>
      </c>
      <c r="Z83">
        <v>0</v>
      </c>
      <c r="AA83">
        <v>426</v>
      </c>
      <c r="AB83">
        <v>416</v>
      </c>
      <c r="AC83">
        <v>427</v>
      </c>
      <c r="AD83">
        <v>423</v>
      </c>
      <c r="AE83">
        <v>424</v>
      </c>
      <c r="AF83">
        <v>424</v>
      </c>
      <c r="AG83">
        <v>398</v>
      </c>
      <c r="AH83">
        <v>0</v>
      </c>
      <c r="AI83">
        <v>0</v>
      </c>
      <c r="AJ83">
        <v>2.4</v>
      </c>
      <c r="AK83">
        <v>-2.58</v>
      </c>
      <c r="AL83">
        <v>0.95</v>
      </c>
      <c r="AM83">
        <v>-0.24</v>
      </c>
      <c r="AN83">
        <v>0</v>
      </c>
      <c r="AO83">
        <v>6.53</v>
      </c>
      <c r="AP83">
        <v>0</v>
      </c>
      <c r="AQ83">
        <v>0</v>
      </c>
      <c r="AR83">
        <v>10</v>
      </c>
      <c r="AS83">
        <v>0</v>
      </c>
      <c r="AT83">
        <v>8</v>
      </c>
      <c r="AU83">
        <v>0</v>
      </c>
      <c r="AV83">
        <v>0</v>
      </c>
      <c r="AW83">
        <v>27</v>
      </c>
      <c r="AX83">
        <v>5</v>
      </c>
      <c r="AY83">
        <v>0</v>
      </c>
      <c r="AZ83">
        <v>0</v>
      </c>
      <c r="BA83">
        <v>0</v>
      </c>
      <c r="BB83">
        <v>0</v>
      </c>
      <c r="BC83">
        <v>0</v>
      </c>
      <c r="BD83">
        <v>0</v>
      </c>
      <c r="BE83">
        <v>0</v>
      </c>
      <c r="BF83">
        <v>0</v>
      </c>
      <c r="BG83">
        <v>0</v>
      </c>
      <c r="BH83">
        <v>0</v>
      </c>
      <c r="BI83">
        <v>0</v>
      </c>
      <c r="BJ83">
        <v>0</v>
      </c>
      <c r="BK83">
        <v>0</v>
      </c>
      <c r="BL83">
        <v>0</v>
      </c>
      <c r="BM83">
        <v>0</v>
      </c>
      <c r="BN83">
        <v>0</v>
      </c>
      <c r="BO83">
        <v>0</v>
      </c>
      <c r="BP83">
        <v>0</v>
      </c>
      <c r="BQ83">
        <v>0</v>
      </c>
      <c r="BR83">
        <v>0</v>
      </c>
      <c r="BS83">
        <v>0</v>
      </c>
      <c r="BT83">
        <v>0</v>
      </c>
      <c r="BU83">
        <v>0</v>
      </c>
      <c r="BV83">
        <v>0</v>
      </c>
      <c r="BW83">
        <v>0</v>
      </c>
      <c r="BX83">
        <v>0</v>
      </c>
      <c r="BY83">
        <v>0</v>
      </c>
      <c r="BZ83">
        <v>0</v>
      </c>
      <c r="CA83">
        <v>0</v>
      </c>
      <c r="CB83">
        <v>0</v>
      </c>
      <c r="CC83">
        <v>0</v>
      </c>
      <c r="CD83">
        <v>0</v>
      </c>
      <c r="CE83">
        <v>0</v>
      </c>
      <c r="CF83">
        <v>0</v>
      </c>
      <c r="CG83">
        <v>0</v>
      </c>
      <c r="CH83">
        <v>0</v>
      </c>
      <c r="CI83">
        <v>0</v>
      </c>
      <c r="CJ83">
        <v>0</v>
      </c>
      <c r="CK83">
        <v>0</v>
      </c>
      <c r="CL83">
        <v>0</v>
      </c>
      <c r="CM83">
        <v>0</v>
      </c>
      <c r="CN83">
        <v>0</v>
      </c>
      <c r="CO83">
        <v>8.2126000000000001</v>
      </c>
      <c r="CP83">
        <v>10.679600000000001</v>
      </c>
      <c r="CQ83">
        <v>10.7399</v>
      </c>
      <c r="CR83">
        <v>8.9588000000000001</v>
      </c>
      <c r="CS83">
        <v>9.8321000000000005</v>
      </c>
      <c r="CT83">
        <v>9.2416999999999998</v>
      </c>
      <c r="CU83">
        <v>7.5949</v>
      </c>
      <c r="CV83">
        <v>0</v>
      </c>
      <c r="CW83">
        <v>0</v>
      </c>
      <c r="CX83">
        <v>5.5556000000000001</v>
      </c>
      <c r="CY83">
        <v>5.5824999999999996</v>
      </c>
      <c r="CZ83">
        <v>6.9211999999999998</v>
      </c>
      <c r="DA83">
        <v>6.7797000000000001</v>
      </c>
      <c r="DB83">
        <v>6.7145999999999999</v>
      </c>
      <c r="DC83">
        <v>4.2653999999999996</v>
      </c>
      <c r="DD83">
        <v>4.0506000000000002</v>
      </c>
      <c r="DE83">
        <v>0</v>
      </c>
      <c r="DF83">
        <v>0</v>
      </c>
      <c r="DG83">
        <v>23.0198</v>
      </c>
      <c r="DH83">
        <v>13.5922</v>
      </c>
      <c r="DI83">
        <v>13.625299999999999</v>
      </c>
      <c r="DJ83">
        <v>17.9177</v>
      </c>
      <c r="DK83">
        <v>12.2302</v>
      </c>
      <c r="DL83">
        <v>13.4177</v>
      </c>
      <c r="DM83">
        <v>15.1282</v>
      </c>
      <c r="DN83">
        <v>0</v>
      </c>
      <c r="DO83">
        <v>0</v>
      </c>
      <c r="DP83">
        <v>5.7344690561435296</v>
      </c>
      <c r="DQ83">
        <v>5.7416717019133898</v>
      </c>
      <c r="DR83">
        <v>5.7026767494898598</v>
      </c>
      <c r="DS83">
        <v>5.5752853207398703</v>
      </c>
      <c r="DT83">
        <v>5.5784089113604001</v>
      </c>
      <c r="DU83">
        <v>5.5204329237761396</v>
      </c>
      <c r="DV83">
        <v>5.4860335195530698</v>
      </c>
      <c r="DW83">
        <v>0</v>
      </c>
      <c r="DX83">
        <v>0</v>
      </c>
      <c r="DY83">
        <v>-0.125445099333475</v>
      </c>
      <c r="DZ83">
        <v>0.68380085592304696</v>
      </c>
      <c r="EA83">
        <v>2.2849311097335199</v>
      </c>
      <c r="EB83">
        <v>-5.5994292820261103E-2</v>
      </c>
      <c r="EC83">
        <v>1.0502072642629601</v>
      </c>
      <c r="ED83">
        <v>0.62703598329222499</v>
      </c>
      <c r="EE83">
        <v>0</v>
      </c>
      <c r="EF83">
        <v>0</v>
      </c>
      <c r="EG83">
        <v>0</v>
      </c>
      <c r="EH83">
        <v>0</v>
      </c>
      <c r="EI83">
        <v>0</v>
      </c>
      <c r="EJ83">
        <v>0</v>
      </c>
      <c r="EK83">
        <v>0</v>
      </c>
      <c r="EL83">
        <v>0</v>
      </c>
      <c r="EM83">
        <v>0</v>
      </c>
      <c r="EN83">
        <v>0</v>
      </c>
      <c r="EO83">
        <v>0</v>
      </c>
      <c r="EP83">
        <v>0</v>
      </c>
      <c r="EQ83">
        <v>0</v>
      </c>
      <c r="ER83">
        <v>0</v>
      </c>
      <c r="ES83">
        <v>0</v>
      </c>
      <c r="ET83">
        <v>0</v>
      </c>
      <c r="EU83">
        <v>0</v>
      </c>
      <c r="EV83">
        <v>0</v>
      </c>
      <c r="EW83">
        <v>0</v>
      </c>
      <c r="EX83">
        <v>0</v>
      </c>
      <c r="EY83">
        <v>0</v>
      </c>
      <c r="EZ83">
        <v>0</v>
      </c>
      <c r="FA83" s="66">
        <v>0</v>
      </c>
      <c r="FB83">
        <v>0</v>
      </c>
      <c r="FC83">
        <v>0</v>
      </c>
      <c r="FD83">
        <v>0</v>
      </c>
      <c r="FE83">
        <v>0</v>
      </c>
      <c r="FF83">
        <v>0</v>
      </c>
      <c r="FG83">
        <v>0</v>
      </c>
      <c r="FH83">
        <v>0</v>
      </c>
      <c r="FI83">
        <v>0</v>
      </c>
      <c r="FJ83">
        <v>0</v>
      </c>
      <c r="FK83">
        <v>0</v>
      </c>
    </row>
    <row r="84" spans="1:167" x14ac:dyDescent="0.25">
      <c r="A84" t="s">
        <v>400</v>
      </c>
      <c r="B84" t="s">
        <v>401</v>
      </c>
      <c r="C84">
        <v>235</v>
      </c>
      <c r="D84">
        <v>4</v>
      </c>
      <c r="E84">
        <v>5</v>
      </c>
      <c r="F84">
        <v>0</v>
      </c>
      <c r="G84">
        <v>1</v>
      </c>
      <c r="H84">
        <v>0</v>
      </c>
      <c r="I84">
        <v>245</v>
      </c>
      <c r="J84">
        <v>0</v>
      </c>
      <c r="K84" s="76">
        <v>245</v>
      </c>
      <c r="L84" s="76">
        <v>5.55</v>
      </c>
      <c r="M84" s="76">
        <v>0</v>
      </c>
      <c r="N84">
        <v>100</v>
      </c>
      <c r="O84">
        <v>145</v>
      </c>
      <c r="P84">
        <v>5</v>
      </c>
      <c r="Q84">
        <v>54</v>
      </c>
      <c r="R84">
        <v>71</v>
      </c>
      <c r="S84">
        <v>93</v>
      </c>
      <c r="T84">
        <v>22</v>
      </c>
      <c r="U84">
        <v>12</v>
      </c>
      <c r="V84">
        <v>28</v>
      </c>
      <c r="W84">
        <v>201</v>
      </c>
      <c r="X84">
        <v>4</v>
      </c>
      <c r="Y84">
        <v>0</v>
      </c>
      <c r="Z84">
        <v>247</v>
      </c>
      <c r="AA84">
        <v>240</v>
      </c>
      <c r="AB84">
        <v>240</v>
      </c>
      <c r="AC84">
        <v>240</v>
      </c>
      <c r="AD84">
        <v>241</v>
      </c>
      <c r="AE84">
        <v>242</v>
      </c>
      <c r="AF84">
        <v>243</v>
      </c>
      <c r="AG84">
        <v>249</v>
      </c>
      <c r="AH84">
        <v>-0.81</v>
      </c>
      <c r="AI84">
        <v>2.92</v>
      </c>
      <c r="AJ84">
        <v>0</v>
      </c>
      <c r="AK84">
        <v>0</v>
      </c>
      <c r="AL84">
        <v>-0.41</v>
      </c>
      <c r="AM84">
        <v>-0.41</v>
      </c>
      <c r="AN84">
        <v>-0.41</v>
      </c>
      <c r="AO84">
        <v>-2.41</v>
      </c>
      <c r="AP84">
        <v>0</v>
      </c>
      <c r="AQ84">
        <v>9</v>
      </c>
      <c r="AR84">
        <v>0</v>
      </c>
      <c r="AS84">
        <v>0</v>
      </c>
      <c r="AT84">
        <v>0</v>
      </c>
      <c r="AU84">
        <v>0</v>
      </c>
      <c r="AV84">
        <v>0</v>
      </c>
      <c r="AW84">
        <v>0</v>
      </c>
      <c r="AX84">
        <v>13</v>
      </c>
      <c r="AY84">
        <v>0</v>
      </c>
      <c r="AZ84">
        <v>0</v>
      </c>
      <c r="BA84">
        <v>0</v>
      </c>
      <c r="BB84">
        <v>0</v>
      </c>
      <c r="BC84">
        <v>2</v>
      </c>
      <c r="BD84">
        <v>0</v>
      </c>
      <c r="BE84">
        <v>0</v>
      </c>
      <c r="BF84">
        <v>0</v>
      </c>
      <c r="BG84">
        <v>0</v>
      </c>
      <c r="BH84">
        <v>0</v>
      </c>
      <c r="BI84">
        <v>0</v>
      </c>
      <c r="BJ84">
        <v>37.21</v>
      </c>
      <c r="BK84">
        <v>9</v>
      </c>
      <c r="BL84">
        <v>13</v>
      </c>
      <c r="BM84">
        <v>14</v>
      </c>
      <c r="BN84">
        <v>143</v>
      </c>
      <c r="BO84">
        <v>56</v>
      </c>
      <c r="BP84">
        <v>10</v>
      </c>
      <c r="BQ84">
        <v>0</v>
      </c>
      <c r="BR84">
        <v>0</v>
      </c>
      <c r="BS84">
        <v>0</v>
      </c>
      <c r="BT84">
        <v>9</v>
      </c>
      <c r="BU84">
        <v>0</v>
      </c>
      <c r="BV84">
        <v>0</v>
      </c>
      <c r="BW84">
        <v>0</v>
      </c>
      <c r="BX84">
        <v>9</v>
      </c>
      <c r="BY84">
        <v>9</v>
      </c>
      <c r="BZ84">
        <v>0</v>
      </c>
      <c r="CA84">
        <v>7</v>
      </c>
      <c r="CB84">
        <v>2</v>
      </c>
      <c r="CC84">
        <v>0</v>
      </c>
      <c r="CD84">
        <v>0</v>
      </c>
      <c r="CE84">
        <v>0</v>
      </c>
      <c r="CF84">
        <v>2</v>
      </c>
      <c r="CG84">
        <v>7</v>
      </c>
      <c r="CH84">
        <v>0</v>
      </c>
      <c r="CI84">
        <v>0</v>
      </c>
      <c r="CJ84">
        <v>8</v>
      </c>
      <c r="CK84">
        <v>0</v>
      </c>
      <c r="CL84">
        <v>239</v>
      </c>
      <c r="CM84">
        <v>1.6736</v>
      </c>
      <c r="CN84">
        <v>5.8090999999999999</v>
      </c>
      <c r="CO84">
        <v>4.6809000000000003</v>
      </c>
      <c r="CP84">
        <v>5.9828999999999999</v>
      </c>
      <c r="CQ84">
        <v>8.8607999999999993</v>
      </c>
      <c r="CR84">
        <v>7.5313999999999997</v>
      </c>
      <c r="CS84">
        <v>5.4166999999999996</v>
      </c>
      <c r="CT84">
        <v>6.6116000000000001</v>
      </c>
      <c r="CU84">
        <v>5.6224999999999996</v>
      </c>
      <c r="CV84">
        <v>0.83679999999999999</v>
      </c>
      <c r="CW84">
        <v>4.1494</v>
      </c>
      <c r="CX84">
        <v>3.8298000000000001</v>
      </c>
      <c r="CY84">
        <v>5.1281999999999996</v>
      </c>
      <c r="CZ84">
        <v>6.7511000000000001</v>
      </c>
      <c r="DA84">
        <v>4.6025</v>
      </c>
      <c r="DB84">
        <v>4.1666999999999996</v>
      </c>
      <c r="DC84">
        <v>4.9587000000000003</v>
      </c>
      <c r="DD84">
        <v>2.008</v>
      </c>
      <c r="DE84">
        <v>11.7155</v>
      </c>
      <c r="DF84">
        <v>8.1897000000000002</v>
      </c>
      <c r="DG84">
        <v>12.766</v>
      </c>
      <c r="DH84">
        <v>11.9658</v>
      </c>
      <c r="DI84">
        <v>8.0168999999999997</v>
      </c>
      <c r="DJ84">
        <v>11.2971</v>
      </c>
      <c r="DK84">
        <v>11.25</v>
      </c>
      <c r="DL84">
        <v>13.223100000000001</v>
      </c>
      <c r="DM84">
        <v>16.949200000000001</v>
      </c>
      <c r="DN84">
        <v>5.75646504109032</v>
      </c>
      <c r="DO84">
        <v>5.7083226495978101</v>
      </c>
      <c r="DP84">
        <v>5.5324215703917003</v>
      </c>
      <c r="DQ84">
        <v>5.5524706457925603</v>
      </c>
      <c r="DR84">
        <v>5.5564556331006996</v>
      </c>
      <c r="DS84">
        <v>5.4726035718624697</v>
      </c>
      <c r="DT84">
        <v>5.4711373707533202</v>
      </c>
      <c r="DU84">
        <v>5.4329107868930899</v>
      </c>
      <c r="DV84">
        <v>5.4065834791937197</v>
      </c>
      <c r="DW84">
        <v>0.84337194037016605</v>
      </c>
      <c r="DX84">
        <v>3.1794590663064999</v>
      </c>
      <c r="DY84">
        <v>-0.36108386121874703</v>
      </c>
      <c r="DZ84">
        <v>-7.1718152204702096E-2</v>
      </c>
      <c r="EA84">
        <v>1.53221515385024</v>
      </c>
      <c r="EB84">
        <v>2.67988355946885E-2</v>
      </c>
      <c r="EC84">
        <v>0.70361147752430098</v>
      </c>
      <c r="ED84">
        <v>0.48694906498128798</v>
      </c>
      <c r="EE84">
        <v>43</v>
      </c>
      <c r="EF84">
        <v>39</v>
      </c>
      <c r="EG84">
        <v>6.28</v>
      </c>
      <c r="EH84">
        <v>5.38</v>
      </c>
      <c r="EI84">
        <v>4.41</v>
      </c>
      <c r="EJ84">
        <v>5.94</v>
      </c>
      <c r="EK84">
        <v>7.19</v>
      </c>
      <c r="EL84">
        <v>0</v>
      </c>
      <c r="EM84">
        <v>6.28</v>
      </c>
      <c r="EN84">
        <v>5.69</v>
      </c>
      <c r="EO84">
        <v>6.53</v>
      </c>
      <c r="EP84">
        <v>6.06</v>
      </c>
      <c r="EQ84">
        <v>4.82</v>
      </c>
      <c r="ER84">
        <v>5.18</v>
      </c>
      <c r="ES84">
        <v>5</v>
      </c>
      <c r="ET84">
        <v>11</v>
      </c>
      <c r="EU84">
        <v>74</v>
      </c>
      <c r="EV84">
        <v>87</v>
      </c>
      <c r="EW84">
        <v>25</v>
      </c>
      <c r="EX84">
        <v>10</v>
      </c>
      <c r="EY84">
        <v>28</v>
      </c>
      <c r="EZ84">
        <v>5</v>
      </c>
      <c r="FA84" s="66">
        <v>0</v>
      </c>
      <c r="FB84">
        <v>9</v>
      </c>
      <c r="FC84">
        <v>26</v>
      </c>
      <c r="FD84">
        <v>40</v>
      </c>
      <c r="FE84">
        <v>66</v>
      </c>
      <c r="FF84">
        <v>83</v>
      </c>
      <c r="FG84">
        <v>21</v>
      </c>
      <c r="FH84">
        <v>0</v>
      </c>
      <c r="FI84">
        <v>245</v>
      </c>
      <c r="FJ84">
        <v>100</v>
      </c>
      <c r="FK84">
        <v>245</v>
      </c>
    </row>
    <row r="85" spans="1:167" x14ac:dyDescent="0.25">
      <c r="A85" t="s">
        <v>484</v>
      </c>
      <c r="B85" t="s">
        <v>485</v>
      </c>
      <c r="C85">
        <v>0</v>
      </c>
      <c r="D85">
        <v>0</v>
      </c>
      <c r="E85">
        <v>0</v>
      </c>
      <c r="F85">
        <v>0</v>
      </c>
      <c r="G85">
        <v>0</v>
      </c>
      <c r="H85">
        <v>0</v>
      </c>
      <c r="I85">
        <v>0</v>
      </c>
      <c r="J85">
        <v>0</v>
      </c>
      <c r="K85" s="76">
        <v>0</v>
      </c>
      <c r="L85" s="76">
        <v>0</v>
      </c>
      <c r="M85" s="76">
        <v>0</v>
      </c>
      <c r="N85">
        <v>0</v>
      </c>
      <c r="O85">
        <v>0</v>
      </c>
      <c r="P85">
        <v>0</v>
      </c>
      <c r="Q85">
        <v>0</v>
      </c>
      <c r="R85">
        <v>0</v>
      </c>
      <c r="S85">
        <v>0</v>
      </c>
      <c r="T85">
        <v>0</v>
      </c>
      <c r="U85">
        <v>0</v>
      </c>
      <c r="V85">
        <v>0</v>
      </c>
      <c r="W85">
        <v>0</v>
      </c>
      <c r="X85">
        <v>0</v>
      </c>
      <c r="Y85">
        <v>0</v>
      </c>
      <c r="Z85">
        <v>0</v>
      </c>
      <c r="AA85">
        <v>0</v>
      </c>
      <c r="AB85">
        <v>0</v>
      </c>
      <c r="AC85">
        <v>0</v>
      </c>
      <c r="AD85">
        <v>0</v>
      </c>
      <c r="AE85">
        <v>0</v>
      </c>
      <c r="AF85">
        <v>0</v>
      </c>
      <c r="AG85">
        <v>32</v>
      </c>
      <c r="AH85">
        <v>0</v>
      </c>
      <c r="AI85">
        <v>0</v>
      </c>
      <c r="AJ85">
        <v>0</v>
      </c>
      <c r="AK85">
        <v>0</v>
      </c>
      <c r="AL85">
        <v>0</v>
      </c>
      <c r="AM85">
        <v>0</v>
      </c>
      <c r="AN85">
        <v>0</v>
      </c>
      <c r="AO85">
        <v>0</v>
      </c>
      <c r="AP85">
        <v>0</v>
      </c>
      <c r="AQ85">
        <v>0</v>
      </c>
      <c r="AR85">
        <v>0</v>
      </c>
      <c r="AS85">
        <v>0</v>
      </c>
      <c r="AT85">
        <v>0</v>
      </c>
      <c r="AU85">
        <v>0</v>
      </c>
      <c r="AV85">
        <v>0</v>
      </c>
      <c r="AW85">
        <v>0</v>
      </c>
      <c r="AX85">
        <v>0</v>
      </c>
      <c r="AY85">
        <v>0</v>
      </c>
      <c r="AZ85">
        <v>0</v>
      </c>
      <c r="BA85">
        <v>0</v>
      </c>
      <c r="BB85">
        <v>0</v>
      </c>
      <c r="BC85">
        <v>0</v>
      </c>
      <c r="BD85">
        <v>0</v>
      </c>
      <c r="BE85">
        <v>0</v>
      </c>
      <c r="BF85">
        <v>0</v>
      </c>
      <c r="BG85">
        <v>0</v>
      </c>
      <c r="BH85">
        <v>0</v>
      </c>
      <c r="BI85">
        <v>0</v>
      </c>
      <c r="BJ85">
        <v>0</v>
      </c>
      <c r="BK85">
        <v>0</v>
      </c>
      <c r="BL85">
        <v>0</v>
      </c>
      <c r="BM85">
        <v>0</v>
      </c>
      <c r="BN85">
        <v>0</v>
      </c>
      <c r="BO85">
        <v>0</v>
      </c>
      <c r="BP85">
        <v>0</v>
      </c>
      <c r="BQ85">
        <v>0</v>
      </c>
      <c r="BR85">
        <v>0</v>
      </c>
      <c r="BS85">
        <v>0</v>
      </c>
      <c r="BT85">
        <v>0</v>
      </c>
      <c r="BU85">
        <v>0</v>
      </c>
      <c r="BV85">
        <v>0</v>
      </c>
      <c r="BW85">
        <v>0</v>
      </c>
      <c r="BX85">
        <v>0</v>
      </c>
      <c r="BY85">
        <v>0</v>
      </c>
      <c r="BZ85">
        <v>0</v>
      </c>
      <c r="CA85">
        <v>0</v>
      </c>
      <c r="CB85">
        <v>0</v>
      </c>
      <c r="CC85">
        <v>0</v>
      </c>
      <c r="CD85">
        <v>0</v>
      </c>
      <c r="CE85">
        <v>0</v>
      </c>
      <c r="CF85">
        <v>0</v>
      </c>
      <c r="CG85">
        <v>0</v>
      </c>
      <c r="CH85">
        <v>0</v>
      </c>
      <c r="CI85">
        <v>0</v>
      </c>
      <c r="CJ85">
        <v>0</v>
      </c>
      <c r="CK85">
        <v>0</v>
      </c>
      <c r="CL85">
        <v>0</v>
      </c>
      <c r="CM85">
        <v>0</v>
      </c>
      <c r="CN85">
        <v>0</v>
      </c>
      <c r="CO85">
        <v>0</v>
      </c>
      <c r="CP85">
        <v>0</v>
      </c>
      <c r="CQ85">
        <v>0</v>
      </c>
      <c r="CR85">
        <v>0</v>
      </c>
      <c r="CS85">
        <v>0</v>
      </c>
      <c r="CT85">
        <v>0</v>
      </c>
      <c r="CU85">
        <v>3.2258</v>
      </c>
      <c r="CV85">
        <v>0</v>
      </c>
      <c r="CW85">
        <v>0</v>
      </c>
      <c r="CX85">
        <v>0</v>
      </c>
      <c r="CY85">
        <v>0</v>
      </c>
      <c r="CZ85">
        <v>0</v>
      </c>
      <c r="DA85">
        <v>0</v>
      </c>
      <c r="DB85">
        <v>0</v>
      </c>
      <c r="DC85">
        <v>0</v>
      </c>
      <c r="DD85">
        <v>3.2258</v>
      </c>
      <c r="DE85">
        <v>0</v>
      </c>
      <c r="DF85">
        <v>0</v>
      </c>
      <c r="DG85">
        <v>0</v>
      </c>
      <c r="DH85">
        <v>0</v>
      </c>
      <c r="DI85">
        <v>0</v>
      </c>
      <c r="DJ85">
        <v>0</v>
      </c>
      <c r="DK85">
        <v>0</v>
      </c>
      <c r="DL85">
        <v>0</v>
      </c>
      <c r="DM85">
        <v>16.129000000000001</v>
      </c>
      <c r="DN85">
        <v>0</v>
      </c>
      <c r="DO85">
        <v>0</v>
      </c>
      <c r="DP85">
        <v>0</v>
      </c>
      <c r="DQ85">
        <v>0</v>
      </c>
      <c r="DR85">
        <v>0</v>
      </c>
      <c r="DS85">
        <v>0</v>
      </c>
      <c r="DT85">
        <v>0</v>
      </c>
      <c r="DU85">
        <v>0</v>
      </c>
      <c r="DV85">
        <v>4.8818137964302899</v>
      </c>
      <c r="DW85">
        <v>0</v>
      </c>
      <c r="DX85">
        <v>0</v>
      </c>
      <c r="DY85">
        <v>0</v>
      </c>
      <c r="DZ85">
        <v>0</v>
      </c>
      <c r="EA85">
        <v>0</v>
      </c>
      <c r="EB85">
        <v>0</v>
      </c>
      <c r="EC85">
        <v>0</v>
      </c>
      <c r="ED85">
        <v>0</v>
      </c>
      <c r="EE85">
        <v>0</v>
      </c>
      <c r="EF85">
        <v>0</v>
      </c>
      <c r="EG85">
        <v>0</v>
      </c>
      <c r="EH85">
        <v>0</v>
      </c>
      <c r="EI85">
        <v>0</v>
      </c>
      <c r="EJ85">
        <v>0</v>
      </c>
      <c r="EK85">
        <v>0</v>
      </c>
      <c r="EL85">
        <v>0</v>
      </c>
      <c r="EM85">
        <v>0</v>
      </c>
      <c r="EN85">
        <v>0</v>
      </c>
      <c r="EO85">
        <v>0</v>
      </c>
      <c r="EP85">
        <v>0</v>
      </c>
      <c r="EQ85">
        <v>0</v>
      </c>
      <c r="ER85">
        <v>0</v>
      </c>
      <c r="ES85">
        <v>0</v>
      </c>
      <c r="ET85">
        <v>0</v>
      </c>
      <c r="EU85">
        <v>0</v>
      </c>
      <c r="EV85">
        <v>0</v>
      </c>
      <c r="EW85">
        <v>0</v>
      </c>
      <c r="EX85">
        <v>0</v>
      </c>
      <c r="EY85">
        <v>0</v>
      </c>
      <c r="EZ85">
        <v>0</v>
      </c>
      <c r="FA85" s="66">
        <v>0</v>
      </c>
      <c r="FB85">
        <v>0</v>
      </c>
      <c r="FC85">
        <v>0</v>
      </c>
      <c r="FD85">
        <v>0</v>
      </c>
      <c r="FE85">
        <v>0</v>
      </c>
      <c r="FF85">
        <v>0</v>
      </c>
      <c r="FG85">
        <v>0</v>
      </c>
      <c r="FH85">
        <v>0</v>
      </c>
      <c r="FI85">
        <v>0</v>
      </c>
      <c r="FJ85">
        <v>0</v>
      </c>
      <c r="FK85">
        <v>0</v>
      </c>
    </row>
    <row r="86" spans="1:167" x14ac:dyDescent="0.25">
      <c r="A86" t="s">
        <v>396</v>
      </c>
      <c r="B86" t="s">
        <v>397</v>
      </c>
      <c r="C86">
        <v>4561</v>
      </c>
      <c r="D86">
        <v>110</v>
      </c>
      <c r="E86">
        <v>105</v>
      </c>
      <c r="F86">
        <v>2</v>
      </c>
      <c r="G86">
        <v>33</v>
      </c>
      <c r="H86">
        <v>0</v>
      </c>
      <c r="I86">
        <v>4811</v>
      </c>
      <c r="J86">
        <v>9</v>
      </c>
      <c r="K86" s="76">
        <v>4820</v>
      </c>
      <c r="L86" s="76">
        <v>11.53</v>
      </c>
      <c r="M86" s="76">
        <v>0</v>
      </c>
      <c r="N86">
        <v>489</v>
      </c>
      <c r="O86">
        <v>4322</v>
      </c>
      <c r="P86">
        <v>253</v>
      </c>
      <c r="Q86">
        <v>1019</v>
      </c>
      <c r="R86">
        <v>1839</v>
      </c>
      <c r="S86">
        <v>1414</v>
      </c>
      <c r="T86">
        <v>286</v>
      </c>
      <c r="U86">
        <v>345</v>
      </c>
      <c r="V86">
        <v>1188</v>
      </c>
      <c r="W86">
        <v>3010</v>
      </c>
      <c r="X86">
        <v>191</v>
      </c>
      <c r="Y86">
        <v>77</v>
      </c>
      <c r="Z86">
        <v>4797</v>
      </c>
      <c r="AA86">
        <v>4729</v>
      </c>
      <c r="AB86">
        <v>4747</v>
      </c>
      <c r="AC86">
        <v>4693</v>
      </c>
      <c r="AD86">
        <v>4640</v>
      </c>
      <c r="AE86">
        <v>4638</v>
      </c>
      <c r="AF86">
        <v>4604</v>
      </c>
      <c r="AG86">
        <v>4438</v>
      </c>
      <c r="AH86">
        <v>0.28999999999999998</v>
      </c>
      <c r="AI86">
        <v>1.44</v>
      </c>
      <c r="AJ86">
        <v>-0.38</v>
      </c>
      <c r="AK86">
        <v>1.1499999999999999</v>
      </c>
      <c r="AL86">
        <v>1.1399999999999999</v>
      </c>
      <c r="AM86">
        <v>0.04</v>
      </c>
      <c r="AN86">
        <v>0.74</v>
      </c>
      <c r="AO86">
        <v>3.74</v>
      </c>
      <c r="AP86">
        <v>25</v>
      </c>
      <c r="AQ86">
        <v>77</v>
      </c>
      <c r="AR86">
        <v>9</v>
      </c>
      <c r="AS86">
        <v>191</v>
      </c>
      <c r="AT86">
        <v>61</v>
      </c>
      <c r="AU86">
        <v>73</v>
      </c>
      <c r="AV86">
        <v>65</v>
      </c>
      <c r="AW86">
        <v>191</v>
      </c>
      <c r="AX86">
        <v>63</v>
      </c>
      <c r="AY86">
        <v>0</v>
      </c>
      <c r="AZ86">
        <v>1</v>
      </c>
      <c r="BA86">
        <v>0</v>
      </c>
      <c r="BB86">
        <v>24</v>
      </c>
      <c r="BC86">
        <v>6</v>
      </c>
      <c r="BD86">
        <v>5</v>
      </c>
      <c r="BE86">
        <v>6</v>
      </c>
      <c r="BF86">
        <v>0</v>
      </c>
      <c r="BG86">
        <v>0</v>
      </c>
      <c r="BH86">
        <v>0</v>
      </c>
      <c r="BI86">
        <v>0</v>
      </c>
      <c r="BJ86">
        <v>30.53</v>
      </c>
      <c r="BK86">
        <v>274</v>
      </c>
      <c r="BL86">
        <v>416</v>
      </c>
      <c r="BM86">
        <v>714</v>
      </c>
      <c r="BN86">
        <v>1870</v>
      </c>
      <c r="BO86">
        <v>1388</v>
      </c>
      <c r="BP86">
        <v>149</v>
      </c>
      <c r="BQ86">
        <v>60</v>
      </c>
      <c r="BR86">
        <v>183</v>
      </c>
      <c r="BS86">
        <v>14</v>
      </c>
      <c r="BT86">
        <v>77</v>
      </c>
      <c r="BU86">
        <v>25</v>
      </c>
      <c r="BV86">
        <v>0</v>
      </c>
      <c r="BW86">
        <v>2</v>
      </c>
      <c r="BX86">
        <v>357</v>
      </c>
      <c r="BY86">
        <v>290</v>
      </c>
      <c r="BZ86">
        <v>1</v>
      </c>
      <c r="CA86">
        <v>118</v>
      </c>
      <c r="CB86">
        <v>171</v>
      </c>
      <c r="CC86">
        <v>59</v>
      </c>
      <c r="CD86">
        <v>10</v>
      </c>
      <c r="CE86">
        <v>0</v>
      </c>
      <c r="CF86">
        <v>97</v>
      </c>
      <c r="CG86">
        <v>257</v>
      </c>
      <c r="CH86">
        <v>5</v>
      </c>
      <c r="CI86">
        <v>0</v>
      </c>
      <c r="CJ86">
        <v>235</v>
      </c>
      <c r="CK86">
        <v>23</v>
      </c>
      <c r="CL86">
        <v>4671</v>
      </c>
      <c r="CM86">
        <v>2.355</v>
      </c>
      <c r="CN86">
        <v>2.0802</v>
      </c>
      <c r="CO86">
        <v>1.8478000000000001</v>
      </c>
      <c r="CP86">
        <v>3.8963999999999999</v>
      </c>
      <c r="CQ86">
        <v>4.0570000000000004</v>
      </c>
      <c r="CR86">
        <v>4.0426000000000002</v>
      </c>
      <c r="CS86">
        <v>3.1922000000000001</v>
      </c>
      <c r="CT86">
        <v>2.3956</v>
      </c>
      <c r="CU86">
        <v>3.0731000000000002</v>
      </c>
      <c r="CV86">
        <v>1.1560999999999999</v>
      </c>
      <c r="CW86">
        <v>0.81489999999999996</v>
      </c>
      <c r="CX86">
        <v>0.71740000000000004</v>
      </c>
      <c r="CY86">
        <v>1.8839999999999999</v>
      </c>
      <c r="CZ86">
        <v>2.0931999999999999</v>
      </c>
      <c r="DA86">
        <v>2.3691</v>
      </c>
      <c r="DB86">
        <v>1.8458000000000001</v>
      </c>
      <c r="DC86">
        <v>1.2088000000000001</v>
      </c>
      <c r="DD86">
        <v>1.639</v>
      </c>
      <c r="DE86">
        <v>8.8874999999999993</v>
      </c>
      <c r="DF86">
        <v>10.335800000000001</v>
      </c>
      <c r="DG86">
        <v>10.5206</v>
      </c>
      <c r="DH86">
        <v>11.696400000000001</v>
      </c>
      <c r="DI86">
        <v>10.627599999999999</v>
      </c>
      <c r="DJ86">
        <v>9.9138999999999999</v>
      </c>
      <c r="DK86">
        <v>9.6256000000000004</v>
      </c>
      <c r="DL86">
        <v>13.047499999999999</v>
      </c>
      <c r="DM86">
        <v>10.6928</v>
      </c>
      <c r="DN86">
        <v>6.1920468862056897</v>
      </c>
      <c r="DO86">
        <v>6.1268328125034701</v>
      </c>
      <c r="DP86">
        <v>6.0027411019489003</v>
      </c>
      <c r="DQ86">
        <v>5.9777889905270403</v>
      </c>
      <c r="DR86">
        <v>5.9405541578367904</v>
      </c>
      <c r="DS86">
        <v>5.8909991632688303</v>
      </c>
      <c r="DT86">
        <v>5.89470817171697</v>
      </c>
      <c r="DU86">
        <v>5.8392452408130504</v>
      </c>
      <c r="DV86">
        <v>5.7889335438495797</v>
      </c>
      <c r="DW86">
        <v>1.06440106492113</v>
      </c>
      <c r="DX86">
        <v>2.06725075173201</v>
      </c>
      <c r="DY86">
        <v>0.417413720380721</v>
      </c>
      <c r="DZ86">
        <v>0.62679056029009605</v>
      </c>
      <c r="EA86">
        <v>0.84119846556669997</v>
      </c>
      <c r="EB86">
        <v>-6.2920985061469495E-2</v>
      </c>
      <c r="EC86">
        <v>0.94983047665591303</v>
      </c>
      <c r="ED86">
        <v>0.86910130479780101</v>
      </c>
      <c r="EE86">
        <v>462</v>
      </c>
      <c r="EF86">
        <v>1285</v>
      </c>
      <c r="EG86">
        <v>6.46</v>
      </c>
      <c r="EH86">
        <v>5.79</v>
      </c>
      <c r="EI86">
        <v>5.44</v>
      </c>
      <c r="EJ86">
        <v>6.38</v>
      </c>
      <c r="EK86">
        <v>8.0299999999999994</v>
      </c>
      <c r="EL86">
        <v>6.16</v>
      </c>
      <c r="EM86">
        <v>6.35</v>
      </c>
      <c r="EN86">
        <v>6.44</v>
      </c>
      <c r="EO86">
        <v>6.86</v>
      </c>
      <c r="EP86">
        <v>6.4</v>
      </c>
      <c r="EQ86">
        <v>5.42</v>
      </c>
      <c r="ER86">
        <v>5.95</v>
      </c>
      <c r="ES86">
        <v>160</v>
      </c>
      <c r="ET86">
        <v>409</v>
      </c>
      <c r="EU86">
        <v>1587</v>
      </c>
      <c r="EV86">
        <v>1017</v>
      </c>
      <c r="EW86">
        <v>697</v>
      </c>
      <c r="EX86">
        <v>420</v>
      </c>
      <c r="EY86">
        <v>94</v>
      </c>
      <c r="EZ86">
        <v>241</v>
      </c>
      <c r="FA86" s="66">
        <v>166</v>
      </c>
      <c r="FB86">
        <v>490</v>
      </c>
      <c r="FC86">
        <v>957</v>
      </c>
      <c r="FD86">
        <v>1676</v>
      </c>
      <c r="FE86">
        <v>1033</v>
      </c>
      <c r="FF86">
        <v>254</v>
      </c>
      <c r="FG86">
        <v>27</v>
      </c>
      <c r="FH86">
        <v>22</v>
      </c>
      <c r="FI86">
        <v>4625</v>
      </c>
      <c r="FJ86">
        <v>96.133859904385801</v>
      </c>
      <c r="FK86">
        <v>4810.9999999999991</v>
      </c>
    </row>
    <row r="87" spans="1:167" x14ac:dyDescent="0.25">
      <c r="A87" t="s">
        <v>416</v>
      </c>
      <c r="B87" t="s">
        <v>417</v>
      </c>
      <c r="C87">
        <v>1708</v>
      </c>
      <c r="D87">
        <v>40</v>
      </c>
      <c r="E87">
        <v>27</v>
      </c>
      <c r="F87">
        <v>0</v>
      </c>
      <c r="G87">
        <v>36</v>
      </c>
      <c r="H87">
        <v>0</v>
      </c>
      <c r="I87">
        <v>1811</v>
      </c>
      <c r="J87">
        <v>98</v>
      </c>
      <c r="K87" s="76">
        <v>1909</v>
      </c>
      <c r="L87" s="76">
        <v>5.95</v>
      </c>
      <c r="M87" s="76">
        <v>0</v>
      </c>
      <c r="N87">
        <v>430</v>
      </c>
      <c r="O87">
        <v>1381</v>
      </c>
      <c r="P87">
        <v>69</v>
      </c>
      <c r="Q87">
        <v>333</v>
      </c>
      <c r="R87">
        <v>744</v>
      </c>
      <c r="S87">
        <v>529</v>
      </c>
      <c r="T87">
        <v>136</v>
      </c>
      <c r="U87">
        <v>138</v>
      </c>
      <c r="V87">
        <v>476</v>
      </c>
      <c r="W87">
        <v>1117</v>
      </c>
      <c r="X87">
        <v>73</v>
      </c>
      <c r="Y87">
        <v>7</v>
      </c>
      <c r="Z87">
        <v>1822</v>
      </c>
      <c r="AA87">
        <v>1801</v>
      </c>
      <c r="AB87">
        <v>1779</v>
      </c>
      <c r="AC87">
        <v>1760</v>
      </c>
      <c r="AD87">
        <v>0</v>
      </c>
      <c r="AE87">
        <v>0</v>
      </c>
      <c r="AF87">
        <v>0</v>
      </c>
      <c r="AG87">
        <v>0</v>
      </c>
      <c r="AH87">
        <v>-0.6</v>
      </c>
      <c r="AI87">
        <v>1.17</v>
      </c>
      <c r="AJ87">
        <v>1.24</v>
      </c>
      <c r="AK87">
        <v>1.08</v>
      </c>
      <c r="AL87">
        <v>0</v>
      </c>
      <c r="AM87">
        <v>0</v>
      </c>
      <c r="AN87">
        <v>0</v>
      </c>
      <c r="AO87">
        <v>0</v>
      </c>
      <c r="AP87">
        <v>10</v>
      </c>
      <c r="AQ87">
        <v>49</v>
      </c>
      <c r="AR87">
        <v>49</v>
      </c>
      <c r="AS87">
        <v>28</v>
      </c>
      <c r="AT87">
        <v>58</v>
      </c>
      <c r="AU87">
        <v>0</v>
      </c>
      <c r="AV87">
        <v>0</v>
      </c>
      <c r="AW87">
        <v>0</v>
      </c>
      <c r="AX87">
        <v>0</v>
      </c>
      <c r="AY87">
        <v>0</v>
      </c>
      <c r="AZ87">
        <v>0</v>
      </c>
      <c r="BA87">
        <v>0</v>
      </c>
      <c r="BB87">
        <v>10</v>
      </c>
      <c r="BC87">
        <v>10</v>
      </c>
      <c r="BD87">
        <v>0</v>
      </c>
      <c r="BE87">
        <v>11</v>
      </c>
      <c r="BF87">
        <v>0</v>
      </c>
      <c r="BG87">
        <v>0</v>
      </c>
      <c r="BH87">
        <v>0</v>
      </c>
      <c r="BI87">
        <v>0</v>
      </c>
      <c r="BJ87">
        <v>30.85</v>
      </c>
      <c r="BK87">
        <v>191</v>
      </c>
      <c r="BL87">
        <v>155</v>
      </c>
      <c r="BM87">
        <v>219</v>
      </c>
      <c r="BN87">
        <v>544</v>
      </c>
      <c r="BO87">
        <v>629</v>
      </c>
      <c r="BP87">
        <v>73</v>
      </c>
      <c r="BQ87">
        <v>28</v>
      </c>
      <c r="BR87">
        <v>35</v>
      </c>
      <c r="BS87">
        <v>72</v>
      </c>
      <c r="BT87">
        <v>49</v>
      </c>
      <c r="BU87">
        <v>10</v>
      </c>
      <c r="BV87">
        <v>0</v>
      </c>
      <c r="BW87">
        <v>40</v>
      </c>
      <c r="BX87">
        <v>154</v>
      </c>
      <c r="BY87">
        <v>191</v>
      </c>
      <c r="BZ87">
        <v>2</v>
      </c>
      <c r="CA87">
        <v>58</v>
      </c>
      <c r="CB87">
        <v>97</v>
      </c>
      <c r="CC87">
        <v>36</v>
      </c>
      <c r="CD87">
        <v>1</v>
      </c>
      <c r="CE87">
        <v>0</v>
      </c>
      <c r="CF87">
        <v>53</v>
      </c>
      <c r="CG87">
        <v>132</v>
      </c>
      <c r="CH87">
        <v>9</v>
      </c>
      <c r="CI87">
        <v>0</v>
      </c>
      <c r="CJ87">
        <v>130</v>
      </c>
      <c r="CK87">
        <v>41</v>
      </c>
      <c r="CL87">
        <v>1748</v>
      </c>
      <c r="CM87">
        <v>2.2883</v>
      </c>
      <c r="CN87">
        <v>2.0975000000000001</v>
      </c>
      <c r="CO87">
        <v>2.8856999999999999</v>
      </c>
      <c r="CP87">
        <v>2.6564000000000001</v>
      </c>
      <c r="CQ87">
        <v>3.8755000000000002</v>
      </c>
      <c r="CR87">
        <v>0</v>
      </c>
      <c r="CS87">
        <v>0</v>
      </c>
      <c r="CT87">
        <v>0</v>
      </c>
      <c r="CU87">
        <v>0</v>
      </c>
      <c r="CV87">
        <v>0.9153</v>
      </c>
      <c r="CW87">
        <v>0.51019999999999999</v>
      </c>
      <c r="CX87">
        <v>1.1778999999999999</v>
      </c>
      <c r="CY87">
        <v>0.53129999999999999</v>
      </c>
      <c r="CZ87">
        <v>1.6442000000000001</v>
      </c>
      <c r="DA87">
        <v>0</v>
      </c>
      <c r="DB87">
        <v>0</v>
      </c>
      <c r="DC87">
        <v>0</v>
      </c>
      <c r="DD87">
        <v>0</v>
      </c>
      <c r="DE87">
        <v>8.8032000000000004</v>
      </c>
      <c r="DF87">
        <v>11.137</v>
      </c>
      <c r="DG87">
        <v>12.1892</v>
      </c>
      <c r="DH87">
        <v>13.865500000000001</v>
      </c>
      <c r="DI87">
        <v>13.196099999999999</v>
      </c>
      <c r="DJ87">
        <v>0</v>
      </c>
      <c r="DK87">
        <v>0</v>
      </c>
      <c r="DL87">
        <v>0</v>
      </c>
      <c r="DM87">
        <v>0</v>
      </c>
      <c r="DN87">
        <v>5.82777546670573</v>
      </c>
      <c r="DO87">
        <v>5.7951263777945501</v>
      </c>
      <c r="DP87">
        <v>5.5834524224468502</v>
      </c>
      <c r="DQ87">
        <v>5.6329108403046098</v>
      </c>
      <c r="DR87">
        <v>5.6159119071263497</v>
      </c>
      <c r="DS87">
        <v>0</v>
      </c>
      <c r="DT87">
        <v>0</v>
      </c>
      <c r="DU87">
        <v>0</v>
      </c>
      <c r="DV87">
        <v>0</v>
      </c>
      <c r="DW87">
        <v>0.56338873016267599</v>
      </c>
      <c r="DX87">
        <v>3.79109445791507</v>
      </c>
      <c r="DY87">
        <v>-0.878025931173676</v>
      </c>
      <c r="DZ87">
        <v>0.302692304640578</v>
      </c>
      <c r="EA87">
        <v>0</v>
      </c>
      <c r="EB87">
        <v>0</v>
      </c>
      <c r="EC87">
        <v>0</v>
      </c>
      <c r="ED87">
        <v>0</v>
      </c>
      <c r="EE87">
        <v>341</v>
      </c>
      <c r="EF87">
        <v>292</v>
      </c>
      <c r="EG87">
        <v>5.84</v>
      </c>
      <c r="EH87">
        <v>5.28</v>
      </c>
      <c r="EI87">
        <v>5.09</v>
      </c>
      <c r="EJ87">
        <v>6.05</v>
      </c>
      <c r="EK87">
        <v>7.77</v>
      </c>
      <c r="EL87">
        <v>6.73</v>
      </c>
      <c r="EM87">
        <v>5.83</v>
      </c>
      <c r="EN87">
        <v>5.92</v>
      </c>
      <c r="EO87">
        <v>6.38</v>
      </c>
      <c r="EP87">
        <v>6.33</v>
      </c>
      <c r="EQ87">
        <v>5.1100000000000003</v>
      </c>
      <c r="ER87">
        <v>6.07</v>
      </c>
      <c r="ES87">
        <v>51</v>
      </c>
      <c r="ET87">
        <v>176</v>
      </c>
      <c r="EU87">
        <v>501</v>
      </c>
      <c r="EV87">
        <v>572</v>
      </c>
      <c r="EW87">
        <v>221</v>
      </c>
      <c r="EX87">
        <v>132</v>
      </c>
      <c r="EY87">
        <v>6</v>
      </c>
      <c r="EZ87">
        <v>116</v>
      </c>
      <c r="FA87" s="66">
        <v>64</v>
      </c>
      <c r="FB87">
        <v>158</v>
      </c>
      <c r="FC87">
        <v>477</v>
      </c>
      <c r="FD87">
        <v>515</v>
      </c>
      <c r="FE87">
        <v>336</v>
      </c>
      <c r="FF87">
        <v>194</v>
      </c>
      <c r="FG87">
        <v>28</v>
      </c>
      <c r="FH87">
        <v>3</v>
      </c>
      <c r="FI87">
        <v>1775</v>
      </c>
      <c r="FJ87">
        <v>98.012147984538899</v>
      </c>
      <c r="FK87">
        <v>1811.0000000000005</v>
      </c>
    </row>
    <row r="88" spans="1:167" x14ac:dyDescent="0.25">
      <c r="A88" t="s">
        <v>468</v>
      </c>
      <c r="B88" t="s">
        <v>469</v>
      </c>
      <c r="C88">
        <v>0</v>
      </c>
      <c r="D88">
        <v>0</v>
      </c>
      <c r="E88">
        <v>0</v>
      </c>
      <c r="F88">
        <v>0</v>
      </c>
      <c r="G88">
        <v>0</v>
      </c>
      <c r="H88">
        <v>0</v>
      </c>
      <c r="I88">
        <v>0</v>
      </c>
      <c r="J88">
        <v>0</v>
      </c>
      <c r="K88" s="76">
        <v>0</v>
      </c>
      <c r="L88" s="76">
        <v>0</v>
      </c>
      <c r="M88" s="76">
        <v>0</v>
      </c>
      <c r="N88">
        <v>0</v>
      </c>
      <c r="O88">
        <v>0</v>
      </c>
      <c r="P88">
        <v>0</v>
      </c>
      <c r="Q88">
        <v>0</v>
      </c>
      <c r="R88">
        <v>0</v>
      </c>
      <c r="S88">
        <v>0</v>
      </c>
      <c r="T88">
        <v>0</v>
      </c>
      <c r="U88">
        <v>0</v>
      </c>
      <c r="V88">
        <v>0</v>
      </c>
      <c r="W88">
        <v>0</v>
      </c>
      <c r="X88">
        <v>0</v>
      </c>
      <c r="Y88">
        <v>0</v>
      </c>
      <c r="Z88">
        <v>0</v>
      </c>
      <c r="AA88">
        <v>0</v>
      </c>
      <c r="AB88">
        <v>0</v>
      </c>
      <c r="AC88">
        <v>0</v>
      </c>
      <c r="AD88">
        <v>129</v>
      </c>
      <c r="AE88">
        <v>124</v>
      </c>
      <c r="AF88">
        <v>103</v>
      </c>
      <c r="AG88">
        <v>103</v>
      </c>
      <c r="AH88">
        <v>0</v>
      </c>
      <c r="AI88">
        <v>0</v>
      </c>
      <c r="AJ88">
        <v>0</v>
      </c>
      <c r="AK88">
        <v>0</v>
      </c>
      <c r="AL88">
        <v>0</v>
      </c>
      <c r="AM88">
        <v>4.03</v>
      </c>
      <c r="AN88">
        <v>20.39</v>
      </c>
      <c r="AO88">
        <v>0</v>
      </c>
      <c r="AP88">
        <v>0</v>
      </c>
      <c r="AQ88">
        <v>0</v>
      </c>
      <c r="AR88">
        <v>0</v>
      </c>
      <c r="AS88">
        <v>0</v>
      </c>
      <c r="AT88">
        <v>0</v>
      </c>
      <c r="AU88">
        <v>5</v>
      </c>
      <c r="AV88">
        <v>21</v>
      </c>
      <c r="AW88">
        <v>0</v>
      </c>
      <c r="AX88">
        <v>0</v>
      </c>
      <c r="AY88">
        <v>0</v>
      </c>
      <c r="AZ88">
        <v>0</v>
      </c>
      <c r="BA88">
        <v>0</v>
      </c>
      <c r="BB88">
        <v>0</v>
      </c>
      <c r="BC88">
        <v>0</v>
      </c>
      <c r="BD88">
        <v>0</v>
      </c>
      <c r="BE88">
        <v>0</v>
      </c>
      <c r="BF88">
        <v>0</v>
      </c>
      <c r="BG88">
        <v>0</v>
      </c>
      <c r="BH88">
        <v>0</v>
      </c>
      <c r="BI88">
        <v>0</v>
      </c>
      <c r="BJ88">
        <v>0</v>
      </c>
      <c r="BK88">
        <v>0</v>
      </c>
      <c r="BL88">
        <v>0</v>
      </c>
      <c r="BM88">
        <v>0</v>
      </c>
      <c r="BN88">
        <v>0</v>
      </c>
      <c r="BO88">
        <v>0</v>
      </c>
      <c r="BP88">
        <v>0</v>
      </c>
      <c r="BQ88">
        <v>0</v>
      </c>
      <c r="BR88">
        <v>0</v>
      </c>
      <c r="BS88">
        <v>0</v>
      </c>
      <c r="BT88">
        <v>0</v>
      </c>
      <c r="BU88">
        <v>0</v>
      </c>
      <c r="BV88">
        <v>0</v>
      </c>
      <c r="BW88">
        <v>0</v>
      </c>
      <c r="BX88">
        <v>0</v>
      </c>
      <c r="BY88">
        <v>0</v>
      </c>
      <c r="BZ88">
        <v>0</v>
      </c>
      <c r="CA88">
        <v>0</v>
      </c>
      <c r="CB88">
        <v>0</v>
      </c>
      <c r="CC88">
        <v>0</v>
      </c>
      <c r="CD88">
        <v>0</v>
      </c>
      <c r="CE88">
        <v>0</v>
      </c>
      <c r="CF88">
        <v>0</v>
      </c>
      <c r="CG88">
        <v>0</v>
      </c>
      <c r="CH88">
        <v>0</v>
      </c>
      <c r="CI88">
        <v>0</v>
      </c>
      <c r="CJ88">
        <v>0</v>
      </c>
      <c r="CK88">
        <v>0</v>
      </c>
      <c r="CL88">
        <v>0</v>
      </c>
      <c r="CM88">
        <v>0</v>
      </c>
      <c r="CN88">
        <v>0</v>
      </c>
      <c r="CO88">
        <v>0</v>
      </c>
      <c r="CP88">
        <v>0</v>
      </c>
      <c r="CQ88">
        <v>0</v>
      </c>
      <c r="CR88">
        <v>6.2016</v>
      </c>
      <c r="CS88">
        <v>3.2258</v>
      </c>
      <c r="CT88">
        <v>4.8544</v>
      </c>
      <c r="CU88">
        <v>1.9417</v>
      </c>
      <c r="CV88">
        <v>0</v>
      </c>
      <c r="CW88">
        <v>0</v>
      </c>
      <c r="CX88">
        <v>0</v>
      </c>
      <c r="CY88">
        <v>0</v>
      </c>
      <c r="CZ88">
        <v>0</v>
      </c>
      <c r="DA88">
        <v>0</v>
      </c>
      <c r="DB88">
        <v>1.6129</v>
      </c>
      <c r="DC88">
        <v>1.9417</v>
      </c>
      <c r="DD88">
        <v>0</v>
      </c>
      <c r="DE88">
        <v>0</v>
      </c>
      <c r="DF88">
        <v>0</v>
      </c>
      <c r="DG88">
        <v>0</v>
      </c>
      <c r="DH88">
        <v>0</v>
      </c>
      <c r="DI88">
        <v>0</v>
      </c>
      <c r="DJ88">
        <v>15.3226</v>
      </c>
      <c r="DK88">
        <v>18.4466</v>
      </c>
      <c r="DL88">
        <v>14.5631</v>
      </c>
      <c r="DM88">
        <v>17.4757</v>
      </c>
      <c r="DN88">
        <v>0</v>
      </c>
      <c r="DO88">
        <v>0</v>
      </c>
      <c r="DP88">
        <v>0</v>
      </c>
      <c r="DQ88">
        <v>0</v>
      </c>
      <c r="DR88">
        <v>0</v>
      </c>
      <c r="DS88">
        <v>5.9517555266580002</v>
      </c>
      <c r="DT88">
        <v>5.9698771304003202</v>
      </c>
      <c r="DU88">
        <v>5.8780526992287898</v>
      </c>
      <c r="DV88">
        <v>5.9510945505356299</v>
      </c>
      <c r="DW88">
        <v>0</v>
      </c>
      <c r="DX88">
        <v>0</v>
      </c>
      <c r="DY88">
        <v>0</v>
      </c>
      <c r="DZ88">
        <v>0</v>
      </c>
      <c r="EA88">
        <v>0</v>
      </c>
      <c r="EB88">
        <v>-0.30355069872441298</v>
      </c>
      <c r="EC88">
        <v>1.5621573311782799</v>
      </c>
      <c r="ED88">
        <v>-1.2273683552929799</v>
      </c>
      <c r="EE88">
        <v>0</v>
      </c>
      <c r="EF88">
        <v>0</v>
      </c>
      <c r="EG88">
        <v>0</v>
      </c>
      <c r="EH88">
        <v>0</v>
      </c>
      <c r="EI88">
        <v>0</v>
      </c>
      <c r="EJ88">
        <v>0</v>
      </c>
      <c r="EK88">
        <v>0</v>
      </c>
      <c r="EL88">
        <v>0</v>
      </c>
      <c r="EM88">
        <v>0</v>
      </c>
      <c r="EN88">
        <v>0</v>
      </c>
      <c r="EO88">
        <v>0</v>
      </c>
      <c r="EP88">
        <v>0</v>
      </c>
      <c r="EQ88">
        <v>0</v>
      </c>
      <c r="ER88">
        <v>0</v>
      </c>
      <c r="ES88">
        <v>0</v>
      </c>
      <c r="ET88">
        <v>0</v>
      </c>
      <c r="EU88">
        <v>0</v>
      </c>
      <c r="EV88">
        <v>0</v>
      </c>
      <c r="EW88">
        <v>0</v>
      </c>
      <c r="EX88">
        <v>0</v>
      </c>
      <c r="EY88">
        <v>0</v>
      </c>
      <c r="EZ88">
        <v>0</v>
      </c>
      <c r="FA88" s="66">
        <v>0</v>
      </c>
      <c r="FB88">
        <v>0</v>
      </c>
      <c r="FC88">
        <v>0</v>
      </c>
      <c r="FD88">
        <v>0</v>
      </c>
      <c r="FE88">
        <v>0</v>
      </c>
      <c r="FF88">
        <v>0</v>
      </c>
      <c r="FG88">
        <v>0</v>
      </c>
      <c r="FH88">
        <v>0</v>
      </c>
      <c r="FI88">
        <v>0</v>
      </c>
      <c r="FJ88">
        <v>0</v>
      </c>
      <c r="FK88">
        <v>0</v>
      </c>
    </row>
    <row r="89" spans="1:167" x14ac:dyDescent="0.25">
      <c r="A89" t="s">
        <v>432</v>
      </c>
      <c r="B89" t="s">
        <v>433</v>
      </c>
      <c r="C89">
        <v>0</v>
      </c>
      <c r="D89">
        <v>0</v>
      </c>
      <c r="E89">
        <v>0</v>
      </c>
      <c r="F89">
        <v>0</v>
      </c>
      <c r="G89">
        <v>0</v>
      </c>
      <c r="H89">
        <v>0</v>
      </c>
      <c r="I89">
        <v>0</v>
      </c>
      <c r="J89">
        <v>0</v>
      </c>
      <c r="K89" s="76">
        <v>0</v>
      </c>
      <c r="L89" s="76">
        <v>0</v>
      </c>
      <c r="M89" s="76">
        <v>0</v>
      </c>
      <c r="N89">
        <v>0</v>
      </c>
      <c r="O89">
        <v>0</v>
      </c>
      <c r="P89">
        <v>0</v>
      </c>
      <c r="Q89">
        <v>0</v>
      </c>
      <c r="R89">
        <v>0</v>
      </c>
      <c r="S89">
        <v>0</v>
      </c>
      <c r="T89">
        <v>0</v>
      </c>
      <c r="U89">
        <v>0</v>
      </c>
      <c r="V89">
        <v>0</v>
      </c>
      <c r="W89">
        <v>0</v>
      </c>
      <c r="X89">
        <v>0</v>
      </c>
      <c r="Y89">
        <v>0</v>
      </c>
      <c r="Z89">
        <v>0</v>
      </c>
      <c r="AA89">
        <v>0</v>
      </c>
      <c r="AB89">
        <v>0</v>
      </c>
      <c r="AC89">
        <v>0</v>
      </c>
      <c r="AD89">
        <v>1740</v>
      </c>
      <c r="AE89">
        <v>1725</v>
      </c>
      <c r="AF89">
        <v>1727</v>
      </c>
      <c r="AG89">
        <v>1694</v>
      </c>
      <c r="AH89">
        <v>0</v>
      </c>
      <c r="AI89">
        <v>0</v>
      </c>
      <c r="AJ89">
        <v>0</v>
      </c>
      <c r="AK89">
        <v>0</v>
      </c>
      <c r="AL89">
        <v>0</v>
      </c>
      <c r="AM89">
        <v>0.87</v>
      </c>
      <c r="AN89">
        <v>-0.12</v>
      </c>
      <c r="AO89">
        <v>1.95</v>
      </c>
      <c r="AP89">
        <v>0</v>
      </c>
      <c r="AQ89">
        <v>0</v>
      </c>
      <c r="AR89">
        <v>0</v>
      </c>
      <c r="AS89">
        <v>0</v>
      </c>
      <c r="AT89">
        <v>0</v>
      </c>
      <c r="AU89">
        <v>20</v>
      </c>
      <c r="AV89">
        <v>0</v>
      </c>
      <c r="AW89">
        <v>33</v>
      </c>
      <c r="AX89">
        <v>22</v>
      </c>
      <c r="AY89">
        <v>0</v>
      </c>
      <c r="AZ89">
        <v>0</v>
      </c>
      <c r="BA89">
        <v>0</v>
      </c>
      <c r="BB89">
        <v>0</v>
      </c>
      <c r="BC89">
        <v>0</v>
      </c>
      <c r="BD89">
        <v>0</v>
      </c>
      <c r="BE89">
        <v>0</v>
      </c>
      <c r="BF89">
        <v>0</v>
      </c>
      <c r="BG89">
        <v>0</v>
      </c>
      <c r="BH89">
        <v>0</v>
      </c>
      <c r="BI89">
        <v>0</v>
      </c>
      <c r="BJ89">
        <v>0</v>
      </c>
      <c r="BK89">
        <v>0</v>
      </c>
      <c r="BL89">
        <v>0</v>
      </c>
      <c r="BM89">
        <v>0</v>
      </c>
      <c r="BN89">
        <v>0</v>
      </c>
      <c r="BO89">
        <v>0</v>
      </c>
      <c r="BP89">
        <v>0</v>
      </c>
      <c r="BQ89">
        <v>0</v>
      </c>
      <c r="BR89">
        <v>0</v>
      </c>
      <c r="BS89">
        <v>0</v>
      </c>
      <c r="BT89">
        <v>0</v>
      </c>
      <c r="BU89">
        <v>0</v>
      </c>
      <c r="BV89">
        <v>0</v>
      </c>
      <c r="BW89">
        <v>0</v>
      </c>
      <c r="BX89">
        <v>0</v>
      </c>
      <c r="BY89">
        <v>0</v>
      </c>
      <c r="BZ89">
        <v>0</v>
      </c>
      <c r="CA89">
        <v>0</v>
      </c>
      <c r="CB89">
        <v>0</v>
      </c>
      <c r="CC89">
        <v>0</v>
      </c>
      <c r="CD89">
        <v>0</v>
      </c>
      <c r="CE89">
        <v>0</v>
      </c>
      <c r="CF89">
        <v>0</v>
      </c>
      <c r="CG89">
        <v>0</v>
      </c>
      <c r="CH89">
        <v>0</v>
      </c>
      <c r="CI89">
        <v>0</v>
      </c>
      <c r="CJ89">
        <v>0</v>
      </c>
      <c r="CK89">
        <v>0</v>
      </c>
      <c r="CL89">
        <v>0</v>
      </c>
      <c r="CM89">
        <v>0</v>
      </c>
      <c r="CN89">
        <v>0</v>
      </c>
      <c r="CO89">
        <v>0</v>
      </c>
      <c r="CP89">
        <v>0</v>
      </c>
      <c r="CQ89">
        <v>0</v>
      </c>
      <c r="CR89">
        <v>2.3502000000000001</v>
      </c>
      <c r="CS89">
        <v>2.7235</v>
      </c>
      <c r="CT89">
        <v>2.8386</v>
      </c>
      <c r="CU89">
        <v>3.3172000000000001</v>
      </c>
      <c r="CV89">
        <v>0</v>
      </c>
      <c r="CW89">
        <v>0</v>
      </c>
      <c r="CX89">
        <v>0</v>
      </c>
      <c r="CY89">
        <v>0</v>
      </c>
      <c r="CZ89">
        <v>0</v>
      </c>
      <c r="DA89">
        <v>0.76380000000000003</v>
      </c>
      <c r="DB89">
        <v>0.82889999999999997</v>
      </c>
      <c r="DC89">
        <v>1.0645</v>
      </c>
      <c r="DD89">
        <v>1.0855999999999999</v>
      </c>
      <c r="DE89">
        <v>0</v>
      </c>
      <c r="DF89">
        <v>0</v>
      </c>
      <c r="DG89">
        <v>0</v>
      </c>
      <c r="DH89">
        <v>0</v>
      </c>
      <c r="DI89">
        <v>0</v>
      </c>
      <c r="DJ89">
        <v>12.826599999999999</v>
      </c>
      <c r="DK89">
        <v>11.367699999999999</v>
      </c>
      <c r="DL89">
        <v>13.8721</v>
      </c>
      <c r="DM89">
        <v>12.286099999999999</v>
      </c>
      <c r="DN89">
        <v>0</v>
      </c>
      <c r="DO89">
        <v>0</v>
      </c>
      <c r="DP89">
        <v>0</v>
      </c>
      <c r="DQ89">
        <v>0</v>
      </c>
      <c r="DR89">
        <v>0</v>
      </c>
      <c r="DS89">
        <v>5.2951919263144003</v>
      </c>
      <c r="DT89">
        <v>5.2738059236858499</v>
      </c>
      <c r="DU89">
        <v>5.2541283258435003</v>
      </c>
      <c r="DV89">
        <v>5.1922049748885701</v>
      </c>
      <c r="DW89">
        <v>0</v>
      </c>
      <c r="DX89">
        <v>0</v>
      </c>
      <c r="DY89">
        <v>0</v>
      </c>
      <c r="DZ89">
        <v>0</v>
      </c>
      <c r="EA89">
        <v>0</v>
      </c>
      <c r="EB89">
        <v>0.40551364494660802</v>
      </c>
      <c r="EC89">
        <v>0.37451688695082302</v>
      </c>
      <c r="ED89">
        <v>1.19262146341317</v>
      </c>
      <c r="EE89">
        <v>0</v>
      </c>
      <c r="EF89">
        <v>0</v>
      </c>
      <c r="EG89">
        <v>0</v>
      </c>
      <c r="EH89">
        <v>0</v>
      </c>
      <c r="EI89">
        <v>0</v>
      </c>
      <c r="EJ89">
        <v>0</v>
      </c>
      <c r="EK89">
        <v>0</v>
      </c>
      <c r="EL89">
        <v>0</v>
      </c>
      <c r="EM89">
        <v>0</v>
      </c>
      <c r="EN89">
        <v>0</v>
      </c>
      <c r="EO89">
        <v>0</v>
      </c>
      <c r="EP89">
        <v>0</v>
      </c>
      <c r="EQ89">
        <v>0</v>
      </c>
      <c r="ER89">
        <v>0</v>
      </c>
      <c r="ES89">
        <v>0</v>
      </c>
      <c r="ET89">
        <v>0</v>
      </c>
      <c r="EU89">
        <v>0</v>
      </c>
      <c r="EV89">
        <v>0</v>
      </c>
      <c r="EW89">
        <v>0</v>
      </c>
      <c r="EX89">
        <v>0</v>
      </c>
      <c r="EY89">
        <v>0</v>
      </c>
      <c r="EZ89">
        <v>0</v>
      </c>
      <c r="FA89" s="66">
        <v>0</v>
      </c>
      <c r="FB89">
        <v>0</v>
      </c>
      <c r="FC89">
        <v>0</v>
      </c>
      <c r="FD89">
        <v>0</v>
      </c>
      <c r="FE89">
        <v>0</v>
      </c>
      <c r="FF89">
        <v>0</v>
      </c>
      <c r="FG89">
        <v>0</v>
      </c>
      <c r="FH89">
        <v>0</v>
      </c>
      <c r="FI89">
        <v>0</v>
      </c>
      <c r="FJ89">
        <v>0</v>
      </c>
      <c r="FK89">
        <v>0</v>
      </c>
    </row>
    <row r="90" spans="1:167" x14ac:dyDescent="0.25">
      <c r="A90" t="s">
        <v>474</v>
      </c>
      <c r="B90" t="s">
        <v>475</v>
      </c>
      <c r="C90">
        <v>0</v>
      </c>
      <c r="D90">
        <v>0</v>
      </c>
      <c r="E90">
        <v>0</v>
      </c>
      <c r="F90">
        <v>0</v>
      </c>
      <c r="G90">
        <v>0</v>
      </c>
      <c r="H90">
        <v>0</v>
      </c>
      <c r="I90">
        <v>0</v>
      </c>
      <c r="J90">
        <v>0</v>
      </c>
      <c r="K90" s="76">
        <v>0</v>
      </c>
      <c r="L90" s="76">
        <v>0</v>
      </c>
      <c r="M90" s="76">
        <v>0</v>
      </c>
      <c r="N90">
        <v>0</v>
      </c>
      <c r="O90">
        <v>0</v>
      </c>
      <c r="P90">
        <v>0</v>
      </c>
      <c r="Q90">
        <v>0</v>
      </c>
      <c r="R90">
        <v>0</v>
      </c>
      <c r="S90">
        <v>0</v>
      </c>
      <c r="T90">
        <v>0</v>
      </c>
      <c r="U90">
        <v>0</v>
      </c>
      <c r="V90">
        <v>0</v>
      </c>
      <c r="W90">
        <v>0</v>
      </c>
      <c r="X90">
        <v>0</v>
      </c>
      <c r="Y90">
        <v>0</v>
      </c>
      <c r="Z90">
        <v>0</v>
      </c>
      <c r="AA90">
        <v>0</v>
      </c>
      <c r="AB90">
        <v>0</v>
      </c>
      <c r="AC90">
        <v>0</v>
      </c>
      <c r="AD90">
        <v>468</v>
      </c>
      <c r="AE90">
        <v>468</v>
      </c>
      <c r="AF90">
        <v>462</v>
      </c>
      <c r="AG90">
        <v>462</v>
      </c>
      <c r="AH90">
        <v>0</v>
      </c>
      <c r="AI90">
        <v>0</v>
      </c>
      <c r="AJ90">
        <v>0</v>
      </c>
      <c r="AK90">
        <v>0</v>
      </c>
      <c r="AL90">
        <v>0</v>
      </c>
      <c r="AM90">
        <v>0</v>
      </c>
      <c r="AN90">
        <v>1.3</v>
      </c>
      <c r="AO90">
        <v>0</v>
      </c>
      <c r="AP90">
        <v>0</v>
      </c>
      <c r="AQ90">
        <v>0</v>
      </c>
      <c r="AR90">
        <v>0</v>
      </c>
      <c r="AS90">
        <v>0</v>
      </c>
      <c r="AT90">
        <v>0</v>
      </c>
      <c r="AU90">
        <v>0</v>
      </c>
      <c r="AV90">
        <v>6</v>
      </c>
      <c r="AW90">
        <v>0</v>
      </c>
      <c r="AX90">
        <v>0</v>
      </c>
      <c r="AY90">
        <v>0</v>
      </c>
      <c r="AZ90">
        <v>0</v>
      </c>
      <c r="BA90">
        <v>0</v>
      </c>
      <c r="BB90">
        <v>0</v>
      </c>
      <c r="BC90">
        <v>0</v>
      </c>
      <c r="BD90">
        <v>0</v>
      </c>
      <c r="BE90">
        <v>0</v>
      </c>
      <c r="BF90">
        <v>0</v>
      </c>
      <c r="BG90">
        <v>0</v>
      </c>
      <c r="BH90">
        <v>0</v>
      </c>
      <c r="BI90">
        <v>0</v>
      </c>
      <c r="BJ90">
        <v>0</v>
      </c>
      <c r="BK90">
        <v>0</v>
      </c>
      <c r="BL90">
        <v>0</v>
      </c>
      <c r="BM90">
        <v>0</v>
      </c>
      <c r="BN90">
        <v>0</v>
      </c>
      <c r="BO90">
        <v>0</v>
      </c>
      <c r="BP90">
        <v>0</v>
      </c>
      <c r="BQ90">
        <v>0</v>
      </c>
      <c r="BR90">
        <v>0</v>
      </c>
      <c r="BS90">
        <v>0</v>
      </c>
      <c r="BT90">
        <v>0</v>
      </c>
      <c r="BU90">
        <v>0</v>
      </c>
      <c r="BV90">
        <v>0</v>
      </c>
      <c r="BW90">
        <v>0</v>
      </c>
      <c r="BX90">
        <v>0</v>
      </c>
      <c r="BY90">
        <v>0</v>
      </c>
      <c r="BZ90">
        <v>0</v>
      </c>
      <c r="CA90">
        <v>0</v>
      </c>
      <c r="CB90">
        <v>0</v>
      </c>
      <c r="CC90">
        <v>0</v>
      </c>
      <c r="CD90">
        <v>0</v>
      </c>
      <c r="CE90">
        <v>0</v>
      </c>
      <c r="CF90">
        <v>0</v>
      </c>
      <c r="CG90">
        <v>0</v>
      </c>
      <c r="CH90">
        <v>0</v>
      </c>
      <c r="CI90">
        <v>0</v>
      </c>
      <c r="CJ90">
        <v>0</v>
      </c>
      <c r="CK90">
        <v>0</v>
      </c>
      <c r="CL90">
        <v>0</v>
      </c>
      <c r="CM90">
        <v>0</v>
      </c>
      <c r="CN90">
        <v>0</v>
      </c>
      <c r="CO90">
        <v>0</v>
      </c>
      <c r="CP90">
        <v>0</v>
      </c>
      <c r="CQ90">
        <v>0</v>
      </c>
      <c r="CR90">
        <v>4.9462000000000002</v>
      </c>
      <c r="CS90">
        <v>4.9356</v>
      </c>
      <c r="CT90">
        <v>4.5751999999999997</v>
      </c>
      <c r="CU90">
        <v>4.1485000000000003</v>
      </c>
      <c r="CV90">
        <v>0</v>
      </c>
      <c r="CW90">
        <v>0</v>
      </c>
      <c r="CX90">
        <v>0</v>
      </c>
      <c r="CY90">
        <v>0</v>
      </c>
      <c r="CZ90">
        <v>0</v>
      </c>
      <c r="DA90">
        <v>2.7957000000000001</v>
      </c>
      <c r="DB90">
        <v>3.0043000000000002</v>
      </c>
      <c r="DC90">
        <v>2.1785999999999999</v>
      </c>
      <c r="DD90">
        <v>1.9651000000000001</v>
      </c>
      <c r="DE90">
        <v>0</v>
      </c>
      <c r="DF90">
        <v>0</v>
      </c>
      <c r="DG90">
        <v>0</v>
      </c>
      <c r="DH90">
        <v>0</v>
      </c>
      <c r="DI90">
        <v>0</v>
      </c>
      <c r="DJ90">
        <v>12.6882</v>
      </c>
      <c r="DK90">
        <v>11.739100000000001</v>
      </c>
      <c r="DL90">
        <v>13.2898</v>
      </c>
      <c r="DM90">
        <v>13.973800000000001</v>
      </c>
      <c r="DN90">
        <v>0</v>
      </c>
      <c r="DO90">
        <v>0</v>
      </c>
      <c r="DP90">
        <v>0</v>
      </c>
      <c r="DQ90">
        <v>0</v>
      </c>
      <c r="DR90">
        <v>0</v>
      </c>
      <c r="DS90">
        <v>5.0964702072538897</v>
      </c>
      <c r="DT90">
        <v>5.1054398708636004</v>
      </c>
      <c r="DU90">
        <v>5.0232360811957397</v>
      </c>
      <c r="DV90">
        <v>5.0109330635423097</v>
      </c>
      <c r="DW90">
        <v>0</v>
      </c>
      <c r="DX90">
        <v>0</v>
      </c>
      <c r="DY90">
        <v>0</v>
      </c>
      <c r="DZ90">
        <v>0</v>
      </c>
      <c r="EA90">
        <v>0</v>
      </c>
      <c r="EB90">
        <v>-0.175688360583829</v>
      </c>
      <c r="EC90">
        <v>1.6364707598669599</v>
      </c>
      <c r="ED90">
        <v>0.24552348828891701</v>
      </c>
      <c r="EE90">
        <v>0</v>
      </c>
      <c r="EF90">
        <v>0</v>
      </c>
      <c r="EG90">
        <v>0</v>
      </c>
      <c r="EH90">
        <v>0</v>
      </c>
      <c r="EI90">
        <v>0</v>
      </c>
      <c r="EJ90">
        <v>0</v>
      </c>
      <c r="EK90">
        <v>0</v>
      </c>
      <c r="EL90">
        <v>0</v>
      </c>
      <c r="EM90">
        <v>0</v>
      </c>
      <c r="EN90">
        <v>0</v>
      </c>
      <c r="EO90">
        <v>0</v>
      </c>
      <c r="EP90">
        <v>0</v>
      </c>
      <c r="EQ90">
        <v>0</v>
      </c>
      <c r="ER90">
        <v>0</v>
      </c>
      <c r="ES90">
        <v>0</v>
      </c>
      <c r="ET90">
        <v>0</v>
      </c>
      <c r="EU90">
        <v>0</v>
      </c>
      <c r="EV90">
        <v>0</v>
      </c>
      <c r="EW90">
        <v>0</v>
      </c>
      <c r="EX90">
        <v>0</v>
      </c>
      <c r="EY90">
        <v>0</v>
      </c>
      <c r="EZ90">
        <v>0</v>
      </c>
      <c r="FA90" s="66">
        <v>0</v>
      </c>
      <c r="FB90">
        <v>0</v>
      </c>
      <c r="FC90">
        <v>0</v>
      </c>
      <c r="FD90">
        <v>0</v>
      </c>
      <c r="FE90">
        <v>0</v>
      </c>
      <c r="FF90">
        <v>0</v>
      </c>
      <c r="FG90">
        <v>0</v>
      </c>
      <c r="FH90">
        <v>0</v>
      </c>
      <c r="FI90">
        <v>0</v>
      </c>
      <c r="FJ90">
        <v>0</v>
      </c>
      <c r="FK90">
        <v>0</v>
      </c>
    </row>
    <row r="91" spans="1:167" x14ac:dyDescent="0.25">
      <c r="A91" t="s">
        <v>418</v>
      </c>
      <c r="B91" t="s">
        <v>419</v>
      </c>
      <c r="C91">
        <v>2965</v>
      </c>
      <c r="D91">
        <v>62</v>
      </c>
      <c r="E91">
        <v>33</v>
      </c>
      <c r="F91">
        <v>0</v>
      </c>
      <c r="G91">
        <v>48</v>
      </c>
      <c r="H91">
        <v>0</v>
      </c>
      <c r="I91">
        <v>3108</v>
      </c>
      <c r="J91">
        <v>0</v>
      </c>
      <c r="K91" s="76">
        <v>3108</v>
      </c>
      <c r="L91" s="76">
        <v>12.2</v>
      </c>
      <c r="M91" s="76">
        <v>0</v>
      </c>
      <c r="N91">
        <v>536</v>
      </c>
      <c r="O91">
        <v>2572</v>
      </c>
      <c r="P91">
        <v>91</v>
      </c>
      <c r="Q91">
        <v>441</v>
      </c>
      <c r="R91">
        <v>1354</v>
      </c>
      <c r="S91">
        <v>1055</v>
      </c>
      <c r="T91">
        <v>167</v>
      </c>
      <c r="U91">
        <v>149</v>
      </c>
      <c r="V91">
        <v>1845</v>
      </c>
      <c r="W91">
        <v>939</v>
      </c>
      <c r="X91">
        <v>165</v>
      </c>
      <c r="Y91">
        <v>10</v>
      </c>
      <c r="Z91">
        <v>3110</v>
      </c>
      <c r="AA91">
        <v>3111</v>
      </c>
      <c r="AB91">
        <v>3052</v>
      </c>
      <c r="AC91">
        <v>3036</v>
      </c>
      <c r="AD91">
        <v>0</v>
      </c>
      <c r="AE91">
        <v>0</v>
      </c>
      <c r="AF91">
        <v>0</v>
      </c>
      <c r="AG91">
        <v>0</v>
      </c>
      <c r="AH91">
        <v>-0.06</v>
      </c>
      <c r="AI91">
        <v>-0.03</v>
      </c>
      <c r="AJ91">
        <v>1.93</v>
      </c>
      <c r="AK91">
        <v>0.53</v>
      </c>
      <c r="AL91">
        <v>0</v>
      </c>
      <c r="AM91">
        <v>0</v>
      </c>
      <c r="AN91">
        <v>0</v>
      </c>
      <c r="AO91">
        <v>0</v>
      </c>
      <c r="AP91">
        <v>1</v>
      </c>
      <c r="AQ91">
        <v>0</v>
      </c>
      <c r="AR91">
        <v>62</v>
      </c>
      <c r="AS91">
        <v>18</v>
      </c>
      <c r="AT91">
        <v>21</v>
      </c>
      <c r="AU91">
        <v>0</v>
      </c>
      <c r="AV91">
        <v>0</v>
      </c>
      <c r="AW91">
        <v>0</v>
      </c>
      <c r="AX91">
        <v>0</v>
      </c>
      <c r="AY91">
        <v>0</v>
      </c>
      <c r="AZ91">
        <v>0</v>
      </c>
      <c r="BA91">
        <v>1</v>
      </c>
      <c r="BB91">
        <v>0</v>
      </c>
      <c r="BC91">
        <v>1</v>
      </c>
      <c r="BD91">
        <v>0</v>
      </c>
      <c r="BE91">
        <v>2</v>
      </c>
      <c r="BF91">
        <v>0</v>
      </c>
      <c r="BG91">
        <v>0</v>
      </c>
      <c r="BH91">
        <v>0</v>
      </c>
      <c r="BI91">
        <v>0</v>
      </c>
      <c r="BJ91">
        <v>38.21</v>
      </c>
      <c r="BK91">
        <v>95</v>
      </c>
      <c r="BL91">
        <v>138</v>
      </c>
      <c r="BM91">
        <v>379</v>
      </c>
      <c r="BN91">
        <v>557</v>
      </c>
      <c r="BO91">
        <v>1892</v>
      </c>
      <c r="BP91">
        <v>47</v>
      </c>
      <c r="BQ91">
        <v>31</v>
      </c>
      <c r="BR91">
        <v>14</v>
      </c>
      <c r="BS91">
        <v>82</v>
      </c>
      <c r="BT91">
        <v>0</v>
      </c>
      <c r="BU91">
        <v>1</v>
      </c>
      <c r="BV91">
        <v>0</v>
      </c>
      <c r="BW91">
        <v>16</v>
      </c>
      <c r="BX91">
        <v>112</v>
      </c>
      <c r="BY91">
        <v>91</v>
      </c>
      <c r="BZ91">
        <v>2</v>
      </c>
      <c r="CA91">
        <v>39</v>
      </c>
      <c r="CB91">
        <v>62</v>
      </c>
      <c r="CC91">
        <v>22</v>
      </c>
      <c r="CD91">
        <v>3</v>
      </c>
      <c r="CE91">
        <v>0</v>
      </c>
      <c r="CF91">
        <v>21</v>
      </c>
      <c r="CG91">
        <v>79</v>
      </c>
      <c r="CH91">
        <v>28</v>
      </c>
      <c r="CI91">
        <v>0</v>
      </c>
      <c r="CJ91">
        <v>69</v>
      </c>
      <c r="CK91">
        <v>21</v>
      </c>
      <c r="CL91">
        <v>3027</v>
      </c>
      <c r="CM91">
        <v>2.0482</v>
      </c>
      <c r="CN91">
        <v>3.8990999999999998</v>
      </c>
      <c r="CO91">
        <v>5.2339000000000002</v>
      </c>
      <c r="CP91">
        <v>3.8589000000000002</v>
      </c>
      <c r="CQ91">
        <v>3.8422999999999998</v>
      </c>
      <c r="CR91">
        <v>0</v>
      </c>
      <c r="CS91">
        <v>0</v>
      </c>
      <c r="CT91">
        <v>0</v>
      </c>
      <c r="CU91">
        <v>0</v>
      </c>
      <c r="CV91">
        <v>0.79290000000000005</v>
      </c>
      <c r="CW91">
        <v>1.8349</v>
      </c>
      <c r="CX91">
        <v>2.2898000000000001</v>
      </c>
      <c r="CY91">
        <v>1.7630999999999999</v>
      </c>
      <c r="CZ91">
        <v>1.4156</v>
      </c>
      <c r="DA91">
        <v>0</v>
      </c>
      <c r="DB91">
        <v>0</v>
      </c>
      <c r="DC91">
        <v>0</v>
      </c>
      <c r="DD91">
        <v>0</v>
      </c>
      <c r="DE91">
        <v>10.013199999999999</v>
      </c>
      <c r="DF91">
        <v>13.2372</v>
      </c>
      <c r="DG91">
        <v>10.4841</v>
      </c>
      <c r="DH91">
        <v>12.0817</v>
      </c>
      <c r="DI91">
        <v>12.287800000000001</v>
      </c>
      <c r="DJ91">
        <v>0</v>
      </c>
      <c r="DK91">
        <v>0</v>
      </c>
      <c r="DL91">
        <v>0</v>
      </c>
      <c r="DM91">
        <v>0</v>
      </c>
      <c r="DN91">
        <v>5.5724876726765498</v>
      </c>
      <c r="DO91">
        <v>5.5275801539352196</v>
      </c>
      <c r="DP91">
        <v>5.4011456107651004</v>
      </c>
      <c r="DQ91">
        <v>5.3353211264610998</v>
      </c>
      <c r="DR91">
        <v>5.3122268278168798</v>
      </c>
      <c r="DS91">
        <v>0</v>
      </c>
      <c r="DT91">
        <v>0</v>
      </c>
      <c r="DU91">
        <v>0</v>
      </c>
      <c r="DV91">
        <v>0</v>
      </c>
      <c r="DW91">
        <v>0.81242636905688403</v>
      </c>
      <c r="DX91">
        <v>2.34088381024422</v>
      </c>
      <c r="DY91">
        <v>1.23374924852294</v>
      </c>
      <c r="DZ91">
        <v>0.434738564311556</v>
      </c>
      <c r="EA91">
        <v>0</v>
      </c>
      <c r="EB91">
        <v>0</v>
      </c>
      <c r="EC91">
        <v>0</v>
      </c>
      <c r="ED91">
        <v>0</v>
      </c>
      <c r="EE91">
        <v>948</v>
      </c>
      <c r="EF91">
        <v>307</v>
      </c>
      <c r="EG91">
        <v>6.11</v>
      </c>
      <c r="EH91">
        <v>5.2</v>
      </c>
      <c r="EI91">
        <v>5.0999999999999996</v>
      </c>
      <c r="EJ91">
        <v>6.17</v>
      </c>
      <c r="EK91">
        <v>7.52</v>
      </c>
      <c r="EL91">
        <v>5.23</v>
      </c>
      <c r="EM91">
        <v>6.02</v>
      </c>
      <c r="EN91">
        <v>6.17</v>
      </c>
      <c r="EO91">
        <v>6.45</v>
      </c>
      <c r="EP91">
        <v>6.16</v>
      </c>
      <c r="EQ91">
        <v>5.13</v>
      </c>
      <c r="ER91">
        <v>6.05</v>
      </c>
      <c r="ES91">
        <v>19</v>
      </c>
      <c r="ET91">
        <v>64</v>
      </c>
      <c r="EU91">
        <v>346</v>
      </c>
      <c r="EV91">
        <v>968</v>
      </c>
      <c r="EW91">
        <v>506</v>
      </c>
      <c r="EX91">
        <v>329</v>
      </c>
      <c r="EY91">
        <v>1</v>
      </c>
      <c r="EZ91">
        <v>819</v>
      </c>
      <c r="FA91" s="66">
        <v>25</v>
      </c>
      <c r="FB91">
        <v>71</v>
      </c>
      <c r="FC91">
        <v>840</v>
      </c>
      <c r="FD91">
        <v>1193</v>
      </c>
      <c r="FE91">
        <v>526</v>
      </c>
      <c r="FF91">
        <v>355</v>
      </c>
      <c r="FG91">
        <v>41</v>
      </c>
      <c r="FH91">
        <v>1</v>
      </c>
      <c r="FI91">
        <v>3052</v>
      </c>
      <c r="FJ91">
        <v>98.198198198198199</v>
      </c>
      <c r="FK91">
        <v>3108</v>
      </c>
    </row>
    <row r="92" spans="1:167" x14ac:dyDescent="0.25">
      <c r="A92" t="s">
        <v>452</v>
      </c>
      <c r="B92" t="s">
        <v>453</v>
      </c>
      <c r="C92">
        <v>1368</v>
      </c>
      <c r="D92">
        <v>33</v>
      </c>
      <c r="E92">
        <v>12</v>
      </c>
      <c r="F92">
        <v>0</v>
      </c>
      <c r="G92">
        <v>26</v>
      </c>
      <c r="H92">
        <v>0</v>
      </c>
      <c r="I92">
        <v>1439</v>
      </c>
      <c r="J92">
        <v>0</v>
      </c>
      <c r="K92" s="76">
        <v>1439</v>
      </c>
      <c r="L92" s="76">
        <v>13.79</v>
      </c>
      <c r="M92" s="76">
        <v>350</v>
      </c>
      <c r="N92">
        <v>127</v>
      </c>
      <c r="O92">
        <v>1312</v>
      </c>
      <c r="P92">
        <v>19</v>
      </c>
      <c r="Q92">
        <v>239</v>
      </c>
      <c r="R92">
        <v>519</v>
      </c>
      <c r="S92">
        <v>469</v>
      </c>
      <c r="T92">
        <v>193</v>
      </c>
      <c r="U92">
        <v>58</v>
      </c>
      <c r="V92">
        <v>707</v>
      </c>
      <c r="W92">
        <v>656</v>
      </c>
      <c r="X92">
        <v>15</v>
      </c>
      <c r="Y92">
        <v>3</v>
      </c>
      <c r="Z92">
        <v>1439</v>
      </c>
      <c r="AA92">
        <v>1433</v>
      </c>
      <c r="AB92">
        <v>1432</v>
      </c>
      <c r="AC92">
        <v>1368</v>
      </c>
      <c r="AD92">
        <v>1368</v>
      </c>
      <c r="AE92">
        <v>1368</v>
      </c>
      <c r="AF92">
        <v>1331</v>
      </c>
      <c r="AG92">
        <v>1330</v>
      </c>
      <c r="AH92">
        <v>0</v>
      </c>
      <c r="AI92">
        <v>0.42</v>
      </c>
      <c r="AJ92">
        <v>7.0000000000000007E-2</v>
      </c>
      <c r="AK92">
        <v>4.68</v>
      </c>
      <c r="AL92">
        <v>0</v>
      </c>
      <c r="AM92">
        <v>0</v>
      </c>
      <c r="AN92">
        <v>2.78</v>
      </c>
      <c r="AO92">
        <v>0.08</v>
      </c>
      <c r="AP92">
        <v>0</v>
      </c>
      <c r="AQ92">
        <v>6</v>
      </c>
      <c r="AR92">
        <v>1</v>
      </c>
      <c r="AS92">
        <v>40</v>
      </c>
      <c r="AT92">
        <v>0</v>
      </c>
      <c r="AU92">
        <v>0</v>
      </c>
      <c r="AV92">
        <v>37</v>
      </c>
      <c r="AW92">
        <v>1</v>
      </c>
      <c r="AX92">
        <v>8</v>
      </c>
      <c r="AY92">
        <v>0</v>
      </c>
      <c r="AZ92">
        <v>0</v>
      </c>
      <c r="BA92">
        <v>0</v>
      </c>
      <c r="BB92">
        <v>0</v>
      </c>
      <c r="BC92">
        <v>0</v>
      </c>
      <c r="BD92">
        <v>0</v>
      </c>
      <c r="BE92">
        <v>0</v>
      </c>
      <c r="BF92">
        <v>0</v>
      </c>
      <c r="BG92">
        <v>0</v>
      </c>
      <c r="BH92">
        <v>0</v>
      </c>
      <c r="BI92">
        <v>0</v>
      </c>
      <c r="BJ92">
        <v>40.82</v>
      </c>
      <c r="BK92">
        <v>68</v>
      </c>
      <c r="BL92">
        <v>49</v>
      </c>
      <c r="BM92">
        <v>42</v>
      </c>
      <c r="BN92">
        <v>141</v>
      </c>
      <c r="BO92">
        <v>1020</v>
      </c>
      <c r="BP92">
        <v>119</v>
      </c>
      <c r="BQ92">
        <v>24</v>
      </c>
      <c r="BR92">
        <v>40</v>
      </c>
      <c r="BS92">
        <v>1</v>
      </c>
      <c r="BT92">
        <v>6</v>
      </c>
      <c r="BU92">
        <v>0</v>
      </c>
      <c r="BV92">
        <v>0</v>
      </c>
      <c r="BW92">
        <v>0</v>
      </c>
      <c r="BX92">
        <v>71</v>
      </c>
      <c r="BY92">
        <v>68</v>
      </c>
      <c r="BZ92">
        <v>0</v>
      </c>
      <c r="CA92">
        <v>33</v>
      </c>
      <c r="CB92">
        <v>28</v>
      </c>
      <c r="CC92">
        <v>9</v>
      </c>
      <c r="CD92">
        <v>1</v>
      </c>
      <c r="CE92">
        <v>0</v>
      </c>
      <c r="CF92">
        <v>16</v>
      </c>
      <c r="CG92">
        <v>37</v>
      </c>
      <c r="CH92">
        <v>15</v>
      </c>
      <c r="CI92">
        <v>3</v>
      </c>
      <c r="CJ92">
        <v>55</v>
      </c>
      <c r="CK92">
        <v>0</v>
      </c>
      <c r="CL92">
        <v>1401</v>
      </c>
      <c r="CM92">
        <v>2.3555000000000001</v>
      </c>
      <c r="CN92">
        <v>2.6353</v>
      </c>
      <c r="CO92">
        <v>3.3069999999999999</v>
      </c>
      <c r="CP92">
        <v>2.8633000000000002</v>
      </c>
      <c r="CQ92">
        <v>2.1147999999999998</v>
      </c>
      <c r="CR92">
        <v>2.6587999999999998</v>
      </c>
      <c r="CS92">
        <v>2.0663999999999998</v>
      </c>
      <c r="CT92">
        <v>1.2938000000000001</v>
      </c>
      <c r="CU92">
        <v>1.6031</v>
      </c>
      <c r="CV92">
        <v>0.42830000000000001</v>
      </c>
      <c r="CW92">
        <v>0.56979999999999997</v>
      </c>
      <c r="CX92">
        <v>1.1503000000000001</v>
      </c>
      <c r="CY92">
        <v>1.5032000000000001</v>
      </c>
      <c r="CZ92">
        <v>0.45319999999999999</v>
      </c>
      <c r="DA92">
        <v>0.88629999999999998</v>
      </c>
      <c r="DB92">
        <v>0.44280000000000003</v>
      </c>
      <c r="DC92">
        <v>0.1522</v>
      </c>
      <c r="DD92">
        <v>0.30530000000000002</v>
      </c>
      <c r="DE92">
        <v>7.1378000000000004</v>
      </c>
      <c r="DF92">
        <v>9.4420999999999999</v>
      </c>
      <c r="DG92">
        <v>9.1301000000000005</v>
      </c>
      <c r="DH92">
        <v>8.9771999999999998</v>
      </c>
      <c r="DI92">
        <v>8.4591999999999992</v>
      </c>
      <c r="DJ92">
        <v>7.6071</v>
      </c>
      <c r="DK92">
        <v>8.9529999999999994</v>
      </c>
      <c r="DL92">
        <v>9.3679000000000006</v>
      </c>
      <c r="DM92">
        <v>15.5914</v>
      </c>
      <c r="DN92">
        <v>5.4162171990092798</v>
      </c>
      <c r="DO92">
        <v>5.3773704164440197</v>
      </c>
      <c r="DP92">
        <v>5.2617722850381297</v>
      </c>
      <c r="DQ92">
        <v>5.2343111074021502</v>
      </c>
      <c r="DR92">
        <v>5.16693490024951</v>
      </c>
      <c r="DS92">
        <v>5.1395146301311696</v>
      </c>
      <c r="DT92">
        <v>5.1387203821521403</v>
      </c>
      <c r="DU92">
        <v>5.09421896867262</v>
      </c>
      <c r="DV92">
        <v>5.0059989821221702</v>
      </c>
      <c r="DW92">
        <v>0.72241224905147405</v>
      </c>
      <c r="DX92">
        <v>2.1969428767298602</v>
      </c>
      <c r="DY92">
        <v>0.52463785725576195</v>
      </c>
      <c r="DZ92">
        <v>1.3039879242409</v>
      </c>
      <c r="EA92">
        <v>0.53351867037382295</v>
      </c>
      <c r="EB92">
        <v>1.54561431632556E-2</v>
      </c>
      <c r="EC92">
        <v>0.87356695409412399</v>
      </c>
      <c r="ED92">
        <v>1.76228534735056</v>
      </c>
      <c r="EE92">
        <v>506</v>
      </c>
      <c r="EF92">
        <v>66</v>
      </c>
      <c r="EG92">
        <v>6.52</v>
      </c>
      <c r="EH92">
        <v>5.23</v>
      </c>
      <c r="EI92">
        <v>4.76</v>
      </c>
      <c r="EJ92">
        <v>6.06</v>
      </c>
      <c r="EK92">
        <v>9.1</v>
      </c>
      <c r="EL92">
        <v>0</v>
      </c>
      <c r="EM92">
        <v>6.52</v>
      </c>
      <c r="EN92">
        <v>5.69</v>
      </c>
      <c r="EO92">
        <v>6.11</v>
      </c>
      <c r="EP92">
        <v>6.06</v>
      </c>
      <c r="EQ92">
        <v>5.29</v>
      </c>
      <c r="ER92">
        <v>4.7</v>
      </c>
      <c r="ES92">
        <v>70</v>
      </c>
      <c r="ET92">
        <v>4</v>
      </c>
      <c r="EU92">
        <v>130</v>
      </c>
      <c r="EV92">
        <v>725</v>
      </c>
      <c r="EW92">
        <v>379</v>
      </c>
      <c r="EX92">
        <v>28</v>
      </c>
      <c r="EY92">
        <v>10</v>
      </c>
      <c r="EZ92">
        <v>86</v>
      </c>
      <c r="FA92" s="66">
        <v>0</v>
      </c>
      <c r="FB92">
        <v>103</v>
      </c>
      <c r="FC92">
        <v>382</v>
      </c>
      <c r="FD92">
        <v>505</v>
      </c>
      <c r="FE92">
        <v>144</v>
      </c>
      <c r="FF92">
        <v>298</v>
      </c>
      <c r="FG92">
        <v>0</v>
      </c>
      <c r="FH92">
        <v>0</v>
      </c>
      <c r="FI92">
        <v>1432</v>
      </c>
      <c r="FJ92">
        <v>99.513551077136896</v>
      </c>
      <c r="FK92">
        <v>1439</v>
      </c>
    </row>
    <row r="93" spans="1:167" x14ac:dyDescent="0.25">
      <c r="A93" t="s">
        <v>420</v>
      </c>
      <c r="B93" t="s">
        <v>421</v>
      </c>
      <c r="C93">
        <v>1629</v>
      </c>
      <c r="D93">
        <v>77</v>
      </c>
      <c r="E93">
        <v>36</v>
      </c>
      <c r="F93">
        <v>1</v>
      </c>
      <c r="G93">
        <v>24</v>
      </c>
      <c r="H93">
        <v>0</v>
      </c>
      <c r="I93">
        <v>1767</v>
      </c>
      <c r="J93">
        <v>0</v>
      </c>
      <c r="K93" s="76">
        <v>1767</v>
      </c>
      <c r="L93" s="76">
        <v>9.3000000000000007</v>
      </c>
      <c r="M93" s="76">
        <v>339</v>
      </c>
      <c r="N93">
        <v>234</v>
      </c>
      <c r="O93">
        <v>1533</v>
      </c>
      <c r="P93">
        <v>50</v>
      </c>
      <c r="Q93">
        <v>345</v>
      </c>
      <c r="R93">
        <v>753</v>
      </c>
      <c r="S93">
        <v>487</v>
      </c>
      <c r="T93">
        <v>132</v>
      </c>
      <c r="U93">
        <v>108</v>
      </c>
      <c r="V93">
        <v>541</v>
      </c>
      <c r="W93">
        <v>1100</v>
      </c>
      <c r="X93">
        <v>4</v>
      </c>
      <c r="Y93">
        <v>14</v>
      </c>
      <c r="Z93">
        <v>1740</v>
      </c>
      <c r="AA93">
        <v>1735</v>
      </c>
      <c r="AB93">
        <v>1714</v>
      </c>
      <c r="AC93">
        <v>1689</v>
      </c>
      <c r="AD93">
        <v>0</v>
      </c>
      <c r="AE93">
        <v>0</v>
      </c>
      <c r="AF93">
        <v>0</v>
      </c>
      <c r="AG93">
        <v>0</v>
      </c>
      <c r="AH93">
        <v>1.55</v>
      </c>
      <c r="AI93">
        <v>0.28999999999999998</v>
      </c>
      <c r="AJ93">
        <v>1.23</v>
      </c>
      <c r="AK93">
        <v>1.48</v>
      </c>
      <c r="AL93">
        <v>0</v>
      </c>
      <c r="AM93">
        <v>0</v>
      </c>
      <c r="AN93">
        <v>0</v>
      </c>
      <c r="AO93">
        <v>0</v>
      </c>
      <c r="AP93">
        <v>31</v>
      </c>
      <c r="AQ93">
        <v>3</v>
      </c>
      <c r="AR93">
        <v>23</v>
      </c>
      <c r="AS93">
        <v>32</v>
      </c>
      <c r="AT93">
        <v>24</v>
      </c>
      <c r="AU93">
        <v>0</v>
      </c>
      <c r="AV93">
        <v>0</v>
      </c>
      <c r="AW93">
        <v>0</v>
      </c>
      <c r="AX93">
        <v>0</v>
      </c>
      <c r="AY93">
        <v>31</v>
      </c>
      <c r="AZ93">
        <v>0</v>
      </c>
      <c r="BA93">
        <v>0</v>
      </c>
      <c r="BB93">
        <v>0</v>
      </c>
      <c r="BC93">
        <v>2</v>
      </c>
      <c r="BD93">
        <v>0</v>
      </c>
      <c r="BE93">
        <v>2</v>
      </c>
      <c r="BF93">
        <v>0</v>
      </c>
      <c r="BG93">
        <v>0</v>
      </c>
      <c r="BH93">
        <v>0</v>
      </c>
      <c r="BI93">
        <v>0</v>
      </c>
      <c r="BJ93">
        <v>34.93</v>
      </c>
      <c r="BK93">
        <v>98</v>
      </c>
      <c r="BL93">
        <v>75</v>
      </c>
      <c r="BM93">
        <v>175</v>
      </c>
      <c r="BN93">
        <v>627</v>
      </c>
      <c r="BO93">
        <v>631</v>
      </c>
      <c r="BP93">
        <v>161</v>
      </c>
      <c r="BQ93">
        <v>23</v>
      </c>
      <c r="BR93">
        <v>38</v>
      </c>
      <c r="BS93">
        <v>22</v>
      </c>
      <c r="BT93">
        <v>8</v>
      </c>
      <c r="BU93">
        <v>31</v>
      </c>
      <c r="BV93">
        <v>0</v>
      </c>
      <c r="BW93">
        <v>29</v>
      </c>
      <c r="BX93">
        <v>93</v>
      </c>
      <c r="BY93">
        <v>98</v>
      </c>
      <c r="BZ93">
        <v>0</v>
      </c>
      <c r="CA93">
        <v>27</v>
      </c>
      <c r="CB93">
        <v>52</v>
      </c>
      <c r="CC93">
        <v>42</v>
      </c>
      <c r="CD93">
        <v>1</v>
      </c>
      <c r="CE93">
        <v>35</v>
      </c>
      <c r="CF93">
        <v>36</v>
      </c>
      <c r="CG93">
        <v>82</v>
      </c>
      <c r="CH93">
        <v>4</v>
      </c>
      <c r="CI93">
        <v>0</v>
      </c>
      <c r="CJ93">
        <v>48</v>
      </c>
      <c r="CK93">
        <v>49</v>
      </c>
      <c r="CL93">
        <v>1706</v>
      </c>
      <c r="CM93">
        <v>4.5134999999999996</v>
      </c>
      <c r="CN93">
        <v>4.5427</v>
      </c>
      <c r="CO93">
        <v>5.8823999999999996</v>
      </c>
      <c r="CP93">
        <v>6.0587999999999997</v>
      </c>
      <c r="CQ93">
        <v>6.5084999999999997</v>
      </c>
      <c r="CR93">
        <v>0</v>
      </c>
      <c r="CS93">
        <v>0</v>
      </c>
      <c r="CT93">
        <v>0</v>
      </c>
      <c r="CU93">
        <v>0</v>
      </c>
      <c r="CV93">
        <v>1.9930000000000001</v>
      </c>
      <c r="CW93">
        <v>2.4506999999999999</v>
      </c>
      <c r="CX93">
        <v>2.9708999999999999</v>
      </c>
      <c r="CY93">
        <v>2.9394</v>
      </c>
      <c r="CZ93">
        <v>3.5888</v>
      </c>
      <c r="DA93">
        <v>0</v>
      </c>
      <c r="DB93">
        <v>0</v>
      </c>
      <c r="DC93">
        <v>0</v>
      </c>
      <c r="DD93">
        <v>0</v>
      </c>
      <c r="DE93">
        <v>9.6119000000000003</v>
      </c>
      <c r="DF93">
        <v>12.4925</v>
      </c>
      <c r="DG93">
        <v>16.204799999999999</v>
      </c>
      <c r="DH93">
        <v>12.7217</v>
      </c>
      <c r="DI93">
        <v>13.024699999999999</v>
      </c>
      <c r="DJ93">
        <v>0</v>
      </c>
      <c r="DK93">
        <v>0</v>
      </c>
      <c r="DL93">
        <v>0</v>
      </c>
      <c r="DM93">
        <v>0</v>
      </c>
      <c r="DN93">
        <v>5.6710294934641903</v>
      </c>
      <c r="DO93">
        <v>5.6169226149506404</v>
      </c>
      <c r="DP93">
        <v>5.4312118408880696</v>
      </c>
      <c r="DQ93">
        <v>5.4041558538893204</v>
      </c>
      <c r="DR93">
        <v>5.3858688927174301</v>
      </c>
      <c r="DS93">
        <v>0</v>
      </c>
      <c r="DT93">
        <v>0</v>
      </c>
      <c r="DU93">
        <v>0</v>
      </c>
      <c r="DV93">
        <v>0</v>
      </c>
      <c r="DW93">
        <v>0.96328331762203401</v>
      </c>
      <c r="DX93">
        <v>3.4193248119042701</v>
      </c>
      <c r="DY93">
        <v>0.50065149359587302</v>
      </c>
      <c r="DZ93">
        <v>0.33953595113729201</v>
      </c>
      <c r="EA93">
        <v>0</v>
      </c>
      <c r="EB93">
        <v>0</v>
      </c>
      <c r="EC93">
        <v>0</v>
      </c>
      <c r="ED93">
        <v>0</v>
      </c>
      <c r="EE93">
        <v>360</v>
      </c>
      <c r="EF93">
        <v>153</v>
      </c>
      <c r="EG93">
        <v>6.02</v>
      </c>
      <c r="EH93">
        <v>5.39</v>
      </c>
      <c r="EI93">
        <v>5.08</v>
      </c>
      <c r="EJ93">
        <v>5.98</v>
      </c>
      <c r="EK93">
        <v>7.38</v>
      </c>
      <c r="EL93">
        <v>5.81</v>
      </c>
      <c r="EM93">
        <v>5.98</v>
      </c>
      <c r="EN93">
        <v>5.96</v>
      </c>
      <c r="EO93">
        <v>6.06</v>
      </c>
      <c r="EP93">
        <v>5.94</v>
      </c>
      <c r="EQ93">
        <v>5.15</v>
      </c>
      <c r="ER93">
        <v>6</v>
      </c>
      <c r="ES93">
        <v>147</v>
      </c>
      <c r="ET93">
        <v>96</v>
      </c>
      <c r="EU93">
        <v>430</v>
      </c>
      <c r="EV93">
        <v>227</v>
      </c>
      <c r="EW93">
        <v>207</v>
      </c>
      <c r="EX93">
        <v>363</v>
      </c>
      <c r="EY93">
        <v>0</v>
      </c>
      <c r="EZ93">
        <v>108</v>
      </c>
      <c r="FA93" s="66">
        <v>13</v>
      </c>
      <c r="FB93">
        <v>78</v>
      </c>
      <c r="FC93">
        <v>258</v>
      </c>
      <c r="FD93">
        <v>511</v>
      </c>
      <c r="FE93">
        <v>384</v>
      </c>
      <c r="FF93">
        <v>149</v>
      </c>
      <c r="FG93">
        <v>106</v>
      </c>
      <c r="FH93">
        <v>79</v>
      </c>
      <c r="FI93">
        <v>1578</v>
      </c>
      <c r="FJ93">
        <v>89.303904923599305</v>
      </c>
      <c r="FK93">
        <v>1767.0000000000002</v>
      </c>
    </row>
    <row r="94" spans="1:167" x14ac:dyDescent="0.25">
      <c r="A94" t="s">
        <v>408</v>
      </c>
      <c r="B94" t="s">
        <v>409</v>
      </c>
      <c r="C94">
        <v>39297</v>
      </c>
      <c r="D94">
        <v>1228</v>
      </c>
      <c r="E94">
        <v>1409</v>
      </c>
      <c r="F94">
        <v>66</v>
      </c>
      <c r="G94">
        <v>920</v>
      </c>
      <c r="H94">
        <v>0</v>
      </c>
      <c r="I94">
        <v>42920</v>
      </c>
      <c r="J94">
        <v>342</v>
      </c>
      <c r="K94" s="76">
        <v>43262</v>
      </c>
      <c r="L94" s="76">
        <v>20.71</v>
      </c>
      <c r="M94" s="76">
        <v>13843</v>
      </c>
      <c r="N94">
        <v>1362</v>
      </c>
      <c r="O94">
        <v>41558</v>
      </c>
      <c r="P94">
        <v>3379</v>
      </c>
      <c r="Q94">
        <v>8528</v>
      </c>
      <c r="R94">
        <v>15442</v>
      </c>
      <c r="S94">
        <v>11805</v>
      </c>
      <c r="T94">
        <v>3766</v>
      </c>
      <c r="U94">
        <v>3039</v>
      </c>
      <c r="V94">
        <v>15067</v>
      </c>
      <c r="W94">
        <v>21687</v>
      </c>
      <c r="X94">
        <v>2281</v>
      </c>
      <c r="Y94">
        <v>701</v>
      </c>
      <c r="Z94">
        <v>41572</v>
      </c>
      <c r="AA94">
        <v>41296</v>
      </c>
      <c r="AB94">
        <v>40573</v>
      </c>
      <c r="AC94">
        <v>39736</v>
      </c>
      <c r="AD94">
        <v>39044</v>
      </c>
      <c r="AE94">
        <v>38191</v>
      </c>
      <c r="AF94">
        <v>37516</v>
      </c>
      <c r="AG94">
        <v>0</v>
      </c>
      <c r="AH94">
        <v>3.24</v>
      </c>
      <c r="AI94">
        <v>0.67</v>
      </c>
      <c r="AJ94">
        <v>1.78</v>
      </c>
      <c r="AK94">
        <v>2.11</v>
      </c>
      <c r="AL94">
        <v>1.77</v>
      </c>
      <c r="AM94">
        <v>2.23</v>
      </c>
      <c r="AN94">
        <v>1.8</v>
      </c>
      <c r="AO94">
        <v>0</v>
      </c>
      <c r="AP94">
        <v>1438</v>
      </c>
      <c r="AQ94">
        <v>644</v>
      </c>
      <c r="AR94">
        <v>654</v>
      </c>
      <c r="AS94">
        <v>863</v>
      </c>
      <c r="AT94">
        <v>894</v>
      </c>
      <c r="AU94">
        <v>918</v>
      </c>
      <c r="AV94">
        <v>1037</v>
      </c>
      <c r="AW94">
        <v>781</v>
      </c>
      <c r="AX94">
        <v>0</v>
      </c>
      <c r="AY94">
        <v>585</v>
      </c>
      <c r="AZ94">
        <v>209</v>
      </c>
      <c r="BA94">
        <v>148</v>
      </c>
      <c r="BB94">
        <v>496</v>
      </c>
      <c r="BC94">
        <v>7</v>
      </c>
      <c r="BD94">
        <v>25</v>
      </c>
      <c r="BE94">
        <v>64</v>
      </c>
      <c r="BF94">
        <v>1</v>
      </c>
      <c r="BG94">
        <v>67</v>
      </c>
      <c r="BH94">
        <v>2</v>
      </c>
      <c r="BI94">
        <v>1</v>
      </c>
      <c r="BJ94">
        <v>36.9</v>
      </c>
      <c r="BK94">
        <v>3415</v>
      </c>
      <c r="BL94">
        <v>3306</v>
      </c>
      <c r="BM94">
        <v>5749</v>
      </c>
      <c r="BN94">
        <v>9838</v>
      </c>
      <c r="BO94">
        <v>13740</v>
      </c>
      <c r="BP94">
        <v>6872</v>
      </c>
      <c r="BQ94">
        <v>1003</v>
      </c>
      <c r="BR94">
        <v>945</v>
      </c>
      <c r="BS94">
        <v>637</v>
      </c>
      <c r="BT94">
        <v>645</v>
      </c>
      <c r="BU94">
        <v>1438</v>
      </c>
      <c r="BV94">
        <v>0</v>
      </c>
      <c r="BW94">
        <v>20</v>
      </c>
      <c r="BX94">
        <v>4648</v>
      </c>
      <c r="BY94">
        <v>3680</v>
      </c>
      <c r="BZ94">
        <v>660</v>
      </c>
      <c r="CA94">
        <v>1256</v>
      </c>
      <c r="CB94">
        <v>1697</v>
      </c>
      <c r="CC94">
        <v>958</v>
      </c>
      <c r="CD94">
        <v>97</v>
      </c>
      <c r="CE94">
        <v>575</v>
      </c>
      <c r="CF94">
        <v>1014</v>
      </c>
      <c r="CG94">
        <v>3050</v>
      </c>
      <c r="CH94">
        <v>476</v>
      </c>
      <c r="CI94">
        <v>128</v>
      </c>
      <c r="CJ94">
        <v>2892</v>
      </c>
      <c r="CK94">
        <v>1100</v>
      </c>
      <c r="CL94">
        <v>40525</v>
      </c>
      <c r="CM94">
        <v>3.0301999999999998</v>
      </c>
      <c r="CN94">
        <v>2.1406999999999998</v>
      </c>
      <c r="CO94">
        <v>2.4304000000000001</v>
      </c>
      <c r="CP94">
        <v>3.3056000000000001</v>
      </c>
      <c r="CQ94">
        <v>3.0468000000000002</v>
      </c>
      <c r="CR94">
        <v>2.6587999999999998</v>
      </c>
      <c r="CS94">
        <v>2.1877</v>
      </c>
      <c r="CT94">
        <v>3.3382000000000001</v>
      </c>
      <c r="CU94">
        <v>0</v>
      </c>
      <c r="CV94">
        <v>1.5225</v>
      </c>
      <c r="CW94">
        <v>0.90410000000000001</v>
      </c>
      <c r="CX94">
        <v>0.85340000000000005</v>
      </c>
      <c r="CY94">
        <v>1.4097</v>
      </c>
      <c r="CZ94">
        <v>1.1543000000000001</v>
      </c>
      <c r="DA94">
        <v>1.0248999999999999</v>
      </c>
      <c r="DB94">
        <v>0.88049999999999995</v>
      </c>
      <c r="DC94">
        <v>1.3996999999999999</v>
      </c>
      <c r="DD94">
        <v>0</v>
      </c>
      <c r="DE94">
        <v>8.1312999999999995</v>
      </c>
      <c r="DF94">
        <v>10.499700000000001</v>
      </c>
      <c r="DG94">
        <v>10.8888</v>
      </c>
      <c r="DH94">
        <v>10.9344</v>
      </c>
      <c r="DI94">
        <v>9.4100999999999999</v>
      </c>
      <c r="DJ94">
        <v>9.5193999999999992</v>
      </c>
      <c r="DK94">
        <v>10.071199999999999</v>
      </c>
      <c r="DL94">
        <v>9.5556999999999999</v>
      </c>
      <c r="DM94">
        <v>0</v>
      </c>
      <c r="DN94">
        <v>6.2462368806990103</v>
      </c>
      <c r="DO94">
        <v>6.1864076739907103</v>
      </c>
      <c r="DP94">
        <v>6.02181377373042</v>
      </c>
      <c r="DQ94">
        <v>6.0081839519515903</v>
      </c>
      <c r="DR94">
        <v>5.9839319124106902</v>
      </c>
      <c r="DS94">
        <v>5.9589103903711598</v>
      </c>
      <c r="DT94">
        <v>5.9324874919147303</v>
      </c>
      <c r="DU94">
        <v>5.8703697262703898</v>
      </c>
      <c r="DV94">
        <v>0</v>
      </c>
      <c r="DW94">
        <v>0.96710740483264301</v>
      </c>
      <c r="DX94">
        <v>2.7332944266445498</v>
      </c>
      <c r="DY94">
        <v>0.226854268907763</v>
      </c>
      <c r="DZ94">
        <v>0.40528602089541299</v>
      </c>
      <c r="EA94">
        <v>0.419900961759128</v>
      </c>
      <c r="EB94">
        <v>0.44539324343178699</v>
      </c>
      <c r="EC94">
        <v>1.0581576381187401</v>
      </c>
      <c r="ED94">
        <v>0</v>
      </c>
      <c r="EE94">
        <v>4852</v>
      </c>
      <c r="EF94">
        <v>12940</v>
      </c>
      <c r="EG94">
        <v>6.64</v>
      </c>
      <c r="EH94">
        <v>5.93</v>
      </c>
      <c r="EI94">
        <v>5.49</v>
      </c>
      <c r="EJ94">
        <v>6.57</v>
      </c>
      <c r="EK94">
        <v>8.19</v>
      </c>
      <c r="EL94">
        <v>7.67</v>
      </c>
      <c r="EM94">
        <v>6.61</v>
      </c>
      <c r="EN94">
        <v>6.78</v>
      </c>
      <c r="EO94">
        <v>6.89</v>
      </c>
      <c r="EP94">
        <v>6.65</v>
      </c>
      <c r="EQ94">
        <v>5.52</v>
      </c>
      <c r="ER94">
        <v>6.14</v>
      </c>
      <c r="ES94">
        <v>1030</v>
      </c>
      <c r="ET94">
        <v>2355</v>
      </c>
      <c r="EU94">
        <v>9931</v>
      </c>
      <c r="EV94">
        <v>14026</v>
      </c>
      <c r="EW94">
        <v>8530</v>
      </c>
      <c r="EX94">
        <v>803</v>
      </c>
      <c r="EY94">
        <v>326</v>
      </c>
      <c r="EZ94">
        <v>2395</v>
      </c>
      <c r="FA94" s="66">
        <v>2086</v>
      </c>
      <c r="FB94">
        <v>5334</v>
      </c>
      <c r="FC94">
        <v>12913</v>
      </c>
      <c r="FD94">
        <v>14256</v>
      </c>
      <c r="FE94">
        <v>3468</v>
      </c>
      <c r="FF94">
        <v>432</v>
      </c>
      <c r="FG94">
        <v>81</v>
      </c>
      <c r="FH94">
        <v>826</v>
      </c>
      <c r="FI94">
        <v>39396</v>
      </c>
      <c r="FJ94">
        <v>91.789375582478996</v>
      </c>
      <c r="FK94">
        <v>42920.000000000015</v>
      </c>
    </row>
    <row r="95" spans="1:167" x14ac:dyDescent="0.25">
      <c r="A95" t="s">
        <v>489</v>
      </c>
      <c r="B95" t="s">
        <v>488</v>
      </c>
      <c r="C95">
        <v>0</v>
      </c>
      <c r="D95">
        <v>0</v>
      </c>
      <c r="E95">
        <v>0</v>
      </c>
      <c r="F95">
        <v>0</v>
      </c>
      <c r="G95">
        <v>0</v>
      </c>
      <c r="H95">
        <v>0</v>
      </c>
      <c r="I95">
        <v>0</v>
      </c>
      <c r="J95">
        <v>0</v>
      </c>
      <c r="K95" s="76">
        <v>0</v>
      </c>
      <c r="L95" s="76">
        <v>0</v>
      </c>
      <c r="M95" s="76">
        <v>0</v>
      </c>
      <c r="N95">
        <v>0</v>
      </c>
      <c r="O95">
        <v>0</v>
      </c>
      <c r="P95">
        <v>0</v>
      </c>
      <c r="Q95">
        <v>0</v>
      </c>
      <c r="R95">
        <v>0</v>
      </c>
      <c r="S95">
        <v>0</v>
      </c>
      <c r="T95">
        <v>0</v>
      </c>
      <c r="U95">
        <v>0</v>
      </c>
      <c r="V95">
        <v>0</v>
      </c>
      <c r="W95">
        <v>0</v>
      </c>
      <c r="X95">
        <v>0</v>
      </c>
      <c r="Y95">
        <v>0</v>
      </c>
      <c r="Z95">
        <v>0</v>
      </c>
      <c r="AA95">
        <v>0</v>
      </c>
      <c r="AB95">
        <v>0</v>
      </c>
      <c r="AC95">
        <v>0</v>
      </c>
      <c r="AD95">
        <v>0</v>
      </c>
      <c r="AE95">
        <v>0</v>
      </c>
      <c r="AF95">
        <v>0</v>
      </c>
      <c r="AG95">
        <v>155</v>
      </c>
      <c r="AH95">
        <v>0</v>
      </c>
      <c r="AI95">
        <v>0</v>
      </c>
      <c r="AJ95">
        <v>0</v>
      </c>
      <c r="AK95">
        <v>0</v>
      </c>
      <c r="AL95">
        <v>0</v>
      </c>
      <c r="AM95">
        <v>0</v>
      </c>
      <c r="AN95">
        <v>0</v>
      </c>
      <c r="AO95">
        <v>0</v>
      </c>
      <c r="AP95">
        <v>0</v>
      </c>
      <c r="AQ95">
        <v>0</v>
      </c>
      <c r="AR95">
        <v>0</v>
      </c>
      <c r="AS95">
        <v>0</v>
      </c>
      <c r="AT95">
        <v>0</v>
      </c>
      <c r="AU95">
        <v>0</v>
      </c>
      <c r="AV95">
        <v>0</v>
      </c>
      <c r="AW95">
        <v>0</v>
      </c>
      <c r="AX95">
        <v>0</v>
      </c>
      <c r="AY95">
        <v>0</v>
      </c>
      <c r="AZ95">
        <v>0</v>
      </c>
      <c r="BA95">
        <v>0</v>
      </c>
      <c r="BB95">
        <v>0</v>
      </c>
      <c r="BC95">
        <v>0</v>
      </c>
      <c r="BD95">
        <v>0</v>
      </c>
      <c r="BE95">
        <v>0</v>
      </c>
      <c r="BF95">
        <v>0</v>
      </c>
      <c r="BG95">
        <v>0</v>
      </c>
      <c r="BH95">
        <v>0</v>
      </c>
      <c r="BI95">
        <v>0</v>
      </c>
      <c r="BJ95">
        <v>0</v>
      </c>
      <c r="BK95">
        <v>0</v>
      </c>
      <c r="BL95">
        <v>0</v>
      </c>
      <c r="BM95">
        <v>0</v>
      </c>
      <c r="BN95">
        <v>0</v>
      </c>
      <c r="BO95">
        <v>0</v>
      </c>
      <c r="BP95">
        <v>0</v>
      </c>
      <c r="BQ95">
        <v>0</v>
      </c>
      <c r="BR95">
        <v>0</v>
      </c>
      <c r="BS95">
        <v>0</v>
      </c>
      <c r="BT95">
        <v>0</v>
      </c>
      <c r="BU95">
        <v>0</v>
      </c>
      <c r="BV95">
        <v>0</v>
      </c>
      <c r="BW95">
        <v>0</v>
      </c>
      <c r="BX95">
        <v>0</v>
      </c>
      <c r="BY95">
        <v>0</v>
      </c>
      <c r="BZ95">
        <v>0</v>
      </c>
      <c r="CA95">
        <v>0</v>
      </c>
      <c r="CB95">
        <v>0</v>
      </c>
      <c r="CC95">
        <v>0</v>
      </c>
      <c r="CD95">
        <v>0</v>
      </c>
      <c r="CE95">
        <v>0</v>
      </c>
      <c r="CF95">
        <v>0</v>
      </c>
      <c r="CG95">
        <v>0</v>
      </c>
      <c r="CH95">
        <v>0</v>
      </c>
      <c r="CI95">
        <v>0</v>
      </c>
      <c r="CJ95">
        <v>0</v>
      </c>
      <c r="CK95">
        <v>0</v>
      </c>
      <c r="CL95">
        <v>0</v>
      </c>
      <c r="CM95">
        <v>0</v>
      </c>
      <c r="CN95">
        <v>0</v>
      </c>
      <c r="CO95">
        <v>0</v>
      </c>
      <c r="CP95">
        <v>0</v>
      </c>
      <c r="CQ95">
        <v>0</v>
      </c>
      <c r="CR95">
        <v>0</v>
      </c>
      <c r="CS95">
        <v>0</v>
      </c>
      <c r="CT95">
        <v>0</v>
      </c>
      <c r="CU95">
        <v>0.65790000000000004</v>
      </c>
      <c r="CV95">
        <v>0</v>
      </c>
      <c r="CW95">
        <v>0</v>
      </c>
      <c r="CX95">
        <v>0</v>
      </c>
      <c r="CY95">
        <v>0</v>
      </c>
      <c r="CZ95">
        <v>0</v>
      </c>
      <c r="DA95">
        <v>0</v>
      </c>
      <c r="DB95">
        <v>0</v>
      </c>
      <c r="DC95">
        <v>0</v>
      </c>
      <c r="DD95">
        <v>0</v>
      </c>
      <c r="DE95">
        <v>0</v>
      </c>
      <c r="DF95">
        <v>0</v>
      </c>
      <c r="DG95">
        <v>0</v>
      </c>
      <c r="DH95">
        <v>0</v>
      </c>
      <c r="DI95">
        <v>0</v>
      </c>
      <c r="DJ95">
        <v>0</v>
      </c>
      <c r="DK95">
        <v>0</v>
      </c>
      <c r="DL95">
        <v>0</v>
      </c>
      <c r="DM95">
        <v>10.526300000000001</v>
      </c>
      <c r="DN95">
        <v>0</v>
      </c>
      <c r="DO95">
        <v>0</v>
      </c>
      <c r="DP95">
        <v>0</v>
      </c>
      <c r="DQ95">
        <v>0</v>
      </c>
      <c r="DR95">
        <v>0</v>
      </c>
      <c r="DS95">
        <v>0</v>
      </c>
      <c r="DT95">
        <v>0</v>
      </c>
      <c r="DU95">
        <v>0</v>
      </c>
      <c r="DV95">
        <v>5.3061498447856401</v>
      </c>
      <c r="DW95">
        <v>0</v>
      </c>
      <c r="DX95">
        <v>0</v>
      </c>
      <c r="DY95">
        <v>0</v>
      </c>
      <c r="DZ95">
        <v>0</v>
      </c>
      <c r="EA95">
        <v>0</v>
      </c>
      <c r="EB95">
        <v>0</v>
      </c>
      <c r="EC95">
        <v>0</v>
      </c>
      <c r="ED95">
        <v>0</v>
      </c>
      <c r="EE95">
        <v>0</v>
      </c>
      <c r="EF95">
        <v>0</v>
      </c>
      <c r="EG95">
        <v>0</v>
      </c>
      <c r="EH95">
        <v>0</v>
      </c>
      <c r="EI95">
        <v>0</v>
      </c>
      <c r="EJ95">
        <v>0</v>
      </c>
      <c r="EK95">
        <v>0</v>
      </c>
      <c r="EL95">
        <v>0</v>
      </c>
      <c r="EM95">
        <v>0</v>
      </c>
      <c r="EN95">
        <v>0</v>
      </c>
      <c r="EO95">
        <v>0</v>
      </c>
      <c r="EP95">
        <v>0</v>
      </c>
      <c r="EQ95">
        <v>0</v>
      </c>
      <c r="ER95">
        <v>0</v>
      </c>
      <c r="ES95">
        <v>0</v>
      </c>
      <c r="ET95">
        <v>0</v>
      </c>
      <c r="EU95">
        <v>0</v>
      </c>
      <c r="EV95">
        <v>0</v>
      </c>
      <c r="EW95">
        <v>0</v>
      </c>
      <c r="EX95">
        <v>0</v>
      </c>
      <c r="EY95">
        <v>0</v>
      </c>
      <c r="EZ95">
        <v>0</v>
      </c>
      <c r="FA95" s="66">
        <v>0</v>
      </c>
      <c r="FB95">
        <v>0</v>
      </c>
      <c r="FC95">
        <v>0</v>
      </c>
      <c r="FD95">
        <v>0</v>
      </c>
      <c r="FE95">
        <v>0</v>
      </c>
      <c r="FF95">
        <v>0</v>
      </c>
      <c r="FG95">
        <v>0</v>
      </c>
      <c r="FH95">
        <v>0</v>
      </c>
      <c r="FI95">
        <v>0</v>
      </c>
      <c r="FJ95">
        <v>0</v>
      </c>
      <c r="FK95">
        <v>0</v>
      </c>
    </row>
  </sheetData>
  <autoFilter ref="A1:FJ24" xr:uid="{00000000-0001-0000-0300-00000000000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5" showButton="0"/>
    <filterColumn colId="26" showButton="0"/>
    <filterColumn colId="27" showButton="0"/>
    <filterColumn colId="28" showButton="0"/>
    <filterColumn colId="29" showButton="0"/>
    <filterColumn colId="30" showButton="0"/>
    <filterColumn colId="31" showButton="0"/>
    <filterColumn colId="33" showButton="0"/>
    <filterColumn colId="34" showButton="0"/>
    <filterColumn colId="35" showButton="0"/>
    <filterColumn colId="36" showButton="0"/>
    <filterColumn colId="37" showButton="0"/>
    <filterColumn colId="38" showButton="0"/>
    <filterColumn colId="39"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68" showButton="0"/>
    <filterColumn colId="69" showButton="0"/>
    <filterColumn colId="70" showButton="0"/>
    <filterColumn colId="71" showButton="0"/>
    <filterColumn colId="72" showButton="0"/>
    <filterColumn colId="73" showButton="0"/>
    <filterColumn colId="74" showButton="0"/>
    <filterColumn colId="75" showButton="0"/>
    <filterColumn colId="76" showButton="0"/>
    <filterColumn colId="77" showButton="0"/>
    <filterColumn colId="78" showButton="0"/>
    <filterColumn colId="79" showButton="0"/>
    <filterColumn colId="80" showButton="0"/>
    <filterColumn colId="81" showButton="0"/>
    <filterColumn colId="82" showButton="0"/>
    <filterColumn colId="83" showButton="0"/>
    <filterColumn colId="84" showButton="0"/>
    <filterColumn colId="85" showButton="0"/>
    <filterColumn colId="86" showButton="0"/>
    <filterColumn colId="87" showButton="0"/>
    <filterColumn colId="91" showButton="0"/>
    <filterColumn colId="92" showButton="0"/>
    <filterColumn colId="93" showButton="0"/>
    <filterColumn colId="94" showButton="0"/>
    <filterColumn colId="95" showButton="0"/>
    <filterColumn colId="96" showButton="0"/>
    <filterColumn colId="97" showButton="0"/>
    <filterColumn colId="98" showButton="0"/>
    <filterColumn colId="99" showButton="0"/>
    <filterColumn colId="100" showButton="0"/>
    <filterColumn colId="101" showButton="0"/>
    <filterColumn colId="102" showButton="0"/>
    <filterColumn colId="103" showButton="0"/>
    <filterColumn colId="104" showButton="0"/>
    <filterColumn colId="105" showButton="0"/>
    <filterColumn colId="106" showButton="0"/>
    <filterColumn colId="107" showButton="0"/>
    <filterColumn colId="108" showButton="0"/>
    <filterColumn colId="109" showButton="0"/>
    <filterColumn colId="110" showButton="0"/>
    <filterColumn colId="111" showButton="0"/>
    <filterColumn colId="112" showButton="0"/>
    <filterColumn colId="113" showButton="0"/>
    <filterColumn colId="114" showButton="0"/>
    <filterColumn colId="115" showButton="0"/>
    <filterColumn colId="117" showButton="0"/>
    <filterColumn colId="118" showButton="0"/>
    <filterColumn colId="119" showButton="0"/>
    <filterColumn colId="120" showButton="0"/>
    <filterColumn colId="121" showButton="0"/>
    <filterColumn colId="122" showButton="0"/>
    <filterColumn colId="123" showButton="0"/>
    <filterColumn colId="124" showButton="0"/>
    <filterColumn colId="125" showButton="0"/>
    <filterColumn colId="126" showButton="0"/>
    <filterColumn colId="127" showButton="0"/>
    <filterColumn colId="128" showButton="0"/>
    <filterColumn colId="129" showButton="0"/>
    <filterColumn colId="130" showButton="0"/>
    <filterColumn colId="131" showButton="0"/>
    <filterColumn colId="132" showButton="0"/>
    <filterColumn colId="133" showButton="0"/>
    <filterColumn colId="134" showButton="0"/>
    <filterColumn colId="135" showButton="0"/>
    <filterColumn colId="136" showButton="0"/>
    <filterColumn colId="137" showButton="0"/>
    <filterColumn colId="138" showButton="0"/>
    <filterColumn colId="139" showButton="0"/>
    <filterColumn colId="140" showButton="0"/>
    <filterColumn colId="141" showButton="0"/>
    <filterColumn colId="142" showButton="0"/>
    <filterColumn colId="143" showButton="0"/>
    <filterColumn colId="144" showButton="0"/>
    <filterColumn colId="145" showButton="0"/>
    <filterColumn colId="146" showButton="0"/>
    <filterColumn colId="148" showButton="0"/>
    <filterColumn colId="149" showButton="0"/>
    <filterColumn colId="150" showButton="0"/>
    <filterColumn colId="151" showButton="0"/>
    <filterColumn colId="152" showButton="0"/>
    <filterColumn colId="153" showButton="0"/>
    <filterColumn colId="154" showButton="0"/>
    <filterColumn colId="156" showButton="0"/>
    <filterColumn colId="157" showButton="0"/>
    <filterColumn colId="158" showButton="0"/>
    <filterColumn colId="159" showButton="0"/>
    <filterColumn colId="160" showButton="0"/>
    <filterColumn colId="161" showButton="0"/>
    <filterColumn colId="162" showButton="0"/>
    <sortState ref="A8:FJ22">
      <sortCondition ref="B1:B22"/>
    </sortState>
  </autoFilter>
  <mergeCells count="168">
    <mergeCell ref="ES2:ES4"/>
    <mergeCell ref="ET2:ET4"/>
    <mergeCell ref="EU2:EU4"/>
    <mergeCell ref="EE3:EE4"/>
    <mergeCell ref="EF3:EF4"/>
    <mergeCell ref="EI3:EI4"/>
    <mergeCell ref="DX2:DX4"/>
    <mergeCell ref="DP2:DP4"/>
    <mergeCell ref="DQ2:DQ4"/>
    <mergeCell ref="DR2:DR4"/>
    <mergeCell ref="DS2:DS4"/>
    <mergeCell ref="DT2:DT4"/>
    <mergeCell ref="DU2:DU4"/>
    <mergeCell ref="DV2:DV4"/>
    <mergeCell ref="DW2:DW4"/>
    <mergeCell ref="FI1:FI4"/>
    <mergeCell ref="FJ1:FJ4"/>
    <mergeCell ref="C2:K2"/>
    <mergeCell ref="L2:L4"/>
    <mergeCell ref="M2:M4"/>
    <mergeCell ref="N2:O2"/>
    <mergeCell ref="P2:T2"/>
    <mergeCell ref="U2:Y2"/>
    <mergeCell ref="Z2:Z4"/>
    <mergeCell ref="AA2:AA4"/>
    <mergeCell ref="AB2:AB4"/>
    <mergeCell ref="AC2:AC4"/>
    <mergeCell ref="AD2:AD4"/>
    <mergeCell ref="AE2:AE4"/>
    <mergeCell ref="AF2:AF4"/>
    <mergeCell ref="AG2:AG4"/>
    <mergeCell ref="AH2:AH4"/>
    <mergeCell ref="AI2:AI4"/>
    <mergeCell ref="AP2:AP4"/>
    <mergeCell ref="AQ2:AQ4"/>
    <mergeCell ref="AR2:AR4"/>
    <mergeCell ref="AS2:AS4"/>
    <mergeCell ref="AT2:AT4"/>
    <mergeCell ref="AU2:AU4"/>
    <mergeCell ref="C1:Y1"/>
    <mergeCell ref="Z1:AG1"/>
    <mergeCell ref="AH1:AO1"/>
    <mergeCell ref="AP1:BB1"/>
    <mergeCell ref="BQ1:CK1"/>
    <mergeCell ref="CN1:DM1"/>
    <mergeCell ref="DN1:ER1"/>
    <mergeCell ref="ES1:EZ1"/>
    <mergeCell ref="FA1:FH1"/>
    <mergeCell ref="FE2:FE4"/>
    <mergeCell ref="FA2:FA4"/>
    <mergeCell ref="FB2:FB4"/>
    <mergeCell ref="FC2:FC4"/>
    <mergeCell ref="FD2:FD4"/>
    <mergeCell ref="BU3:BU4"/>
    <mergeCell ref="BV3:BV4"/>
    <mergeCell ref="BW3:BW4"/>
    <mergeCell ref="CE2:CE4"/>
    <mergeCell ref="CF2:CI2"/>
    <mergeCell ref="CJ2:CJ4"/>
    <mergeCell ref="CK2:CK4"/>
    <mergeCell ref="CN2:DD2"/>
    <mergeCell ref="DE2:DM3"/>
    <mergeCell ref="CF3:CF4"/>
    <mergeCell ref="CM3:CU3"/>
    <mergeCell ref="CV3:DD3"/>
    <mergeCell ref="BQ2:BV2"/>
    <mergeCell ref="BW2:BX2"/>
    <mergeCell ref="BY2:BY4"/>
    <mergeCell ref="BZ2:CD2"/>
    <mergeCell ref="BZ3:BZ4"/>
    <mergeCell ref="BX3:BX4"/>
    <mergeCell ref="CA3:CA4"/>
    <mergeCell ref="C3:D3"/>
    <mergeCell ref="E3:E4"/>
    <mergeCell ref="F3:F4"/>
    <mergeCell ref="G3:G4"/>
    <mergeCell ref="H3:H4"/>
    <mergeCell ref="I3:I4"/>
    <mergeCell ref="J3:J4"/>
    <mergeCell ref="K3:K4"/>
    <mergeCell ref="N3:N4"/>
    <mergeCell ref="O3:O4"/>
    <mergeCell ref="P3:P4"/>
    <mergeCell ref="Q3:Q4"/>
    <mergeCell ref="R3:R4"/>
    <mergeCell ref="S3:S4"/>
    <mergeCell ref="T3:T4"/>
    <mergeCell ref="U3:U4"/>
    <mergeCell ref="V3:V4"/>
    <mergeCell ref="W3:W4"/>
    <mergeCell ref="EO3:EO4"/>
    <mergeCell ref="EA2:EA4"/>
    <mergeCell ref="BB3:BB4"/>
    <mergeCell ref="BC3:BC4"/>
    <mergeCell ref="BD3:BD4"/>
    <mergeCell ref="BE3:BE4"/>
    <mergeCell ref="BF3:BF4"/>
    <mergeCell ref="BL3:BL4"/>
    <mergeCell ref="BM3:BM4"/>
    <mergeCell ref="BN3:BN4"/>
    <mergeCell ref="AY2:BB2"/>
    <mergeCell ref="BC2:BG2"/>
    <mergeCell ref="BH2:BI2"/>
    <mergeCell ref="BJ2:BJ4"/>
    <mergeCell ref="BK2:BP2"/>
    <mergeCell ref="AY3:AY4"/>
    <mergeCell ref="DO2:DO4"/>
    <mergeCell ref="EE2:EF2"/>
    <mergeCell ref="EG2:EG4"/>
    <mergeCell ref="EH2:EL2"/>
    <mergeCell ref="EM2:ER2"/>
    <mergeCell ref="DY2:DY4"/>
    <mergeCell ref="DZ2:DZ4"/>
    <mergeCell ref="EC2:EC4"/>
    <mergeCell ref="EH3:EH4"/>
    <mergeCell ref="EJ3:EJ4"/>
    <mergeCell ref="EK3:EK4"/>
    <mergeCell ref="EL3:EL4"/>
    <mergeCell ref="EM3:EM4"/>
    <mergeCell ref="EN3:EN4"/>
    <mergeCell ref="ER3:ER4"/>
    <mergeCell ref="EB2:EB4"/>
    <mergeCell ref="ED2:ED4"/>
    <mergeCell ref="FF2:FF4"/>
    <mergeCell ref="X3:X4"/>
    <mergeCell ref="Y3:Y4"/>
    <mergeCell ref="AZ3:AZ4"/>
    <mergeCell ref="BA3:BA4"/>
    <mergeCell ref="BI3:BI4"/>
    <mergeCell ref="BK3:BK4"/>
    <mergeCell ref="CB3:CB4"/>
    <mergeCell ref="CC3:CC4"/>
    <mergeCell ref="CD3:CD4"/>
    <mergeCell ref="BO3:BO4"/>
    <mergeCell ref="BP3:BP4"/>
    <mergeCell ref="BQ3:BQ4"/>
    <mergeCell ref="BR3:BR4"/>
    <mergeCell ref="BS3:BS4"/>
    <mergeCell ref="BT3:BT4"/>
    <mergeCell ref="EV2:EV4"/>
    <mergeCell ref="EW2:EW4"/>
    <mergeCell ref="EX2:EX4"/>
    <mergeCell ref="EY2:EY4"/>
    <mergeCell ref="EZ2:EZ4"/>
    <mergeCell ref="FM1:FM4"/>
    <mergeCell ref="FO1:FO4"/>
    <mergeCell ref="FN1:FN4"/>
    <mergeCell ref="A1:A4"/>
    <mergeCell ref="B1:B4"/>
    <mergeCell ref="AW2:AW4"/>
    <mergeCell ref="AX2:AX4"/>
    <mergeCell ref="CL2:CL4"/>
    <mergeCell ref="CG3:CG4"/>
    <mergeCell ref="CH3:CH4"/>
    <mergeCell ref="CI3:CI4"/>
    <mergeCell ref="FG2:FG4"/>
    <mergeCell ref="AV2:AV4"/>
    <mergeCell ref="AJ2:AJ4"/>
    <mergeCell ref="AK2:AK4"/>
    <mergeCell ref="AL2:AL4"/>
    <mergeCell ref="AM2:AM4"/>
    <mergeCell ref="AN2:AN4"/>
    <mergeCell ref="AO2:AO4"/>
    <mergeCell ref="DN2:DN4"/>
    <mergeCell ref="FH2:FH4"/>
    <mergeCell ref="BG3:BG4"/>
    <mergeCell ref="EP3:EP4"/>
    <mergeCell ref="EQ3:EQ4"/>
  </mergeCells>
  <conditionalFormatting sqref="FA27:FH44">
    <cfRule type="dataBar" priority="4">
      <dataBar>
        <cfvo type="min"/>
        <cfvo type="max"/>
        <color rgb="FF638EC6"/>
      </dataBar>
      <extLst>
        <ext xmlns:x14="http://schemas.microsoft.com/office/spreadsheetml/2009/9/main" uri="{B025F937-C7B1-47D3-B67F-A62EFF666E3E}">
          <x14:id>{3FB8B2D9-B7A7-418F-9837-3D707A9ABBB1}</x14:id>
        </ext>
      </extLst>
    </cfRule>
  </conditionalFormatting>
  <conditionalFormatting sqref="FM27:FM44">
    <cfRule type="dataBar" priority="3">
      <dataBar>
        <cfvo type="min"/>
        <cfvo type="max"/>
        <color rgb="FF638EC6"/>
      </dataBar>
      <extLst>
        <ext xmlns:x14="http://schemas.microsoft.com/office/spreadsheetml/2009/9/main" uri="{B025F937-C7B1-47D3-B67F-A62EFF666E3E}">
          <x14:id>{2B945E88-E0F1-42E1-B891-A46955475B04}</x14:id>
        </ext>
      </extLst>
    </cfRule>
  </conditionalFormatting>
  <conditionalFormatting sqref="FL27:FL44">
    <cfRule type="dataBar" priority="2">
      <dataBar>
        <cfvo type="min"/>
        <cfvo type="max"/>
        <color rgb="FF638EC6"/>
      </dataBar>
      <extLst>
        <ext xmlns:x14="http://schemas.microsoft.com/office/spreadsheetml/2009/9/main" uri="{B025F937-C7B1-47D3-B67F-A62EFF666E3E}">
          <x14:id>{E74D8991-28EB-4F94-AEC7-8A23E8DB4AC1}</x14:id>
        </ext>
      </extLst>
    </cfRule>
  </conditionalFormatting>
  <conditionalFormatting sqref="FO27:FO44">
    <cfRule type="colorScale" priority="1">
      <colorScale>
        <cfvo type="min"/>
        <cfvo type="percentile" val="50"/>
        <cfvo type="max"/>
        <color rgb="FFF8696B"/>
        <color rgb="FFFFEB84"/>
        <color rgb="FF63BE7B"/>
      </colorScale>
    </cfRule>
  </conditionalFormatting>
  <pageMargins left="0.70833333333333337" right="0.70833333333333337" top="0.74791666666666667" bottom="0.74791666666666667" header="0.51180555555555551" footer="0.51180555555555551"/>
  <pageSetup paperSize="9" firstPageNumber="0" orientation="landscape" horizontalDpi="300" verticalDpi="300" r:id="rId1"/>
  <extLst>
    <ext xmlns:x14="http://schemas.microsoft.com/office/spreadsheetml/2009/9/main" uri="{78C0D931-6437-407d-A8EE-F0AAD7539E65}">
      <x14:conditionalFormattings>
        <x14:conditionalFormatting xmlns:xm="http://schemas.microsoft.com/office/excel/2006/main">
          <x14:cfRule type="dataBar" id="{3FB8B2D9-B7A7-418F-9837-3D707A9ABBB1}">
            <x14:dataBar minLength="0" maxLength="100" border="1" negativeBarBorderColorSameAsPositive="0">
              <x14:cfvo type="autoMin"/>
              <x14:cfvo type="autoMax"/>
              <x14:borderColor rgb="FF638EC6"/>
              <x14:negativeFillColor rgb="FFFF0000"/>
              <x14:negativeBorderColor rgb="FFFF0000"/>
              <x14:axisColor rgb="FF000000"/>
            </x14:dataBar>
          </x14:cfRule>
          <xm:sqref>FA27:FH44</xm:sqref>
        </x14:conditionalFormatting>
        <x14:conditionalFormatting xmlns:xm="http://schemas.microsoft.com/office/excel/2006/main">
          <x14:cfRule type="dataBar" id="{2B945E88-E0F1-42E1-B891-A46955475B04}">
            <x14:dataBar minLength="0" maxLength="100" border="1" negativeBarBorderColorSameAsPositive="0">
              <x14:cfvo type="autoMin"/>
              <x14:cfvo type="autoMax"/>
              <x14:borderColor rgb="FF638EC6"/>
              <x14:negativeFillColor rgb="FFFF0000"/>
              <x14:negativeBorderColor rgb="FFFF0000"/>
              <x14:axisColor rgb="FF000000"/>
            </x14:dataBar>
          </x14:cfRule>
          <xm:sqref>FM27:FM44</xm:sqref>
        </x14:conditionalFormatting>
        <x14:conditionalFormatting xmlns:xm="http://schemas.microsoft.com/office/excel/2006/main">
          <x14:cfRule type="dataBar" id="{E74D8991-28EB-4F94-AEC7-8A23E8DB4AC1}">
            <x14:dataBar minLength="0" maxLength="100" border="1" negativeBarBorderColorSameAsPositive="0">
              <x14:cfvo type="autoMin"/>
              <x14:cfvo type="autoMax"/>
              <x14:borderColor rgb="FF638EC6"/>
              <x14:negativeFillColor rgb="FFFF0000"/>
              <x14:negativeBorderColor rgb="FFFF0000"/>
              <x14:axisColor rgb="FF000000"/>
            </x14:dataBar>
          </x14:cfRule>
          <xm:sqref>FL27:FL44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L404"/>
  <sheetViews>
    <sheetView showGridLines="0" zoomScaleNormal="100" workbookViewId="0">
      <pane xSplit="3" ySplit="3" topLeftCell="EZ395" activePane="bottomRight" state="frozen"/>
      <selection activeCell="B9" sqref="B9:D11"/>
      <selection pane="topRight" activeCell="B9" sqref="B9:D11"/>
      <selection pane="bottomLeft" activeCell="B9" sqref="B9:D11"/>
      <selection pane="bottomRight" activeCell="FL3" sqref="FL3"/>
    </sheetView>
  </sheetViews>
  <sheetFormatPr baseColWidth="10" defaultRowHeight="12.5" x14ac:dyDescent="0.25"/>
  <cols>
    <col min="1" max="1" width="10.90625" customWidth="1"/>
    <col min="2" max="2" width="32" bestFit="1" customWidth="1"/>
    <col min="3" max="3" width="6.453125" customWidth="1"/>
    <col min="4" max="4" width="13.08984375" customWidth="1"/>
    <col min="5" max="5" width="12.08984375" customWidth="1"/>
    <col min="6" max="6" width="12" customWidth="1"/>
    <col min="7" max="7" width="14.453125" customWidth="1"/>
    <col min="8" max="8" width="15.54296875" customWidth="1"/>
    <col min="9" max="9" width="10.90625" customWidth="1"/>
    <col min="10" max="11" width="18" customWidth="1"/>
    <col min="12" max="12" width="16.08984375" customWidth="1"/>
    <col min="13" max="30" width="10.90625" customWidth="1"/>
    <col min="31" max="31" width="12.453125" customWidth="1"/>
    <col min="38" max="38" width="14.453125" customWidth="1"/>
    <col min="40" max="42" width="10.90625" customWidth="1"/>
    <col min="43" max="44" width="14.453125" customWidth="1"/>
    <col min="45" max="45" width="13.90625" customWidth="1"/>
    <col min="46" max="49" width="14.453125" customWidth="1"/>
    <col min="50" max="50" width="10.90625" customWidth="1"/>
    <col min="51" max="51" width="13.453125" customWidth="1"/>
    <col min="52" max="80" width="10.90625" customWidth="1"/>
    <col min="81" max="98" width="12.453125" customWidth="1"/>
    <col min="99" max="124" width="10.90625" customWidth="1"/>
    <col min="125" max="125" width="11.453125" customWidth="1"/>
    <col min="126" max="127" width="11.08984375" customWidth="1"/>
    <col min="128" max="130" width="11.453125" customWidth="1"/>
    <col min="131" max="131" width="11.08984375" customWidth="1"/>
    <col min="132" max="140" width="10.90625" customWidth="1"/>
    <col min="141" max="141" width="14.90625" customWidth="1"/>
    <col min="142" max="143" width="10.90625" customWidth="1"/>
    <col min="144" max="157" width="10.54296875" customWidth="1"/>
    <col min="158" max="158" width="10.54296875" style="66" customWidth="1"/>
    <col min="159" max="163" width="10.54296875" customWidth="1"/>
    <col min="164" max="164" width="12.453125" customWidth="1"/>
    <col min="165" max="167" width="10.54296875" customWidth="1"/>
    <col min="168" max="168" width="10.54296875" style="49" customWidth="1"/>
    <col min="169" max="1025" width="10.54296875" customWidth="1"/>
  </cols>
  <sheetData>
    <row r="1" spans="1:168" ht="20.149999999999999" customHeight="1" x14ac:dyDescent="0.25">
      <c r="A1" s="51"/>
      <c r="B1" s="52"/>
      <c r="C1" s="53"/>
      <c r="D1" s="125" t="s">
        <v>0</v>
      </c>
      <c r="E1" s="126"/>
      <c r="F1" s="126"/>
      <c r="G1" s="126"/>
      <c r="H1" s="126"/>
      <c r="I1" s="126"/>
      <c r="J1" s="126"/>
      <c r="K1" s="126"/>
      <c r="L1" s="126"/>
      <c r="M1" s="126"/>
      <c r="N1" s="126"/>
      <c r="O1" s="126"/>
      <c r="P1" s="126"/>
      <c r="Q1" s="126"/>
      <c r="R1" s="126"/>
      <c r="S1" s="126"/>
      <c r="T1" s="126"/>
      <c r="U1" s="126"/>
      <c r="V1" s="126"/>
      <c r="W1" s="126"/>
      <c r="X1" s="126"/>
      <c r="Y1" s="126"/>
      <c r="Z1" s="127"/>
      <c r="AA1" s="131" t="s">
        <v>84</v>
      </c>
      <c r="AB1" s="132"/>
      <c r="AC1" s="132"/>
      <c r="AD1" s="132"/>
      <c r="AE1" s="132"/>
      <c r="AF1" s="132"/>
      <c r="AG1" s="132"/>
      <c r="AH1" s="133"/>
      <c r="AI1" s="134" t="s">
        <v>1</v>
      </c>
      <c r="AJ1" s="134"/>
      <c r="AK1" s="134"/>
      <c r="AL1" s="134"/>
      <c r="AM1" s="134"/>
      <c r="AN1" s="134"/>
      <c r="AO1" s="134"/>
      <c r="AP1" s="134"/>
      <c r="AQ1" s="134" t="s">
        <v>175</v>
      </c>
      <c r="AR1" s="134"/>
      <c r="AS1" s="134"/>
      <c r="AT1" s="134"/>
      <c r="AU1" s="134"/>
      <c r="AV1" s="134"/>
      <c r="AW1" s="134"/>
      <c r="AX1" s="134"/>
      <c r="AY1" s="134"/>
      <c r="AZ1" s="134"/>
      <c r="BA1" s="134"/>
      <c r="BB1" s="134"/>
      <c r="BC1" s="134"/>
      <c r="BD1" s="8"/>
      <c r="BE1" s="8"/>
      <c r="BF1" s="8"/>
      <c r="BG1" s="8"/>
      <c r="BH1" s="8"/>
      <c r="BI1" s="8"/>
      <c r="BJ1" s="8"/>
      <c r="BK1" s="8"/>
      <c r="BL1" s="8"/>
      <c r="BM1" s="8"/>
      <c r="BN1" s="8"/>
      <c r="BO1" s="8"/>
      <c r="BP1" s="8"/>
      <c r="BQ1" s="8"/>
      <c r="BR1" s="135" t="s">
        <v>2</v>
      </c>
      <c r="BS1" s="136"/>
      <c r="BT1" s="136"/>
      <c r="BU1" s="136"/>
      <c r="BV1" s="136"/>
      <c r="BW1" s="136"/>
      <c r="BX1" s="136"/>
      <c r="BY1" s="136"/>
      <c r="BZ1" s="136"/>
      <c r="CA1" s="136"/>
      <c r="CB1" s="136"/>
      <c r="CC1" s="136"/>
      <c r="CD1" s="136"/>
      <c r="CE1" s="136"/>
      <c r="CF1" s="136"/>
      <c r="CG1" s="136"/>
      <c r="CH1" s="136"/>
      <c r="CI1" s="136"/>
      <c r="CJ1" s="136"/>
      <c r="CK1" s="136"/>
      <c r="CL1" s="137"/>
      <c r="CM1" s="54"/>
      <c r="CN1" s="54"/>
      <c r="CO1" s="187" t="s">
        <v>3</v>
      </c>
      <c r="CP1" s="187"/>
      <c r="CQ1" s="187"/>
      <c r="CR1" s="187"/>
      <c r="CS1" s="187"/>
      <c r="CT1" s="187"/>
      <c r="CU1" s="187"/>
      <c r="CV1" s="187"/>
      <c r="CW1" s="187"/>
      <c r="CX1" s="187"/>
      <c r="CY1" s="187"/>
      <c r="CZ1" s="187"/>
      <c r="DA1" s="187"/>
      <c r="DB1" s="187"/>
      <c r="DC1" s="187"/>
      <c r="DD1" s="187"/>
      <c r="DE1" s="187"/>
      <c r="DF1" s="187"/>
      <c r="DG1" s="187"/>
      <c r="DH1" s="187"/>
      <c r="DI1" s="187"/>
      <c r="DJ1" s="187"/>
      <c r="DK1" s="187"/>
      <c r="DL1" s="187"/>
      <c r="DM1" s="187"/>
      <c r="DN1" s="187"/>
      <c r="DO1" s="141" t="s">
        <v>4</v>
      </c>
      <c r="DP1" s="142"/>
      <c r="DQ1" s="142"/>
      <c r="DR1" s="142"/>
      <c r="DS1" s="142"/>
      <c r="DT1" s="142"/>
      <c r="DU1" s="142"/>
      <c r="DV1" s="142"/>
      <c r="DW1" s="142"/>
      <c r="DX1" s="142"/>
      <c r="DY1" s="142"/>
      <c r="DZ1" s="142"/>
      <c r="EA1" s="142"/>
      <c r="EB1" s="142"/>
      <c r="EC1" s="142"/>
      <c r="ED1" s="142"/>
      <c r="EE1" s="142"/>
      <c r="EF1" s="142"/>
      <c r="EG1" s="142"/>
      <c r="EH1" s="142"/>
      <c r="EI1" s="142"/>
      <c r="EJ1" s="142"/>
      <c r="EK1" s="142"/>
      <c r="EL1" s="142"/>
      <c r="EM1" s="142"/>
      <c r="EN1" s="142"/>
      <c r="EO1" s="142"/>
      <c r="EP1" s="142"/>
      <c r="EQ1" s="142"/>
      <c r="ER1" s="142"/>
      <c r="ES1" s="143"/>
      <c r="ET1" s="164" t="s">
        <v>5</v>
      </c>
      <c r="EU1" s="164"/>
      <c r="EV1" s="164"/>
      <c r="EW1" s="164"/>
      <c r="EX1" s="164"/>
      <c r="EY1" s="164"/>
      <c r="EZ1" s="164"/>
      <c r="FA1" s="164"/>
      <c r="FB1" s="164" t="s">
        <v>6</v>
      </c>
      <c r="FC1" s="164"/>
      <c r="FD1" s="164"/>
      <c r="FE1" s="164"/>
      <c r="FF1" s="164"/>
      <c r="FG1" s="164"/>
      <c r="FH1" s="164"/>
      <c r="FI1" s="164"/>
      <c r="FJ1" s="188" t="s">
        <v>7</v>
      </c>
      <c r="FK1" s="188" t="s">
        <v>8</v>
      </c>
    </row>
    <row r="2" spans="1:168" ht="47.25" customHeight="1" x14ac:dyDescent="0.25">
      <c r="A2" s="197" t="s">
        <v>9</v>
      </c>
      <c r="B2" s="198" t="s">
        <v>132</v>
      </c>
      <c r="C2" s="198"/>
      <c r="D2" s="168" t="s">
        <v>10</v>
      </c>
      <c r="E2" s="168"/>
      <c r="F2" s="168"/>
      <c r="G2" s="168"/>
      <c r="H2" s="168"/>
      <c r="I2" s="168"/>
      <c r="J2" s="168"/>
      <c r="K2" s="168"/>
      <c r="L2" s="168"/>
      <c r="M2" s="199" t="s">
        <v>11</v>
      </c>
      <c r="N2" s="168" t="s">
        <v>12</v>
      </c>
      <c r="O2" s="168" t="s">
        <v>13</v>
      </c>
      <c r="P2" s="168"/>
      <c r="Q2" s="168" t="s">
        <v>14</v>
      </c>
      <c r="R2" s="168"/>
      <c r="S2" s="168"/>
      <c r="T2" s="168"/>
      <c r="U2" s="168"/>
      <c r="V2" s="190" t="s">
        <v>15</v>
      </c>
      <c r="W2" s="191"/>
      <c r="X2" s="191"/>
      <c r="Y2" s="191"/>
      <c r="Z2" s="192"/>
      <c r="AA2" s="193" t="s">
        <v>168</v>
      </c>
      <c r="AB2" s="193" t="s">
        <v>16</v>
      </c>
      <c r="AC2" s="193" t="s">
        <v>17</v>
      </c>
      <c r="AD2" s="193" t="s">
        <v>18</v>
      </c>
      <c r="AE2" s="193" t="s">
        <v>19</v>
      </c>
      <c r="AF2" s="193" t="s">
        <v>20</v>
      </c>
      <c r="AG2" s="193" t="s">
        <v>21</v>
      </c>
      <c r="AH2" s="193" t="s">
        <v>22</v>
      </c>
      <c r="AI2" s="161" t="s">
        <v>169</v>
      </c>
      <c r="AJ2" s="161" t="s">
        <v>23</v>
      </c>
      <c r="AK2" s="161" t="s">
        <v>24</v>
      </c>
      <c r="AL2" s="161" t="s">
        <v>25</v>
      </c>
      <c r="AM2" s="165" t="s">
        <v>26</v>
      </c>
      <c r="AN2" s="161" t="s">
        <v>27</v>
      </c>
      <c r="AO2" s="161" t="s">
        <v>28</v>
      </c>
      <c r="AP2" s="161" t="s">
        <v>29</v>
      </c>
      <c r="AQ2" s="161" t="s">
        <v>173</v>
      </c>
      <c r="AR2" s="161" t="s">
        <v>30</v>
      </c>
      <c r="AS2" s="161" t="s">
        <v>31</v>
      </c>
      <c r="AT2" s="161" t="s">
        <v>32</v>
      </c>
      <c r="AU2" s="161" t="s">
        <v>33</v>
      </c>
      <c r="AV2" s="161" t="s">
        <v>34</v>
      </c>
      <c r="AW2" s="161" t="s">
        <v>35</v>
      </c>
      <c r="AX2" s="161" t="s">
        <v>36</v>
      </c>
      <c r="AY2" s="161" t="s">
        <v>37</v>
      </c>
      <c r="AZ2" s="161" t="s">
        <v>174</v>
      </c>
      <c r="BA2" s="161"/>
      <c r="BB2" s="161"/>
      <c r="BC2" s="161"/>
      <c r="BD2" s="161" t="s">
        <v>38</v>
      </c>
      <c r="BE2" s="161"/>
      <c r="BF2" s="161"/>
      <c r="BG2" s="161"/>
      <c r="BH2" s="161"/>
      <c r="BI2" s="161" t="s">
        <v>39</v>
      </c>
      <c r="BJ2" s="161"/>
      <c r="BK2" s="167" t="s">
        <v>40</v>
      </c>
      <c r="BL2" s="161" t="s">
        <v>41</v>
      </c>
      <c r="BM2" s="161"/>
      <c r="BN2" s="161"/>
      <c r="BO2" s="161"/>
      <c r="BP2" s="161"/>
      <c r="BQ2" s="161"/>
      <c r="BR2" s="163" t="s">
        <v>42</v>
      </c>
      <c r="BS2" s="163"/>
      <c r="BT2" s="163"/>
      <c r="BU2" s="163"/>
      <c r="BV2" s="163"/>
      <c r="BW2" s="163"/>
      <c r="BX2" s="163" t="s">
        <v>43</v>
      </c>
      <c r="BY2" s="163"/>
      <c r="BZ2" s="186" t="s">
        <v>44</v>
      </c>
      <c r="CA2" s="163" t="s">
        <v>14</v>
      </c>
      <c r="CB2" s="163"/>
      <c r="CC2" s="163"/>
      <c r="CD2" s="163"/>
      <c r="CE2" s="163"/>
      <c r="CF2" s="163" t="s">
        <v>45</v>
      </c>
      <c r="CG2" s="174" t="s">
        <v>46</v>
      </c>
      <c r="CH2" s="175"/>
      <c r="CI2" s="175"/>
      <c r="CJ2" s="176"/>
      <c r="CK2" s="163" t="s">
        <v>47</v>
      </c>
      <c r="CL2" s="163" t="s">
        <v>48</v>
      </c>
      <c r="CM2" s="162" t="s">
        <v>49</v>
      </c>
      <c r="CN2" s="55"/>
      <c r="CO2" s="162" t="s">
        <v>50</v>
      </c>
      <c r="CP2" s="162"/>
      <c r="CQ2" s="162"/>
      <c r="CR2" s="162"/>
      <c r="CS2" s="162"/>
      <c r="CT2" s="162"/>
      <c r="CU2" s="162"/>
      <c r="CV2" s="162"/>
      <c r="CW2" s="162"/>
      <c r="CX2" s="162"/>
      <c r="CY2" s="162"/>
      <c r="CZ2" s="162"/>
      <c r="DA2" s="162"/>
      <c r="DB2" s="162"/>
      <c r="DC2" s="162"/>
      <c r="DD2" s="162"/>
      <c r="DE2" s="162"/>
      <c r="DF2" s="177" t="s">
        <v>51</v>
      </c>
      <c r="DG2" s="178"/>
      <c r="DH2" s="178"/>
      <c r="DI2" s="178"/>
      <c r="DJ2" s="178"/>
      <c r="DK2" s="178"/>
      <c r="DL2" s="178"/>
      <c r="DM2" s="178"/>
      <c r="DN2" s="179"/>
      <c r="DO2" s="166" t="s">
        <v>171</v>
      </c>
      <c r="DP2" s="166" t="s">
        <v>52</v>
      </c>
      <c r="DQ2" s="166" t="s">
        <v>53</v>
      </c>
      <c r="DR2" s="166" t="s">
        <v>54</v>
      </c>
      <c r="DS2" s="166" t="s">
        <v>55</v>
      </c>
      <c r="DT2" s="166" t="s">
        <v>56</v>
      </c>
      <c r="DU2" s="166" t="s">
        <v>57</v>
      </c>
      <c r="DV2" s="166" t="s">
        <v>58</v>
      </c>
      <c r="DW2" s="166" t="s">
        <v>59</v>
      </c>
      <c r="DX2" s="166" t="s">
        <v>172</v>
      </c>
      <c r="DY2" s="166" t="s">
        <v>60</v>
      </c>
      <c r="DZ2" s="166" t="s">
        <v>61</v>
      </c>
      <c r="EA2" s="166" t="s">
        <v>62</v>
      </c>
      <c r="EB2" s="166" t="s">
        <v>63</v>
      </c>
      <c r="EC2" s="166" t="s">
        <v>64</v>
      </c>
      <c r="ED2" s="166" t="s">
        <v>65</v>
      </c>
      <c r="EE2" s="166" t="s">
        <v>66</v>
      </c>
      <c r="EF2" s="166" t="s">
        <v>67</v>
      </c>
      <c r="EG2" s="166"/>
      <c r="EH2" s="166" t="s">
        <v>68</v>
      </c>
      <c r="EI2" s="194" t="s">
        <v>69</v>
      </c>
      <c r="EJ2" s="195"/>
      <c r="EK2" s="195"/>
      <c r="EL2" s="195"/>
      <c r="EM2" s="196"/>
      <c r="EN2" s="166" t="s">
        <v>70</v>
      </c>
      <c r="EO2" s="166"/>
      <c r="EP2" s="166"/>
      <c r="EQ2" s="166"/>
      <c r="ER2" s="166"/>
      <c r="ES2" s="166"/>
      <c r="ET2" s="164" t="s">
        <v>71</v>
      </c>
      <c r="EU2" s="164" t="s">
        <v>72</v>
      </c>
      <c r="EV2" s="164" t="s">
        <v>73</v>
      </c>
      <c r="EW2" s="164" t="s">
        <v>74</v>
      </c>
      <c r="EX2" s="164" t="s">
        <v>75</v>
      </c>
      <c r="EY2" s="164" t="s">
        <v>76</v>
      </c>
      <c r="EZ2" s="164" t="s">
        <v>77</v>
      </c>
      <c r="FA2" s="171" t="s">
        <v>78</v>
      </c>
      <c r="FB2" s="173" t="s">
        <v>71</v>
      </c>
      <c r="FC2" s="164" t="s">
        <v>72</v>
      </c>
      <c r="FD2" s="164" t="s">
        <v>73</v>
      </c>
      <c r="FE2" s="164" t="s">
        <v>74</v>
      </c>
      <c r="FF2" s="164" t="s">
        <v>75</v>
      </c>
      <c r="FG2" s="164" t="s">
        <v>76</v>
      </c>
      <c r="FH2" s="164" t="s">
        <v>77</v>
      </c>
      <c r="FI2" s="164" t="s">
        <v>78</v>
      </c>
      <c r="FJ2" s="188"/>
      <c r="FK2" s="188"/>
    </row>
    <row r="3" spans="1:168" ht="33" customHeight="1" x14ac:dyDescent="0.25">
      <c r="A3" s="197"/>
      <c r="B3" s="198"/>
      <c r="C3" s="198"/>
      <c r="D3" s="168" t="s">
        <v>79</v>
      </c>
      <c r="E3" s="168"/>
      <c r="F3" s="168" t="s">
        <v>80</v>
      </c>
      <c r="G3" s="168" t="s">
        <v>81</v>
      </c>
      <c r="H3" s="168" t="s">
        <v>82</v>
      </c>
      <c r="I3" s="168" t="s">
        <v>83</v>
      </c>
      <c r="J3" s="168" t="s">
        <v>84</v>
      </c>
      <c r="K3" s="168" t="s">
        <v>85</v>
      </c>
      <c r="L3" s="168" t="s">
        <v>86</v>
      </c>
      <c r="M3" s="199"/>
      <c r="N3" s="168"/>
      <c r="O3" s="168" t="s">
        <v>87</v>
      </c>
      <c r="P3" s="168" t="s">
        <v>88</v>
      </c>
      <c r="Q3" s="168">
        <v>1</v>
      </c>
      <c r="R3" s="168">
        <v>2</v>
      </c>
      <c r="S3" s="168">
        <v>3</v>
      </c>
      <c r="T3" s="168">
        <v>4</v>
      </c>
      <c r="U3" s="168" t="s">
        <v>89</v>
      </c>
      <c r="V3" s="168" t="s">
        <v>90</v>
      </c>
      <c r="W3" s="168" t="s">
        <v>91</v>
      </c>
      <c r="X3" s="168" t="s">
        <v>92</v>
      </c>
      <c r="Y3" s="168" t="s">
        <v>93</v>
      </c>
      <c r="Z3" s="168" t="s">
        <v>94</v>
      </c>
      <c r="AA3" s="193"/>
      <c r="AB3" s="193"/>
      <c r="AC3" s="193"/>
      <c r="AD3" s="193"/>
      <c r="AE3" s="193"/>
      <c r="AF3" s="193"/>
      <c r="AG3" s="193"/>
      <c r="AH3" s="193"/>
      <c r="AI3" s="161"/>
      <c r="AJ3" s="161"/>
      <c r="AK3" s="161"/>
      <c r="AL3" s="161"/>
      <c r="AM3" s="165"/>
      <c r="AN3" s="161"/>
      <c r="AO3" s="161"/>
      <c r="AP3" s="161"/>
      <c r="AQ3" s="161"/>
      <c r="AR3" s="161"/>
      <c r="AS3" s="161"/>
      <c r="AT3" s="161"/>
      <c r="AU3" s="161"/>
      <c r="AV3" s="161"/>
      <c r="AW3" s="161"/>
      <c r="AX3" s="161"/>
      <c r="AY3" s="161"/>
      <c r="AZ3" s="161" t="s">
        <v>95</v>
      </c>
      <c r="BA3" s="161" t="s">
        <v>96</v>
      </c>
      <c r="BB3" s="161" t="s">
        <v>97</v>
      </c>
      <c r="BC3" s="161" t="s">
        <v>98</v>
      </c>
      <c r="BD3" s="167" t="s">
        <v>99</v>
      </c>
      <c r="BE3" s="161" t="s">
        <v>100</v>
      </c>
      <c r="BF3" s="167" t="s">
        <v>101</v>
      </c>
      <c r="BG3" s="167" t="s">
        <v>102</v>
      </c>
      <c r="BH3" s="167" t="s">
        <v>103</v>
      </c>
      <c r="BI3" s="8"/>
      <c r="BJ3" s="167" t="s">
        <v>104</v>
      </c>
      <c r="BK3" s="167"/>
      <c r="BL3" s="167" t="s">
        <v>105</v>
      </c>
      <c r="BM3" s="167" t="s">
        <v>106</v>
      </c>
      <c r="BN3" s="167" t="s">
        <v>107</v>
      </c>
      <c r="BO3" s="167" t="s">
        <v>108</v>
      </c>
      <c r="BP3" s="167" t="s">
        <v>109</v>
      </c>
      <c r="BQ3" s="167" t="s">
        <v>110</v>
      </c>
      <c r="BR3" s="169">
        <v>2016</v>
      </c>
      <c r="BS3" s="169">
        <v>2017</v>
      </c>
      <c r="BT3" s="169">
        <v>2018</v>
      </c>
      <c r="BU3" s="169">
        <v>2019</v>
      </c>
      <c r="BV3" s="169">
        <v>2020</v>
      </c>
      <c r="BW3" s="163">
        <v>2021</v>
      </c>
      <c r="BX3" s="163" t="s">
        <v>111</v>
      </c>
      <c r="BY3" s="163" t="s">
        <v>88</v>
      </c>
      <c r="BZ3" s="186"/>
      <c r="CA3" s="163">
        <v>1</v>
      </c>
      <c r="CB3" s="163">
        <v>2</v>
      </c>
      <c r="CC3" s="163">
        <v>3</v>
      </c>
      <c r="CD3" s="163">
        <v>4</v>
      </c>
      <c r="CE3" s="163" t="s">
        <v>89</v>
      </c>
      <c r="CF3" s="163"/>
      <c r="CG3" s="163" t="s">
        <v>90</v>
      </c>
      <c r="CH3" s="163" t="s">
        <v>112</v>
      </c>
      <c r="CI3" s="163" t="s">
        <v>93</v>
      </c>
      <c r="CJ3" s="163" t="s">
        <v>94</v>
      </c>
      <c r="CK3" s="163"/>
      <c r="CL3" s="163"/>
      <c r="CM3" s="162"/>
      <c r="CN3" s="183" t="s">
        <v>113</v>
      </c>
      <c r="CO3" s="184"/>
      <c r="CP3" s="184"/>
      <c r="CQ3" s="184"/>
      <c r="CR3" s="184"/>
      <c r="CS3" s="184"/>
      <c r="CT3" s="184"/>
      <c r="CU3" s="184"/>
      <c r="CV3" s="185"/>
      <c r="CW3" s="183" t="s">
        <v>114</v>
      </c>
      <c r="CX3" s="184"/>
      <c r="CY3" s="184"/>
      <c r="CZ3" s="184"/>
      <c r="DA3" s="184"/>
      <c r="DB3" s="184"/>
      <c r="DC3" s="184"/>
      <c r="DD3" s="184"/>
      <c r="DE3" s="185"/>
      <c r="DF3" s="180"/>
      <c r="DG3" s="181"/>
      <c r="DH3" s="181"/>
      <c r="DI3" s="181"/>
      <c r="DJ3" s="181"/>
      <c r="DK3" s="181"/>
      <c r="DL3" s="181"/>
      <c r="DM3" s="181"/>
      <c r="DN3" s="182"/>
      <c r="DO3" s="166"/>
      <c r="DP3" s="166"/>
      <c r="DQ3" s="166"/>
      <c r="DR3" s="166"/>
      <c r="DS3" s="166"/>
      <c r="DT3" s="166"/>
      <c r="DU3" s="166"/>
      <c r="DV3" s="166"/>
      <c r="DW3" s="166"/>
      <c r="DX3" s="166"/>
      <c r="DY3" s="166"/>
      <c r="DZ3" s="166"/>
      <c r="EA3" s="166"/>
      <c r="EB3" s="166"/>
      <c r="EC3" s="166"/>
      <c r="ED3" s="166"/>
      <c r="EE3" s="166"/>
      <c r="EF3" s="166" t="s">
        <v>115</v>
      </c>
      <c r="EG3" s="166" t="s">
        <v>116</v>
      </c>
      <c r="EH3" s="166"/>
      <c r="EI3" s="166" t="s">
        <v>90</v>
      </c>
      <c r="EJ3" s="166" t="s">
        <v>117</v>
      </c>
      <c r="EK3" s="166" t="s">
        <v>118</v>
      </c>
      <c r="EL3" s="166" t="s">
        <v>93</v>
      </c>
      <c r="EM3" s="166" t="s">
        <v>94</v>
      </c>
      <c r="EN3" s="166" t="s">
        <v>119</v>
      </c>
      <c r="EO3" s="166" t="s">
        <v>106</v>
      </c>
      <c r="EP3" s="166" t="s">
        <v>107</v>
      </c>
      <c r="EQ3" s="166" t="s">
        <v>108</v>
      </c>
      <c r="ER3" s="166" t="s">
        <v>109</v>
      </c>
      <c r="ES3" s="166" t="s">
        <v>110</v>
      </c>
      <c r="ET3" s="164"/>
      <c r="EU3" s="164"/>
      <c r="EV3" s="164"/>
      <c r="EW3" s="164"/>
      <c r="EX3" s="164"/>
      <c r="EY3" s="164"/>
      <c r="EZ3" s="164"/>
      <c r="FA3" s="171"/>
      <c r="FB3" s="173"/>
      <c r="FC3" s="164"/>
      <c r="FD3" s="164"/>
      <c r="FE3" s="164"/>
      <c r="FF3" s="164"/>
      <c r="FG3" s="164"/>
      <c r="FH3" s="164"/>
      <c r="FI3" s="164"/>
      <c r="FJ3" s="188"/>
      <c r="FK3" s="188"/>
      <c r="FL3" s="57" t="s">
        <v>1288</v>
      </c>
    </row>
    <row r="4" spans="1:168" ht="91.5" customHeight="1" x14ac:dyDescent="0.25">
      <c r="A4" s="197"/>
      <c r="B4" s="198"/>
      <c r="C4" s="198"/>
      <c r="D4" s="56" t="s">
        <v>120</v>
      </c>
      <c r="E4" s="56" t="s">
        <v>121</v>
      </c>
      <c r="F4" s="168"/>
      <c r="G4" s="168"/>
      <c r="H4" s="168"/>
      <c r="I4" s="168"/>
      <c r="J4" s="168"/>
      <c r="K4" s="168"/>
      <c r="L4" s="168"/>
      <c r="M4" s="199"/>
      <c r="N4" s="168"/>
      <c r="O4" s="168"/>
      <c r="P4" s="168"/>
      <c r="Q4" s="168"/>
      <c r="R4" s="168"/>
      <c r="S4" s="168"/>
      <c r="T4" s="168"/>
      <c r="U4" s="168"/>
      <c r="V4" s="168"/>
      <c r="W4" s="168"/>
      <c r="X4" s="168"/>
      <c r="Y4" s="168"/>
      <c r="Z4" s="168"/>
      <c r="AA4" s="193"/>
      <c r="AB4" s="193"/>
      <c r="AC4" s="193"/>
      <c r="AD4" s="193"/>
      <c r="AE4" s="193"/>
      <c r="AF4" s="193"/>
      <c r="AG4" s="193"/>
      <c r="AH4" s="193"/>
      <c r="AI4" s="161"/>
      <c r="AJ4" s="161"/>
      <c r="AK4" s="161"/>
      <c r="AL4" s="161"/>
      <c r="AM4" s="165"/>
      <c r="AN4" s="161"/>
      <c r="AO4" s="161"/>
      <c r="AP4" s="161"/>
      <c r="AQ4" s="161"/>
      <c r="AR4" s="161"/>
      <c r="AS4" s="161"/>
      <c r="AT4" s="161"/>
      <c r="AU4" s="161"/>
      <c r="AV4" s="161"/>
      <c r="AW4" s="161"/>
      <c r="AX4" s="161"/>
      <c r="AY4" s="161"/>
      <c r="AZ4" s="161"/>
      <c r="BA4" s="161"/>
      <c r="BB4" s="161"/>
      <c r="BC4" s="161"/>
      <c r="BD4" s="167"/>
      <c r="BE4" s="161"/>
      <c r="BF4" s="167"/>
      <c r="BG4" s="167"/>
      <c r="BH4" s="167"/>
      <c r="BI4" s="8" t="s">
        <v>39</v>
      </c>
      <c r="BJ4" s="167"/>
      <c r="BK4" s="167"/>
      <c r="BL4" s="167"/>
      <c r="BM4" s="167"/>
      <c r="BN4" s="167"/>
      <c r="BO4" s="167"/>
      <c r="BP4" s="167"/>
      <c r="BQ4" s="167"/>
      <c r="BR4" s="170"/>
      <c r="BS4" s="170"/>
      <c r="BT4" s="170"/>
      <c r="BU4" s="170"/>
      <c r="BV4" s="170"/>
      <c r="BW4" s="163"/>
      <c r="BX4" s="163" t="s">
        <v>122</v>
      </c>
      <c r="BY4" s="163" t="s">
        <v>122</v>
      </c>
      <c r="BZ4" s="186"/>
      <c r="CA4" s="163"/>
      <c r="CB4" s="163"/>
      <c r="CC4" s="163"/>
      <c r="CD4" s="163"/>
      <c r="CE4" s="163"/>
      <c r="CF4" s="163"/>
      <c r="CG4" s="163"/>
      <c r="CH4" s="163"/>
      <c r="CI4" s="163"/>
      <c r="CJ4" s="163"/>
      <c r="CK4" s="163"/>
      <c r="CL4" s="163"/>
      <c r="CM4" s="162"/>
      <c r="CN4" s="55" t="s">
        <v>170</v>
      </c>
      <c r="CO4" s="55" t="s">
        <v>123</v>
      </c>
      <c r="CP4" s="55" t="s">
        <v>124</v>
      </c>
      <c r="CQ4" s="55" t="s">
        <v>125</v>
      </c>
      <c r="CR4" s="55" t="s">
        <v>126</v>
      </c>
      <c r="CS4" s="55" t="s">
        <v>127</v>
      </c>
      <c r="CT4" s="55" t="s">
        <v>128</v>
      </c>
      <c r="CU4" s="55" t="s">
        <v>129</v>
      </c>
      <c r="CV4" s="55" t="s">
        <v>130</v>
      </c>
      <c r="CW4" s="55" t="s">
        <v>170</v>
      </c>
      <c r="CX4" s="55" t="s">
        <v>123</v>
      </c>
      <c r="CY4" s="55" t="s">
        <v>124</v>
      </c>
      <c r="CZ4" s="55" t="s">
        <v>125</v>
      </c>
      <c r="DA4" s="55" t="s">
        <v>126</v>
      </c>
      <c r="DB4" s="55" t="s">
        <v>127</v>
      </c>
      <c r="DC4" s="55" t="s">
        <v>128</v>
      </c>
      <c r="DD4" s="55" t="s">
        <v>129</v>
      </c>
      <c r="DE4" s="55" t="s">
        <v>130</v>
      </c>
      <c r="DF4" s="55" t="s">
        <v>170</v>
      </c>
      <c r="DG4" s="55" t="s">
        <v>123</v>
      </c>
      <c r="DH4" s="55" t="s">
        <v>124</v>
      </c>
      <c r="DI4" s="55" t="s">
        <v>125</v>
      </c>
      <c r="DJ4" s="55" t="s">
        <v>126</v>
      </c>
      <c r="DK4" s="55" t="s">
        <v>127</v>
      </c>
      <c r="DL4" s="55" t="s">
        <v>128</v>
      </c>
      <c r="DM4" s="55" t="s">
        <v>129</v>
      </c>
      <c r="DN4" s="55" t="s">
        <v>130</v>
      </c>
      <c r="DO4" s="166"/>
      <c r="DP4" s="166"/>
      <c r="DQ4" s="166"/>
      <c r="DR4" s="166"/>
      <c r="DS4" s="166"/>
      <c r="DT4" s="166"/>
      <c r="DU4" s="166"/>
      <c r="DV4" s="166"/>
      <c r="DW4" s="166"/>
      <c r="DX4" s="166"/>
      <c r="DY4" s="166"/>
      <c r="DZ4" s="166"/>
      <c r="EA4" s="166"/>
      <c r="EB4" s="166"/>
      <c r="EC4" s="166"/>
      <c r="ED4" s="166"/>
      <c r="EE4" s="166"/>
      <c r="EF4" s="166"/>
      <c r="EG4" s="166"/>
      <c r="EH4" s="166"/>
      <c r="EI4" s="166"/>
      <c r="EJ4" s="166"/>
      <c r="EK4" s="166"/>
      <c r="EL4" s="166"/>
      <c r="EM4" s="166"/>
      <c r="EN4" s="166"/>
      <c r="EO4" s="166"/>
      <c r="EP4" s="166"/>
      <c r="EQ4" s="166"/>
      <c r="ER4" s="166"/>
      <c r="ES4" s="166"/>
      <c r="ET4" s="164"/>
      <c r="EU4" s="164"/>
      <c r="EV4" s="164"/>
      <c r="EW4" s="164"/>
      <c r="EX4" s="164"/>
      <c r="EY4" s="164"/>
      <c r="EZ4" s="164"/>
      <c r="FA4" s="171"/>
      <c r="FB4" s="173"/>
      <c r="FC4" s="164"/>
      <c r="FD4" s="164"/>
      <c r="FE4" s="164"/>
      <c r="FF4" s="164"/>
      <c r="FG4" s="164"/>
      <c r="FH4" s="164"/>
      <c r="FI4" s="164"/>
      <c r="FJ4" s="188"/>
      <c r="FK4" s="188"/>
    </row>
    <row r="5" spans="1:168" x14ac:dyDescent="0.25">
      <c r="A5" t="s">
        <v>207</v>
      </c>
      <c r="B5" t="s">
        <v>490</v>
      </c>
      <c r="C5" t="s">
        <v>491</v>
      </c>
      <c r="D5" s="31">
        <v>254</v>
      </c>
      <c r="E5" s="31">
        <v>11</v>
      </c>
      <c r="F5" s="31">
        <v>1</v>
      </c>
      <c r="G5" s="31">
        <v>0</v>
      </c>
      <c r="H5" s="31">
        <v>3</v>
      </c>
      <c r="I5" s="31">
        <v>0</v>
      </c>
      <c r="J5" s="31">
        <v>269</v>
      </c>
      <c r="K5" s="31">
        <v>0</v>
      </c>
      <c r="L5" s="31">
        <v>269</v>
      </c>
      <c r="M5" s="35">
        <v>10.28</v>
      </c>
      <c r="N5" s="31">
        <v>0</v>
      </c>
      <c r="O5" s="31">
        <v>36</v>
      </c>
      <c r="P5" s="31">
        <v>233</v>
      </c>
      <c r="Q5" s="31">
        <v>2</v>
      </c>
      <c r="R5" s="31">
        <v>43</v>
      </c>
      <c r="S5" s="31">
        <v>112</v>
      </c>
      <c r="T5" s="31">
        <v>92</v>
      </c>
      <c r="U5" s="31">
        <v>20</v>
      </c>
      <c r="V5" s="31">
        <v>9</v>
      </c>
      <c r="W5" s="31">
        <v>184</v>
      </c>
      <c r="X5" s="31">
        <v>69</v>
      </c>
      <c r="Y5" s="31">
        <v>7</v>
      </c>
      <c r="Z5" s="31">
        <v>0</v>
      </c>
      <c r="AA5" s="31">
        <v>268</v>
      </c>
      <c r="AB5" s="31">
        <v>268</v>
      </c>
      <c r="AC5" s="31">
        <v>268</v>
      </c>
      <c r="AD5" s="31">
        <v>269</v>
      </c>
      <c r="AE5" s="31">
        <v>271</v>
      </c>
      <c r="AF5" s="31">
        <v>252</v>
      </c>
      <c r="AG5" s="31">
        <v>254</v>
      </c>
      <c r="AH5" s="31">
        <v>255</v>
      </c>
      <c r="AI5" s="34">
        <v>0.37</v>
      </c>
      <c r="AJ5" s="34">
        <v>0</v>
      </c>
      <c r="AK5" s="34">
        <v>0</v>
      </c>
      <c r="AL5" s="34">
        <v>-0.37</v>
      </c>
      <c r="AM5" s="34">
        <v>-0.74</v>
      </c>
      <c r="AN5" s="34">
        <v>7.54</v>
      </c>
      <c r="AO5" s="34">
        <v>-0.79</v>
      </c>
      <c r="AP5" s="34">
        <v>-0.39</v>
      </c>
      <c r="AQ5" s="31">
        <v>1</v>
      </c>
      <c r="AR5" s="31">
        <v>0</v>
      </c>
      <c r="AS5" s="31">
        <v>0</v>
      </c>
      <c r="AT5" s="31">
        <v>1</v>
      </c>
      <c r="AU5" s="31">
        <v>0</v>
      </c>
      <c r="AV5" s="31">
        <v>19</v>
      </c>
      <c r="AW5" s="31">
        <v>0</v>
      </c>
      <c r="AX5" s="31">
        <v>0</v>
      </c>
      <c r="AY5" s="31">
        <v>0</v>
      </c>
      <c r="AZ5" s="31">
        <v>0</v>
      </c>
      <c r="BA5" s="31">
        <v>0</v>
      </c>
      <c r="BB5" s="31">
        <v>1</v>
      </c>
      <c r="BC5" s="31">
        <v>0</v>
      </c>
      <c r="BD5" s="31">
        <v>0</v>
      </c>
      <c r="BE5" s="31">
        <v>0</v>
      </c>
      <c r="BF5" s="31">
        <v>0</v>
      </c>
      <c r="BG5" s="31">
        <v>0</v>
      </c>
      <c r="BH5" s="31">
        <v>0</v>
      </c>
      <c r="BI5" s="31">
        <v>0</v>
      </c>
      <c r="BJ5" s="31">
        <v>0</v>
      </c>
      <c r="BK5" s="31">
        <v>40.36</v>
      </c>
      <c r="BL5" s="31">
        <v>0</v>
      </c>
      <c r="BM5" s="31">
        <v>20</v>
      </c>
      <c r="BN5" s="31">
        <v>18</v>
      </c>
      <c r="BO5" s="31">
        <v>43</v>
      </c>
      <c r="BP5" s="31">
        <v>184</v>
      </c>
      <c r="BQ5" s="31">
        <v>4</v>
      </c>
      <c r="BR5" s="31">
        <v>0</v>
      </c>
      <c r="BS5" s="31">
        <v>1</v>
      </c>
      <c r="BT5" s="31">
        <v>0</v>
      </c>
      <c r="BU5" s="31">
        <v>0</v>
      </c>
      <c r="BV5" s="31">
        <v>1</v>
      </c>
      <c r="BW5" s="31">
        <v>0</v>
      </c>
      <c r="BX5" s="31">
        <v>0</v>
      </c>
      <c r="BY5" s="31">
        <v>2</v>
      </c>
      <c r="BZ5" s="31">
        <v>0</v>
      </c>
      <c r="CA5" s="31">
        <v>0</v>
      </c>
      <c r="CB5" s="31">
        <v>1</v>
      </c>
      <c r="CC5" s="31">
        <v>0</v>
      </c>
      <c r="CD5" s="31">
        <v>1</v>
      </c>
      <c r="CE5" s="31">
        <v>0</v>
      </c>
      <c r="CF5" s="31">
        <v>0</v>
      </c>
      <c r="CG5" s="31">
        <v>0</v>
      </c>
      <c r="CH5" s="31">
        <v>0</v>
      </c>
      <c r="CI5" s="31">
        <v>2</v>
      </c>
      <c r="CJ5" s="31">
        <v>0</v>
      </c>
      <c r="CK5" s="31">
        <v>2</v>
      </c>
      <c r="CL5" s="31">
        <v>2</v>
      </c>
      <c r="CM5" s="31">
        <v>265</v>
      </c>
      <c r="CN5" s="34">
        <v>4.1509</v>
      </c>
      <c r="CO5" s="34">
        <v>5.7252000000000001</v>
      </c>
      <c r="CP5" s="34">
        <v>5.6818</v>
      </c>
      <c r="CQ5" s="34">
        <v>4.5113000000000003</v>
      </c>
      <c r="CR5" s="34">
        <v>4.1509</v>
      </c>
      <c r="CS5" s="34">
        <v>11.5242</v>
      </c>
      <c r="CT5" s="34">
        <v>3.1873</v>
      </c>
      <c r="CU5" s="34">
        <v>4.7618999999999998</v>
      </c>
      <c r="CV5" s="34">
        <v>2.7667999999999999</v>
      </c>
      <c r="CW5" s="34">
        <v>2.2642000000000002</v>
      </c>
      <c r="CX5" s="34">
        <v>3.4350999999999998</v>
      </c>
      <c r="CY5" s="34">
        <v>1.8938999999999999</v>
      </c>
      <c r="CZ5" s="34">
        <v>1.8796999999999999</v>
      </c>
      <c r="DA5" s="34">
        <v>1.5094000000000001</v>
      </c>
      <c r="DB5" s="34">
        <v>2.2305000000000001</v>
      </c>
      <c r="DC5" s="34">
        <v>1.1952</v>
      </c>
      <c r="DD5" s="34">
        <v>1.9841</v>
      </c>
      <c r="DE5" s="34">
        <v>0.39529999999999998</v>
      </c>
      <c r="DF5" s="34">
        <v>14.0152</v>
      </c>
      <c r="DG5" s="34">
        <v>12.5954</v>
      </c>
      <c r="DH5" s="34">
        <v>14.3939</v>
      </c>
      <c r="DI5" s="34">
        <v>12.4528</v>
      </c>
      <c r="DJ5" s="34">
        <v>17.358499999999999</v>
      </c>
      <c r="DK5" s="34">
        <v>12.4</v>
      </c>
      <c r="DL5" s="34">
        <v>14.741</v>
      </c>
      <c r="DM5" s="34">
        <v>11.1111</v>
      </c>
      <c r="DN5" s="34">
        <v>13.0435</v>
      </c>
      <c r="DO5" s="34">
        <v>5.6863006551104398</v>
      </c>
      <c r="DP5" s="34">
        <v>5.6718371312164102</v>
      </c>
      <c r="DQ5" s="34">
        <v>5.4966641081655503</v>
      </c>
      <c r="DR5" s="34">
        <v>5.4657954085468097</v>
      </c>
      <c r="DS5" s="34">
        <v>5.42102828060841</v>
      </c>
      <c r="DT5" s="34">
        <v>5.3796599690880997</v>
      </c>
      <c r="DU5" s="34">
        <v>5.36349915479353</v>
      </c>
      <c r="DV5" s="34">
        <v>5.3463393783965296</v>
      </c>
      <c r="DW5" s="34">
        <v>5.2689330793045999</v>
      </c>
      <c r="DX5" s="34">
        <v>0.25500598059185597</v>
      </c>
      <c r="DY5" s="34">
        <v>3.1868969906789002</v>
      </c>
      <c r="DZ5" s="34">
        <v>0.56476134416731205</v>
      </c>
      <c r="EA5" s="34">
        <v>0.82580509861087004</v>
      </c>
      <c r="EB5" s="34">
        <v>0.76897632486096701</v>
      </c>
      <c r="EC5" s="34">
        <v>0.30131102528705</v>
      </c>
      <c r="ED5" s="34">
        <v>0.32096309610153101</v>
      </c>
      <c r="EE5" s="34">
        <v>1.4691076528561899</v>
      </c>
      <c r="EF5" s="33">
        <v>40</v>
      </c>
      <c r="EG5" s="33">
        <v>21</v>
      </c>
      <c r="EH5" s="34">
        <v>7.39</v>
      </c>
      <c r="EI5" s="34">
        <v>5.21</v>
      </c>
      <c r="EJ5" s="34">
        <v>5.38</v>
      </c>
      <c r="EK5" s="34">
        <v>6.27</v>
      </c>
      <c r="EL5" s="34">
        <v>8.08</v>
      </c>
      <c r="EM5" s="34">
        <v>0</v>
      </c>
      <c r="EN5" s="34">
        <v>0</v>
      </c>
      <c r="EO5" s="34">
        <v>6.61</v>
      </c>
      <c r="EP5" s="34">
        <v>6.19</v>
      </c>
      <c r="EQ5" s="34">
        <v>6.24</v>
      </c>
      <c r="ER5" s="34">
        <v>5.38</v>
      </c>
      <c r="ES5" s="34">
        <v>6.4</v>
      </c>
      <c r="ET5" s="58">
        <v>0</v>
      </c>
      <c r="EU5" s="58">
        <v>2</v>
      </c>
      <c r="EV5" s="58">
        <v>23</v>
      </c>
      <c r="EW5" s="58">
        <v>158</v>
      </c>
      <c r="EX5" s="58">
        <v>35</v>
      </c>
      <c r="EY5" s="58">
        <v>3</v>
      </c>
      <c r="EZ5" s="58">
        <v>0</v>
      </c>
      <c r="FA5" s="63">
        <v>48</v>
      </c>
      <c r="FB5" s="64">
        <v>2</v>
      </c>
      <c r="FC5" s="58">
        <v>0</v>
      </c>
      <c r="FD5" s="58">
        <v>103</v>
      </c>
      <c r="FE5" s="58">
        <v>109</v>
      </c>
      <c r="FF5" s="58">
        <v>9</v>
      </c>
      <c r="FG5" s="58">
        <v>46</v>
      </c>
      <c r="FH5" s="58">
        <v>0</v>
      </c>
      <c r="FI5" s="58">
        <v>0</v>
      </c>
      <c r="FJ5" s="58">
        <v>269</v>
      </c>
      <c r="FK5" s="58">
        <v>100</v>
      </c>
      <c r="FL5" s="59">
        <f>IF(ISERROR(FJ5/(FK5/100)),0,FJ5/(FK5/100))</f>
        <v>269</v>
      </c>
    </row>
    <row r="6" spans="1:168" x14ac:dyDescent="0.25">
      <c r="A6" t="s">
        <v>207</v>
      </c>
      <c r="B6" t="s">
        <v>492</v>
      </c>
      <c r="C6" t="s">
        <v>493</v>
      </c>
      <c r="D6" s="31">
        <v>37</v>
      </c>
      <c r="E6" s="31">
        <v>1</v>
      </c>
      <c r="F6" s="31">
        <v>2</v>
      </c>
      <c r="G6" s="31">
        <v>0</v>
      </c>
      <c r="H6" s="31">
        <v>0</v>
      </c>
      <c r="I6" s="31">
        <v>0</v>
      </c>
      <c r="J6" s="31">
        <v>40</v>
      </c>
      <c r="K6" s="31">
        <v>0</v>
      </c>
      <c r="L6" s="31">
        <v>40</v>
      </c>
      <c r="M6" s="35">
        <v>9.69</v>
      </c>
      <c r="N6" s="31">
        <v>0</v>
      </c>
      <c r="O6" s="31">
        <v>0</v>
      </c>
      <c r="P6" s="31">
        <v>40</v>
      </c>
      <c r="Q6" s="31">
        <v>23</v>
      </c>
      <c r="R6" s="31">
        <v>8</v>
      </c>
      <c r="S6" s="31">
        <v>6</v>
      </c>
      <c r="T6" s="31">
        <v>3</v>
      </c>
      <c r="U6" s="31">
        <v>0</v>
      </c>
      <c r="V6" s="31">
        <v>2</v>
      </c>
      <c r="W6" s="31">
        <v>0</v>
      </c>
      <c r="X6" s="31">
        <v>38</v>
      </c>
      <c r="Y6" s="31">
        <v>0</v>
      </c>
      <c r="Z6" s="31">
        <v>0</v>
      </c>
      <c r="AA6" s="31">
        <v>40</v>
      </c>
      <c r="AB6" s="31">
        <v>40</v>
      </c>
      <c r="AC6" s="31">
        <v>40</v>
      </c>
      <c r="AD6" s="31">
        <v>40</v>
      </c>
      <c r="AE6" s="31">
        <v>40</v>
      </c>
      <c r="AF6" s="31">
        <v>40</v>
      </c>
      <c r="AG6" s="31">
        <v>40</v>
      </c>
      <c r="AH6" s="31">
        <v>40</v>
      </c>
      <c r="AI6" s="34">
        <v>0</v>
      </c>
      <c r="AJ6" s="34">
        <v>0</v>
      </c>
      <c r="AK6" s="34">
        <v>0</v>
      </c>
      <c r="AL6" s="34">
        <v>0</v>
      </c>
      <c r="AM6" s="34">
        <v>0</v>
      </c>
      <c r="AN6" s="34">
        <v>0</v>
      </c>
      <c r="AO6" s="34">
        <v>0</v>
      </c>
      <c r="AP6" s="34">
        <v>0</v>
      </c>
      <c r="AQ6" s="31">
        <v>0</v>
      </c>
      <c r="AR6" s="31">
        <v>0</v>
      </c>
      <c r="AS6" s="31">
        <v>0</v>
      </c>
      <c r="AT6" s="31">
        <v>0</v>
      </c>
      <c r="AU6" s="31">
        <v>0</v>
      </c>
      <c r="AV6" s="31">
        <v>0</v>
      </c>
      <c r="AW6" s="31">
        <v>0</v>
      </c>
      <c r="AX6" s="31">
        <v>0</v>
      </c>
      <c r="AY6" s="31">
        <v>0</v>
      </c>
      <c r="AZ6" s="31">
        <v>0</v>
      </c>
      <c r="BA6" s="31">
        <v>0</v>
      </c>
      <c r="BB6" s="31">
        <v>0</v>
      </c>
      <c r="BC6" s="31">
        <v>0</v>
      </c>
      <c r="BD6" s="31">
        <v>0</v>
      </c>
      <c r="BE6" s="31">
        <v>0</v>
      </c>
      <c r="BF6" s="31">
        <v>0</v>
      </c>
      <c r="BG6" s="31">
        <v>0</v>
      </c>
      <c r="BH6" s="31">
        <v>0</v>
      </c>
      <c r="BI6" s="31">
        <v>0</v>
      </c>
      <c r="BJ6" s="31">
        <v>0</v>
      </c>
      <c r="BK6" s="31">
        <v>36</v>
      </c>
      <c r="BL6" s="31">
        <v>0</v>
      </c>
      <c r="BM6" s="31">
        <v>0</v>
      </c>
      <c r="BN6" s="31">
        <v>0</v>
      </c>
      <c r="BO6" s="31">
        <v>8</v>
      </c>
      <c r="BP6" s="31">
        <v>32</v>
      </c>
      <c r="BQ6" s="31">
        <v>0</v>
      </c>
      <c r="BR6" s="31">
        <v>0</v>
      </c>
      <c r="BS6" s="31">
        <v>0</v>
      </c>
      <c r="BT6" s="31">
        <v>0</v>
      </c>
      <c r="BU6" s="31">
        <v>0</v>
      </c>
      <c r="BV6" s="31">
        <v>0</v>
      </c>
      <c r="BW6" s="31">
        <v>0</v>
      </c>
      <c r="BX6" s="31">
        <v>0</v>
      </c>
      <c r="BY6" s="31">
        <v>0</v>
      </c>
      <c r="BZ6" s="31">
        <v>0</v>
      </c>
      <c r="CA6" s="31">
        <v>0</v>
      </c>
      <c r="CB6" s="31">
        <v>0</v>
      </c>
      <c r="CC6" s="31">
        <v>0</v>
      </c>
      <c r="CD6" s="31">
        <v>0</v>
      </c>
      <c r="CE6" s="31">
        <v>0</v>
      </c>
      <c r="CF6" s="31">
        <v>0</v>
      </c>
      <c r="CG6" s="31">
        <v>0</v>
      </c>
      <c r="CH6" s="31">
        <v>0</v>
      </c>
      <c r="CI6" s="31">
        <v>0</v>
      </c>
      <c r="CJ6" s="31">
        <v>0</v>
      </c>
      <c r="CK6" s="31">
        <v>0</v>
      </c>
      <c r="CL6" s="31">
        <v>0</v>
      </c>
      <c r="CM6" s="31">
        <v>38</v>
      </c>
      <c r="CN6" s="34">
        <v>2.6316000000000002</v>
      </c>
      <c r="CO6" s="34">
        <v>0</v>
      </c>
      <c r="CP6" s="34">
        <v>5</v>
      </c>
      <c r="CQ6" s="34">
        <v>0</v>
      </c>
      <c r="CR6" s="34">
        <v>10</v>
      </c>
      <c r="CS6" s="34">
        <v>0</v>
      </c>
      <c r="CT6" s="34">
        <v>0</v>
      </c>
      <c r="CU6" s="34">
        <v>0</v>
      </c>
      <c r="CV6" s="34">
        <v>2.5</v>
      </c>
      <c r="CW6" s="34">
        <v>0</v>
      </c>
      <c r="CX6" s="34">
        <v>0</v>
      </c>
      <c r="CY6" s="34">
        <v>5</v>
      </c>
      <c r="CZ6" s="34">
        <v>0</v>
      </c>
      <c r="DA6" s="34">
        <v>7.5</v>
      </c>
      <c r="DB6" s="34">
        <v>0</v>
      </c>
      <c r="DC6" s="34">
        <v>0</v>
      </c>
      <c r="DD6" s="34">
        <v>0</v>
      </c>
      <c r="DE6" s="34">
        <v>2.5</v>
      </c>
      <c r="DF6" s="34">
        <v>10.526300000000001</v>
      </c>
      <c r="DG6" s="34">
        <v>15.384600000000001</v>
      </c>
      <c r="DH6" s="34">
        <v>17.5</v>
      </c>
      <c r="DI6" s="34">
        <v>20</v>
      </c>
      <c r="DJ6" s="34">
        <v>7.5</v>
      </c>
      <c r="DK6" s="34">
        <v>7.5</v>
      </c>
      <c r="DL6" s="34">
        <v>17.5</v>
      </c>
      <c r="DM6" s="34">
        <v>17.5</v>
      </c>
      <c r="DN6" s="34">
        <v>15</v>
      </c>
      <c r="DO6" s="34">
        <v>7.3921846959113804</v>
      </c>
      <c r="DP6" s="34">
        <v>7.4085531892030501</v>
      </c>
      <c r="DQ6" s="34">
        <v>7.2866789441375097</v>
      </c>
      <c r="DR6" s="34">
        <v>7.3133097762072996</v>
      </c>
      <c r="DS6" s="34">
        <v>7.1890322580645201</v>
      </c>
      <c r="DT6" s="34">
        <v>7.2567726737338001</v>
      </c>
      <c r="DU6" s="34">
        <v>7.2555948174322697</v>
      </c>
      <c r="DV6" s="34">
        <v>7.21554770318021</v>
      </c>
      <c r="DW6" s="34">
        <v>7.1088516746411496</v>
      </c>
      <c r="DX6" s="34">
        <v>-0.220940484243489</v>
      </c>
      <c r="DY6" s="34">
        <v>1.6725623016997699</v>
      </c>
      <c r="DZ6" s="34">
        <v>-0.364141994318818</v>
      </c>
      <c r="EA6" s="34">
        <v>1.72870998044798</v>
      </c>
      <c r="EB6" s="34">
        <v>-0.93347854087364901</v>
      </c>
      <c r="EC6" s="34">
        <v>1.6233766233766399E-2</v>
      </c>
      <c r="ED6" s="34">
        <v>0.55501142670584802</v>
      </c>
      <c r="EE6" s="34">
        <v>1.5008897839249</v>
      </c>
      <c r="EF6" s="33">
        <v>1</v>
      </c>
      <c r="EG6" s="33">
        <v>28</v>
      </c>
      <c r="EH6" s="34">
        <v>0</v>
      </c>
      <c r="EI6" s="34">
        <v>5.09</v>
      </c>
      <c r="EJ6" s="34">
        <v>0</v>
      </c>
      <c r="EK6" s="34">
        <v>7.62</v>
      </c>
      <c r="EL6" s="34">
        <v>0</v>
      </c>
      <c r="EM6" s="34">
        <v>0</v>
      </c>
      <c r="EN6" s="34">
        <v>0</v>
      </c>
      <c r="EO6" s="34">
        <v>0</v>
      </c>
      <c r="EP6" s="34">
        <v>0</v>
      </c>
      <c r="EQ6" s="34">
        <v>6.31</v>
      </c>
      <c r="ER6" s="34">
        <v>7.97</v>
      </c>
      <c r="ES6" s="34">
        <v>0</v>
      </c>
      <c r="ET6" s="58">
        <v>0</v>
      </c>
      <c r="EU6" s="58">
        <v>0</v>
      </c>
      <c r="EV6" s="58">
        <v>32</v>
      </c>
      <c r="EW6" s="58">
        <v>4</v>
      </c>
      <c r="EX6" s="58">
        <v>4</v>
      </c>
      <c r="EY6" s="58">
        <v>0</v>
      </c>
      <c r="EZ6" s="58">
        <v>0</v>
      </c>
      <c r="FA6" s="63">
        <v>0</v>
      </c>
      <c r="FB6" s="64">
        <v>0</v>
      </c>
      <c r="FC6" s="58">
        <v>0</v>
      </c>
      <c r="FD6" s="58">
        <v>4</v>
      </c>
      <c r="FE6" s="58">
        <v>4</v>
      </c>
      <c r="FF6" s="58">
        <v>32</v>
      </c>
      <c r="FG6" s="58">
        <v>0</v>
      </c>
      <c r="FH6" s="58">
        <v>0</v>
      </c>
      <c r="FI6" s="58">
        <v>0</v>
      </c>
      <c r="FJ6" s="58">
        <v>40</v>
      </c>
      <c r="FK6" s="58">
        <v>100</v>
      </c>
      <c r="FL6" s="59">
        <f t="shared" ref="FL6:FL69" si="0">IF(ISERROR(FJ6/(FK6/100)),0,FJ6/(FK6/100))</f>
        <v>40</v>
      </c>
    </row>
    <row r="7" spans="1:168" x14ac:dyDescent="0.25">
      <c r="A7" t="s">
        <v>207</v>
      </c>
      <c r="B7" t="s">
        <v>494</v>
      </c>
      <c r="C7" t="s">
        <v>495</v>
      </c>
      <c r="D7" s="31">
        <v>18</v>
      </c>
      <c r="E7" s="31">
        <v>0</v>
      </c>
      <c r="F7" s="31">
        <v>0</v>
      </c>
      <c r="G7" s="31">
        <v>0</v>
      </c>
      <c r="H7" s="31">
        <v>0</v>
      </c>
      <c r="I7" s="31">
        <v>0</v>
      </c>
      <c r="J7" s="31">
        <v>18</v>
      </c>
      <c r="K7" s="31">
        <v>0</v>
      </c>
      <c r="L7" s="31">
        <v>18</v>
      </c>
      <c r="M7" s="35">
        <v>4.3</v>
      </c>
      <c r="N7" s="31">
        <v>0</v>
      </c>
      <c r="O7" s="31">
        <v>6</v>
      </c>
      <c r="P7" s="31">
        <v>12</v>
      </c>
      <c r="Q7" s="31">
        <v>0</v>
      </c>
      <c r="R7" s="31">
        <v>4</v>
      </c>
      <c r="S7" s="31">
        <v>7</v>
      </c>
      <c r="T7" s="31">
        <v>7</v>
      </c>
      <c r="U7" s="31">
        <v>0</v>
      </c>
      <c r="V7" s="31">
        <v>5</v>
      </c>
      <c r="W7" s="31">
        <v>0</v>
      </c>
      <c r="X7" s="31">
        <v>13</v>
      </c>
      <c r="Y7" s="31">
        <v>0</v>
      </c>
      <c r="Z7" s="31">
        <v>0</v>
      </c>
      <c r="AA7" s="31">
        <v>18</v>
      </c>
      <c r="AB7" s="31">
        <v>18</v>
      </c>
      <c r="AC7" s="31">
        <v>6</v>
      </c>
      <c r="AD7" s="31">
        <v>6</v>
      </c>
      <c r="AE7" s="31">
        <v>6</v>
      </c>
      <c r="AF7" s="31">
        <v>6</v>
      </c>
      <c r="AG7" s="31">
        <v>0</v>
      </c>
      <c r="AH7" s="31">
        <v>0</v>
      </c>
      <c r="AI7" s="34">
        <v>0</v>
      </c>
      <c r="AJ7" s="34">
        <v>0</v>
      </c>
      <c r="AK7" s="34">
        <v>200</v>
      </c>
      <c r="AL7" s="34">
        <v>0</v>
      </c>
      <c r="AM7" s="34">
        <v>0</v>
      </c>
      <c r="AN7" s="34">
        <v>0</v>
      </c>
      <c r="AO7" s="34">
        <v>0</v>
      </c>
      <c r="AP7" s="34">
        <v>0</v>
      </c>
      <c r="AQ7" s="31">
        <v>0</v>
      </c>
      <c r="AR7" s="31">
        <v>0</v>
      </c>
      <c r="AS7" s="31">
        <v>6</v>
      </c>
      <c r="AT7" s="31">
        <v>0</v>
      </c>
      <c r="AU7" s="31">
        <v>0</v>
      </c>
      <c r="AV7" s="31">
        <v>0</v>
      </c>
      <c r="AW7" s="31">
        <v>6</v>
      </c>
      <c r="AX7" s="31">
        <v>0</v>
      </c>
      <c r="AY7" s="31">
        <v>0</v>
      </c>
      <c r="AZ7" s="31">
        <v>0</v>
      </c>
      <c r="BA7" s="31">
        <v>0</v>
      </c>
      <c r="BB7" s="31">
        <v>0</v>
      </c>
      <c r="BC7" s="31">
        <v>0</v>
      </c>
      <c r="BD7" s="31">
        <v>0</v>
      </c>
      <c r="BE7" s="31">
        <v>0</v>
      </c>
      <c r="BF7" s="31">
        <v>0</v>
      </c>
      <c r="BG7" s="31">
        <v>0</v>
      </c>
      <c r="BH7" s="31">
        <v>0</v>
      </c>
      <c r="BI7" s="31">
        <v>0</v>
      </c>
      <c r="BJ7" s="31">
        <v>0</v>
      </c>
      <c r="BK7" s="31">
        <v>4.33</v>
      </c>
      <c r="BL7" s="31">
        <v>12</v>
      </c>
      <c r="BM7" s="31">
        <v>6</v>
      </c>
      <c r="BN7" s="31">
        <v>0</v>
      </c>
      <c r="BO7" s="31">
        <v>0</v>
      </c>
      <c r="BP7" s="31">
        <v>0</v>
      </c>
      <c r="BQ7" s="31">
        <v>0</v>
      </c>
      <c r="BR7" s="31">
        <v>0</v>
      </c>
      <c r="BS7" s="31">
        <v>6</v>
      </c>
      <c r="BT7" s="31">
        <v>5</v>
      </c>
      <c r="BU7" s="31">
        <v>1</v>
      </c>
      <c r="BV7" s="31">
        <v>0</v>
      </c>
      <c r="BW7" s="31">
        <v>0</v>
      </c>
      <c r="BX7" s="31">
        <v>6</v>
      </c>
      <c r="BY7" s="31">
        <v>6</v>
      </c>
      <c r="BZ7" s="31">
        <v>12</v>
      </c>
      <c r="CA7" s="31">
        <v>0</v>
      </c>
      <c r="CB7" s="31">
        <v>2</v>
      </c>
      <c r="CC7" s="31">
        <v>4</v>
      </c>
      <c r="CD7" s="31">
        <v>6</v>
      </c>
      <c r="CE7" s="31">
        <v>0</v>
      </c>
      <c r="CF7" s="31">
        <v>0</v>
      </c>
      <c r="CG7" s="31">
        <v>4</v>
      </c>
      <c r="CH7" s="31">
        <v>8</v>
      </c>
      <c r="CI7" s="31">
        <v>0</v>
      </c>
      <c r="CJ7" s="31">
        <v>0</v>
      </c>
      <c r="CK7" s="31">
        <v>0</v>
      </c>
      <c r="CL7" s="31">
        <v>0</v>
      </c>
      <c r="CM7" s="31">
        <v>18</v>
      </c>
      <c r="CN7" s="34">
        <v>0</v>
      </c>
      <c r="CO7" s="34">
        <v>5.5556000000000001</v>
      </c>
      <c r="CP7" s="34">
        <v>11.1111</v>
      </c>
      <c r="CQ7" s="34">
        <v>0</v>
      </c>
      <c r="CR7" s="34">
        <v>0</v>
      </c>
      <c r="CS7" s="34">
        <v>0</v>
      </c>
      <c r="CT7" s="34">
        <v>0</v>
      </c>
      <c r="CU7" s="34">
        <v>0</v>
      </c>
      <c r="CV7" s="34">
        <v>0</v>
      </c>
      <c r="CW7" s="34">
        <v>0</v>
      </c>
      <c r="CX7" s="34">
        <v>0</v>
      </c>
      <c r="CY7" s="34">
        <v>5.5556000000000001</v>
      </c>
      <c r="CZ7" s="34">
        <v>0</v>
      </c>
      <c r="DA7" s="34">
        <v>0</v>
      </c>
      <c r="DB7" s="34">
        <v>0</v>
      </c>
      <c r="DC7" s="34">
        <v>0</v>
      </c>
      <c r="DD7" s="34">
        <v>0</v>
      </c>
      <c r="DE7" s="34">
        <v>0</v>
      </c>
      <c r="DF7" s="34">
        <v>22.222200000000001</v>
      </c>
      <c r="DG7" s="34">
        <v>27.777799999999999</v>
      </c>
      <c r="DH7" s="34">
        <v>25</v>
      </c>
      <c r="DI7" s="34">
        <v>16.666699999999999</v>
      </c>
      <c r="DJ7" s="34">
        <v>0</v>
      </c>
      <c r="DK7" s="34">
        <v>0</v>
      </c>
      <c r="DL7" s="34">
        <v>0</v>
      </c>
      <c r="DM7" s="34">
        <v>0</v>
      </c>
      <c r="DN7" s="34">
        <v>0</v>
      </c>
      <c r="DO7" s="34">
        <v>5.5849495733126497</v>
      </c>
      <c r="DP7" s="34">
        <v>6.32335827098919</v>
      </c>
      <c r="DQ7" s="34">
        <v>6.17439862542955</v>
      </c>
      <c r="DR7" s="34">
        <v>6.1592039800995</v>
      </c>
      <c r="DS7" s="34">
        <v>5.5597014925373101</v>
      </c>
      <c r="DT7" s="34">
        <v>5.5597014925373101</v>
      </c>
      <c r="DU7" s="34">
        <v>5.5298507462686599</v>
      </c>
      <c r="DV7" s="34">
        <v>0</v>
      </c>
      <c r="DW7" s="34">
        <v>0</v>
      </c>
      <c r="DX7" s="34">
        <v>-11.6774768411317</v>
      </c>
      <c r="DY7" s="34">
        <v>2.41253690596105</v>
      </c>
      <c r="DZ7" s="34">
        <v>0.24669819962360501</v>
      </c>
      <c r="EA7" s="34">
        <v>10.7829977628635</v>
      </c>
      <c r="EB7" s="34">
        <v>0</v>
      </c>
      <c r="EC7" s="34">
        <v>0.53981106612686502</v>
      </c>
      <c r="ED7" s="34">
        <v>0</v>
      </c>
      <c r="EE7" s="34">
        <v>0</v>
      </c>
      <c r="EF7" s="33">
        <v>2</v>
      </c>
      <c r="EG7" s="33">
        <v>0</v>
      </c>
      <c r="EH7" s="34">
        <v>5.53</v>
      </c>
      <c r="EI7" s="34">
        <v>5.03</v>
      </c>
      <c r="EJ7" s="34">
        <v>0</v>
      </c>
      <c r="EK7" s="34">
        <v>5.81</v>
      </c>
      <c r="EL7" s="34">
        <v>0</v>
      </c>
      <c r="EM7" s="34">
        <v>0</v>
      </c>
      <c r="EN7" s="34">
        <v>5.53</v>
      </c>
      <c r="EO7" s="34">
        <v>5.71</v>
      </c>
      <c r="EP7" s="34">
        <v>0</v>
      </c>
      <c r="EQ7" s="34">
        <v>0</v>
      </c>
      <c r="ER7" s="34">
        <v>0</v>
      </c>
      <c r="ES7" s="34">
        <v>0</v>
      </c>
      <c r="ET7" s="58">
        <v>0</v>
      </c>
      <c r="EU7" s="58">
        <v>0</v>
      </c>
      <c r="EV7" s="58">
        <v>0</v>
      </c>
      <c r="EW7" s="58">
        <v>0</v>
      </c>
      <c r="EX7" s="58">
        <v>0</v>
      </c>
      <c r="EY7" s="58">
        <v>0</v>
      </c>
      <c r="EZ7" s="58">
        <v>0</v>
      </c>
      <c r="FA7" s="63">
        <v>0</v>
      </c>
      <c r="FB7" s="64">
        <v>0</v>
      </c>
      <c r="FC7" s="58">
        <v>0</v>
      </c>
      <c r="FD7" s="58">
        <v>0</v>
      </c>
      <c r="FE7" s="58">
        <v>0</v>
      </c>
      <c r="FF7" s="58">
        <v>0</v>
      </c>
      <c r="FG7" s="58">
        <v>0</v>
      </c>
      <c r="FH7" s="58">
        <v>0</v>
      </c>
      <c r="FI7" s="58">
        <v>0</v>
      </c>
      <c r="FJ7" s="58">
        <v>0</v>
      </c>
      <c r="FK7" s="58">
        <v>0</v>
      </c>
      <c r="FL7" s="59">
        <f t="shared" si="0"/>
        <v>0</v>
      </c>
    </row>
    <row r="8" spans="1:168" x14ac:dyDescent="0.25">
      <c r="A8" t="s">
        <v>207</v>
      </c>
      <c r="B8" t="s">
        <v>496</v>
      </c>
      <c r="C8" t="s">
        <v>497</v>
      </c>
      <c r="D8" s="31">
        <v>21</v>
      </c>
      <c r="E8" s="31">
        <v>0</v>
      </c>
      <c r="F8" s="31">
        <v>2</v>
      </c>
      <c r="G8" s="31">
        <v>0</v>
      </c>
      <c r="H8" s="31">
        <v>0</v>
      </c>
      <c r="I8" s="31">
        <v>0</v>
      </c>
      <c r="J8" s="31">
        <v>23</v>
      </c>
      <c r="K8" s="31">
        <v>0</v>
      </c>
      <c r="L8" s="31">
        <v>23</v>
      </c>
      <c r="M8" s="35">
        <v>4.79</v>
      </c>
      <c r="N8" s="31">
        <v>0</v>
      </c>
      <c r="O8" s="31">
        <v>5</v>
      </c>
      <c r="P8" s="31">
        <v>18</v>
      </c>
      <c r="Q8" s="31">
        <v>1</v>
      </c>
      <c r="R8" s="31">
        <v>7</v>
      </c>
      <c r="S8" s="31">
        <v>8</v>
      </c>
      <c r="T8" s="31">
        <v>3</v>
      </c>
      <c r="U8" s="31">
        <v>4</v>
      </c>
      <c r="V8" s="31">
        <v>0</v>
      </c>
      <c r="W8" s="31">
        <v>0</v>
      </c>
      <c r="X8" s="31">
        <v>23</v>
      </c>
      <c r="Y8" s="31">
        <v>0</v>
      </c>
      <c r="Z8" s="31">
        <v>0</v>
      </c>
      <c r="AA8" s="31">
        <v>23</v>
      </c>
      <c r="AB8" s="31">
        <v>23</v>
      </c>
      <c r="AC8" s="31">
        <v>23</v>
      </c>
      <c r="AD8" s="31">
        <v>23</v>
      </c>
      <c r="AE8" s="31">
        <v>23</v>
      </c>
      <c r="AF8" s="31">
        <v>23</v>
      </c>
      <c r="AG8" s="31">
        <v>23</v>
      </c>
      <c r="AH8" s="31">
        <v>24</v>
      </c>
      <c r="AI8" s="34">
        <v>0</v>
      </c>
      <c r="AJ8" s="34">
        <v>0</v>
      </c>
      <c r="AK8" s="34">
        <v>0</v>
      </c>
      <c r="AL8" s="34">
        <v>0</v>
      </c>
      <c r="AM8" s="34">
        <v>0</v>
      </c>
      <c r="AN8" s="34">
        <v>0</v>
      </c>
      <c r="AO8" s="34">
        <v>0</v>
      </c>
      <c r="AP8" s="34">
        <v>-4.17</v>
      </c>
      <c r="AQ8" s="31">
        <v>0</v>
      </c>
      <c r="AR8" s="31">
        <v>0</v>
      </c>
      <c r="AS8" s="31">
        <v>0</v>
      </c>
      <c r="AT8" s="31">
        <v>0</v>
      </c>
      <c r="AU8" s="31">
        <v>0</v>
      </c>
      <c r="AV8" s="31">
        <v>0</v>
      </c>
      <c r="AW8" s="31">
        <v>0</v>
      </c>
      <c r="AX8" s="31">
        <v>0</v>
      </c>
      <c r="AY8" s="31">
        <v>0</v>
      </c>
      <c r="AZ8" s="31">
        <v>0</v>
      </c>
      <c r="BA8" s="31">
        <v>0</v>
      </c>
      <c r="BB8" s="31">
        <v>0</v>
      </c>
      <c r="BC8" s="31">
        <v>0</v>
      </c>
      <c r="BD8" s="31">
        <v>0</v>
      </c>
      <c r="BE8" s="31">
        <v>0</v>
      </c>
      <c r="BF8" s="31">
        <v>0</v>
      </c>
      <c r="BG8" s="31">
        <v>0</v>
      </c>
      <c r="BH8" s="31">
        <v>0</v>
      </c>
      <c r="BI8" s="31">
        <v>0</v>
      </c>
      <c r="BJ8" s="31">
        <v>0</v>
      </c>
      <c r="BK8" s="31">
        <v>34.479999999999997</v>
      </c>
      <c r="BL8" s="31">
        <v>0</v>
      </c>
      <c r="BM8" s="31">
        <v>0</v>
      </c>
      <c r="BN8" s="31">
        <v>0</v>
      </c>
      <c r="BO8" s="31">
        <v>18</v>
      </c>
      <c r="BP8" s="31">
        <v>5</v>
      </c>
      <c r="BQ8" s="31">
        <v>0</v>
      </c>
      <c r="BR8" s="31">
        <v>0</v>
      </c>
      <c r="BS8" s="31">
        <v>0</v>
      </c>
      <c r="BT8" s="31">
        <v>0</v>
      </c>
      <c r="BU8" s="31">
        <v>0</v>
      </c>
      <c r="BV8" s="31">
        <v>0</v>
      </c>
      <c r="BW8" s="31">
        <v>0</v>
      </c>
      <c r="BX8" s="31">
        <v>0</v>
      </c>
      <c r="BY8" s="31">
        <v>0</v>
      </c>
      <c r="BZ8" s="31">
        <v>0</v>
      </c>
      <c r="CA8" s="31">
        <v>0</v>
      </c>
      <c r="CB8" s="31">
        <v>0</v>
      </c>
      <c r="CC8" s="31">
        <v>0</v>
      </c>
      <c r="CD8" s="31">
        <v>0</v>
      </c>
      <c r="CE8" s="31">
        <v>0</v>
      </c>
      <c r="CF8" s="31">
        <v>0</v>
      </c>
      <c r="CG8" s="31">
        <v>0</v>
      </c>
      <c r="CH8" s="31">
        <v>0</v>
      </c>
      <c r="CI8" s="31">
        <v>0</v>
      </c>
      <c r="CJ8" s="31">
        <v>0</v>
      </c>
      <c r="CK8" s="31">
        <v>0</v>
      </c>
      <c r="CL8" s="31">
        <v>0</v>
      </c>
      <c r="CM8" s="31">
        <v>21</v>
      </c>
      <c r="CN8" s="34">
        <v>0</v>
      </c>
      <c r="CO8" s="34">
        <v>13.6364</v>
      </c>
      <c r="CP8" s="34">
        <v>13.6364</v>
      </c>
      <c r="CQ8" s="34">
        <v>13.6364</v>
      </c>
      <c r="CR8" s="34">
        <v>0</v>
      </c>
      <c r="CS8" s="34">
        <v>4.3478000000000003</v>
      </c>
      <c r="CT8" s="34">
        <v>0</v>
      </c>
      <c r="CU8" s="34">
        <v>0</v>
      </c>
      <c r="CV8" s="34">
        <v>17.391300000000001</v>
      </c>
      <c r="CW8" s="34">
        <v>0</v>
      </c>
      <c r="CX8" s="34">
        <v>4.5454999999999997</v>
      </c>
      <c r="CY8" s="34">
        <v>4.5454999999999997</v>
      </c>
      <c r="CZ8" s="34">
        <v>9.0908999999999995</v>
      </c>
      <c r="DA8" s="34">
        <v>0</v>
      </c>
      <c r="DB8" s="34">
        <v>4.3478000000000003</v>
      </c>
      <c r="DC8" s="34">
        <v>0</v>
      </c>
      <c r="DD8" s="34">
        <v>0</v>
      </c>
      <c r="DE8" s="34">
        <v>8.6957000000000004</v>
      </c>
      <c r="DF8" s="34">
        <v>38.095199999999998</v>
      </c>
      <c r="DG8" s="34">
        <v>18.181799999999999</v>
      </c>
      <c r="DH8" s="34">
        <v>27.2727</v>
      </c>
      <c r="DI8" s="34">
        <v>4.5454999999999997</v>
      </c>
      <c r="DJ8" s="34">
        <v>26.087</v>
      </c>
      <c r="DK8" s="34">
        <v>13.0435</v>
      </c>
      <c r="DL8" s="34">
        <v>4.3478000000000003</v>
      </c>
      <c r="DM8" s="34">
        <v>26.087</v>
      </c>
      <c r="DN8" s="34">
        <v>17.391300000000001</v>
      </c>
      <c r="DO8" s="34">
        <v>6.1387925052047203</v>
      </c>
      <c r="DP8" s="34">
        <v>6.1298387096774203</v>
      </c>
      <c r="DQ8" s="34">
        <v>5.9649402390438304</v>
      </c>
      <c r="DR8" s="34">
        <v>5.8212598425196802</v>
      </c>
      <c r="DS8" s="34">
        <v>5.72577580747308</v>
      </c>
      <c r="DT8" s="34">
        <v>5.7889182058047499</v>
      </c>
      <c r="DU8" s="34">
        <v>5.7891070297656704</v>
      </c>
      <c r="DV8" s="34">
        <v>5.73274224192527</v>
      </c>
      <c r="DW8" s="34">
        <v>5.8653250773993797</v>
      </c>
      <c r="DX8" s="34">
        <v>0.14606902320551099</v>
      </c>
      <c r="DY8" s="34">
        <v>2.7644614032214898</v>
      </c>
      <c r="DZ8" s="34">
        <v>2.4682010494475599</v>
      </c>
      <c r="EA8" s="34">
        <v>1.6676174243842701</v>
      </c>
      <c r="EB8" s="34">
        <v>-1.0907460787466201</v>
      </c>
      <c r="EC8" s="34">
        <v>-3.2617113477936702E-3</v>
      </c>
      <c r="ED8" s="34">
        <v>0.98320813079982905</v>
      </c>
      <c r="EE8" s="34">
        <v>-2.2604516156314598</v>
      </c>
      <c r="EF8" s="33">
        <v>1</v>
      </c>
      <c r="EG8" s="33">
        <v>3</v>
      </c>
      <c r="EH8" s="34">
        <v>0</v>
      </c>
      <c r="EI8" s="34">
        <v>0</v>
      </c>
      <c r="EJ8" s="34">
        <v>0</v>
      </c>
      <c r="EK8" s="34">
        <v>6.14</v>
      </c>
      <c r="EL8" s="34">
        <v>0</v>
      </c>
      <c r="EM8" s="34">
        <v>0</v>
      </c>
      <c r="EN8" s="34">
        <v>0</v>
      </c>
      <c r="EO8" s="34">
        <v>0</v>
      </c>
      <c r="EP8" s="34">
        <v>0</v>
      </c>
      <c r="EQ8" s="34">
        <v>6.07</v>
      </c>
      <c r="ER8" s="34">
        <v>6.34</v>
      </c>
      <c r="ES8" s="34">
        <v>0</v>
      </c>
      <c r="ET8" s="58">
        <v>0</v>
      </c>
      <c r="EU8" s="58">
        <v>3</v>
      </c>
      <c r="EV8" s="58">
        <v>13</v>
      </c>
      <c r="EW8" s="58">
        <v>2</v>
      </c>
      <c r="EX8" s="58">
        <v>5</v>
      </c>
      <c r="EY8" s="58">
        <v>0</v>
      </c>
      <c r="EZ8" s="58">
        <v>0</v>
      </c>
      <c r="FA8" s="63">
        <v>0</v>
      </c>
      <c r="FB8" s="64">
        <v>0</v>
      </c>
      <c r="FC8" s="58">
        <v>0</v>
      </c>
      <c r="FD8" s="58">
        <v>0</v>
      </c>
      <c r="FE8" s="58">
        <v>7</v>
      </c>
      <c r="FF8" s="58">
        <v>7</v>
      </c>
      <c r="FG8" s="58">
        <v>8</v>
      </c>
      <c r="FH8" s="58">
        <v>1</v>
      </c>
      <c r="FI8" s="58">
        <v>0</v>
      </c>
      <c r="FJ8" s="58">
        <v>23</v>
      </c>
      <c r="FK8" s="58">
        <v>100</v>
      </c>
      <c r="FL8" s="59">
        <f t="shared" si="0"/>
        <v>23</v>
      </c>
    </row>
    <row r="9" spans="1:168" x14ac:dyDescent="0.25">
      <c r="A9" t="s">
        <v>207</v>
      </c>
      <c r="B9" t="s">
        <v>498</v>
      </c>
      <c r="C9" t="s">
        <v>499</v>
      </c>
      <c r="D9" s="31">
        <v>40</v>
      </c>
      <c r="E9" s="31">
        <v>4</v>
      </c>
      <c r="F9" s="31">
        <v>0</v>
      </c>
      <c r="G9" s="31">
        <v>0</v>
      </c>
      <c r="H9" s="31">
        <v>2</v>
      </c>
      <c r="I9" s="31">
        <v>0</v>
      </c>
      <c r="J9" s="31">
        <v>46</v>
      </c>
      <c r="K9" s="31">
        <v>0</v>
      </c>
      <c r="L9" s="31">
        <v>46</v>
      </c>
      <c r="M9" s="35">
        <v>9.64</v>
      </c>
      <c r="N9" s="31">
        <v>0</v>
      </c>
      <c r="O9" s="31">
        <v>0</v>
      </c>
      <c r="P9" s="31">
        <v>46</v>
      </c>
      <c r="Q9" s="31">
        <v>6</v>
      </c>
      <c r="R9" s="31">
        <v>6</v>
      </c>
      <c r="S9" s="31">
        <v>21</v>
      </c>
      <c r="T9" s="31">
        <v>13</v>
      </c>
      <c r="U9" s="31">
        <v>0</v>
      </c>
      <c r="V9" s="31">
        <v>1</v>
      </c>
      <c r="W9" s="31">
        <v>0</v>
      </c>
      <c r="X9" s="31">
        <v>45</v>
      </c>
      <c r="Y9" s="31">
        <v>0</v>
      </c>
      <c r="Z9" s="31">
        <v>0</v>
      </c>
      <c r="AA9" s="31">
        <v>46</v>
      </c>
      <c r="AB9" s="31">
        <v>46</v>
      </c>
      <c r="AC9" s="31">
        <v>46</v>
      </c>
      <c r="AD9" s="31">
        <v>46</v>
      </c>
      <c r="AE9" s="31">
        <v>46</v>
      </c>
      <c r="AF9" s="31">
        <v>46</v>
      </c>
      <c r="AG9" s="31">
        <v>46</v>
      </c>
      <c r="AH9" s="31">
        <v>46</v>
      </c>
      <c r="AI9" s="34">
        <v>0</v>
      </c>
      <c r="AJ9" s="34">
        <v>0</v>
      </c>
      <c r="AK9" s="34">
        <v>0</v>
      </c>
      <c r="AL9" s="34">
        <v>0</v>
      </c>
      <c r="AM9" s="34">
        <v>0</v>
      </c>
      <c r="AN9" s="34">
        <v>0</v>
      </c>
      <c r="AO9" s="34">
        <v>0</v>
      </c>
      <c r="AP9" s="34">
        <v>0</v>
      </c>
      <c r="AQ9" s="31">
        <v>0</v>
      </c>
      <c r="AR9" s="31">
        <v>0</v>
      </c>
      <c r="AS9" s="31">
        <v>0</v>
      </c>
      <c r="AT9" s="31">
        <v>0</v>
      </c>
      <c r="AU9" s="31">
        <v>0</v>
      </c>
      <c r="AV9" s="31">
        <v>0</v>
      </c>
      <c r="AW9" s="31">
        <v>0</v>
      </c>
      <c r="AX9" s="31">
        <v>0</v>
      </c>
      <c r="AY9" s="31">
        <v>0</v>
      </c>
      <c r="AZ9" s="31">
        <v>0</v>
      </c>
      <c r="BA9" s="31">
        <v>0</v>
      </c>
      <c r="BB9" s="31">
        <v>0</v>
      </c>
      <c r="BC9" s="31">
        <v>0</v>
      </c>
      <c r="BD9" s="31">
        <v>0</v>
      </c>
      <c r="BE9" s="31">
        <v>0</v>
      </c>
      <c r="BF9" s="31">
        <v>0</v>
      </c>
      <c r="BG9" s="31">
        <v>0</v>
      </c>
      <c r="BH9" s="31">
        <v>0</v>
      </c>
      <c r="BI9" s="31">
        <v>0</v>
      </c>
      <c r="BJ9" s="31">
        <v>0</v>
      </c>
      <c r="BK9" s="31">
        <v>36.479999999999997</v>
      </c>
      <c r="BL9" s="31">
        <v>0</v>
      </c>
      <c r="BM9" s="31">
        <v>0</v>
      </c>
      <c r="BN9" s="31">
        <v>4</v>
      </c>
      <c r="BO9" s="31">
        <v>42</v>
      </c>
      <c r="BP9" s="31">
        <v>0</v>
      </c>
      <c r="BQ9" s="31">
        <v>0</v>
      </c>
      <c r="BR9" s="31">
        <v>0</v>
      </c>
      <c r="BS9" s="31">
        <v>0</v>
      </c>
      <c r="BT9" s="31">
        <v>0</v>
      </c>
      <c r="BU9" s="31">
        <v>0</v>
      </c>
      <c r="BV9" s="31">
        <v>0</v>
      </c>
      <c r="BW9" s="31">
        <v>0</v>
      </c>
      <c r="BX9" s="31">
        <v>0</v>
      </c>
      <c r="BY9" s="31">
        <v>0</v>
      </c>
      <c r="BZ9" s="31">
        <v>0</v>
      </c>
      <c r="CA9" s="31">
        <v>0</v>
      </c>
      <c r="CB9" s="31">
        <v>0</v>
      </c>
      <c r="CC9" s="31">
        <v>0</v>
      </c>
      <c r="CD9" s="31">
        <v>0</v>
      </c>
      <c r="CE9" s="31">
        <v>0</v>
      </c>
      <c r="CF9" s="31">
        <v>0</v>
      </c>
      <c r="CG9" s="31">
        <v>0</v>
      </c>
      <c r="CH9" s="31">
        <v>0</v>
      </c>
      <c r="CI9" s="31">
        <v>0</v>
      </c>
      <c r="CJ9" s="31">
        <v>0</v>
      </c>
      <c r="CK9" s="31">
        <v>0</v>
      </c>
      <c r="CL9" s="31">
        <v>0</v>
      </c>
      <c r="CM9" s="31">
        <v>44</v>
      </c>
      <c r="CN9" s="34">
        <v>9.0908999999999995</v>
      </c>
      <c r="CO9" s="34">
        <v>13.0435</v>
      </c>
      <c r="CP9" s="34">
        <v>13.333299999999999</v>
      </c>
      <c r="CQ9" s="34">
        <v>10.8696</v>
      </c>
      <c r="CR9" s="34">
        <v>2.1739000000000002</v>
      </c>
      <c r="CS9" s="34">
        <v>13.0435</v>
      </c>
      <c r="CT9" s="34">
        <v>0</v>
      </c>
      <c r="CU9" s="34">
        <v>6.5217000000000001</v>
      </c>
      <c r="CV9" s="34">
        <v>10.8696</v>
      </c>
      <c r="CW9" s="34">
        <v>6.8182</v>
      </c>
      <c r="CX9" s="34">
        <v>8.6957000000000004</v>
      </c>
      <c r="CY9" s="34">
        <v>4.4443999999999999</v>
      </c>
      <c r="CZ9" s="34">
        <v>4.3478000000000003</v>
      </c>
      <c r="DA9" s="34">
        <v>0</v>
      </c>
      <c r="DB9" s="34">
        <v>8.6957000000000004</v>
      </c>
      <c r="DC9" s="34">
        <v>0</v>
      </c>
      <c r="DD9" s="34">
        <v>0</v>
      </c>
      <c r="DE9" s="34">
        <v>4.3478000000000003</v>
      </c>
      <c r="DF9" s="34">
        <v>18.181799999999999</v>
      </c>
      <c r="DG9" s="34">
        <v>26.087</v>
      </c>
      <c r="DH9" s="34">
        <v>17.777799999999999</v>
      </c>
      <c r="DI9" s="34">
        <v>6.5217000000000001</v>
      </c>
      <c r="DJ9" s="34">
        <v>26.087</v>
      </c>
      <c r="DK9" s="34">
        <v>10.8696</v>
      </c>
      <c r="DL9" s="34">
        <v>23.913</v>
      </c>
      <c r="DM9" s="34">
        <v>21.739100000000001</v>
      </c>
      <c r="DN9" s="34">
        <v>15.2174</v>
      </c>
      <c r="DO9" s="34">
        <v>5.8956808199121502</v>
      </c>
      <c r="DP9" s="34">
        <v>5.5820411107104198</v>
      </c>
      <c r="DQ9" s="34">
        <v>5.4984709480122298</v>
      </c>
      <c r="DR9" s="34">
        <v>5.4190305206463201</v>
      </c>
      <c r="DS9" s="34">
        <v>5.4376666666666704</v>
      </c>
      <c r="DT9" s="34">
        <v>5.3785582255083204</v>
      </c>
      <c r="DU9" s="34">
        <v>5.3913185378590098</v>
      </c>
      <c r="DV9" s="34">
        <v>5.3146804835924</v>
      </c>
      <c r="DW9" s="34">
        <v>5.2556053811659202</v>
      </c>
      <c r="DX9" s="34">
        <v>5.6187280419691099</v>
      </c>
      <c r="DY9" s="34">
        <v>1.51988004462224</v>
      </c>
      <c r="DZ9" s="34">
        <v>1.4659527578456699</v>
      </c>
      <c r="EA9" s="34">
        <v>-0.34272321498830999</v>
      </c>
      <c r="EB9" s="34">
        <v>1.09896441908952</v>
      </c>
      <c r="EC9" s="34">
        <v>-0.23668259000251299</v>
      </c>
      <c r="ED9" s="34">
        <v>1.44200680554938</v>
      </c>
      <c r="EE9" s="34">
        <v>1.12403991818305</v>
      </c>
      <c r="EF9" s="33">
        <v>2</v>
      </c>
      <c r="EG9" s="33">
        <v>3</v>
      </c>
      <c r="EH9" s="34">
        <v>0</v>
      </c>
      <c r="EI9" s="34">
        <v>5.24</v>
      </c>
      <c r="EJ9" s="34">
        <v>0</v>
      </c>
      <c r="EK9" s="34">
        <v>5.91</v>
      </c>
      <c r="EL9" s="34">
        <v>0</v>
      </c>
      <c r="EM9" s="34">
        <v>0</v>
      </c>
      <c r="EN9" s="34">
        <v>0</v>
      </c>
      <c r="EO9" s="34">
        <v>0</v>
      </c>
      <c r="EP9" s="34">
        <v>5.77</v>
      </c>
      <c r="EQ9" s="34">
        <v>5.91</v>
      </c>
      <c r="ER9" s="34">
        <v>0</v>
      </c>
      <c r="ES9" s="34">
        <v>0</v>
      </c>
      <c r="ET9" s="58">
        <v>0</v>
      </c>
      <c r="EU9" s="58">
        <v>0</v>
      </c>
      <c r="EV9" s="58">
        <v>40</v>
      </c>
      <c r="EW9" s="58">
        <v>0</v>
      </c>
      <c r="EX9" s="58">
        <v>0</v>
      </c>
      <c r="EY9" s="58">
        <v>2</v>
      </c>
      <c r="EZ9" s="58">
        <v>0</v>
      </c>
      <c r="FA9" s="63">
        <v>4</v>
      </c>
      <c r="FB9" s="64">
        <v>0</v>
      </c>
      <c r="FC9" s="58">
        <v>0</v>
      </c>
      <c r="FD9" s="58">
        <v>0</v>
      </c>
      <c r="FE9" s="58">
        <v>4</v>
      </c>
      <c r="FF9" s="58">
        <v>42</v>
      </c>
      <c r="FG9" s="58">
        <v>0</v>
      </c>
      <c r="FH9" s="58">
        <v>0</v>
      </c>
      <c r="FI9" s="58">
        <v>0</v>
      </c>
      <c r="FJ9" s="58">
        <v>46</v>
      </c>
      <c r="FK9" s="58">
        <v>100</v>
      </c>
      <c r="FL9" s="59">
        <f t="shared" si="0"/>
        <v>46</v>
      </c>
    </row>
    <row r="10" spans="1:168" x14ac:dyDescent="0.25">
      <c r="A10" t="s">
        <v>207</v>
      </c>
      <c r="B10" t="s">
        <v>500</v>
      </c>
      <c r="C10" t="s">
        <v>501</v>
      </c>
      <c r="D10" s="31">
        <v>164</v>
      </c>
      <c r="E10" s="31">
        <v>12</v>
      </c>
      <c r="F10" s="31">
        <v>1</v>
      </c>
      <c r="G10" s="31">
        <v>0</v>
      </c>
      <c r="H10" s="31">
        <v>3</v>
      </c>
      <c r="I10" s="31">
        <v>0</v>
      </c>
      <c r="J10" s="31">
        <v>180</v>
      </c>
      <c r="K10" s="31">
        <v>0</v>
      </c>
      <c r="L10" s="31">
        <v>180</v>
      </c>
      <c r="M10" s="35">
        <v>9.66</v>
      </c>
      <c r="N10" s="31">
        <v>0</v>
      </c>
      <c r="O10" s="31">
        <v>0</v>
      </c>
      <c r="P10" s="31">
        <v>180</v>
      </c>
      <c r="Q10" s="31">
        <v>8</v>
      </c>
      <c r="R10" s="31">
        <v>28</v>
      </c>
      <c r="S10" s="31">
        <v>79</v>
      </c>
      <c r="T10" s="31">
        <v>53</v>
      </c>
      <c r="U10" s="31">
        <v>12</v>
      </c>
      <c r="V10" s="31">
        <v>7</v>
      </c>
      <c r="W10" s="31">
        <v>102</v>
      </c>
      <c r="X10" s="31">
        <v>69</v>
      </c>
      <c r="Y10" s="31">
        <v>0</v>
      </c>
      <c r="Z10" s="31">
        <v>2</v>
      </c>
      <c r="AA10" s="31">
        <v>180</v>
      </c>
      <c r="AB10" s="31">
        <v>180</v>
      </c>
      <c r="AC10" s="31">
        <v>180</v>
      </c>
      <c r="AD10" s="31">
        <v>180</v>
      </c>
      <c r="AE10" s="31">
        <v>180</v>
      </c>
      <c r="AF10" s="31">
        <v>180</v>
      </c>
      <c r="AG10" s="31">
        <v>181</v>
      </c>
      <c r="AH10" s="31">
        <v>182</v>
      </c>
      <c r="AI10" s="34">
        <v>0</v>
      </c>
      <c r="AJ10" s="34">
        <v>0</v>
      </c>
      <c r="AK10" s="34">
        <v>0</v>
      </c>
      <c r="AL10" s="34">
        <v>0</v>
      </c>
      <c r="AM10" s="34">
        <v>0</v>
      </c>
      <c r="AN10" s="34">
        <v>0</v>
      </c>
      <c r="AO10" s="34">
        <v>-0.55000000000000004</v>
      </c>
      <c r="AP10" s="34">
        <v>-0.55000000000000004</v>
      </c>
      <c r="AQ10" s="31">
        <v>0</v>
      </c>
      <c r="AR10" s="31">
        <v>0</v>
      </c>
      <c r="AS10" s="31">
        <v>0</v>
      </c>
      <c r="AT10" s="31">
        <v>0</v>
      </c>
      <c r="AU10" s="31">
        <v>0</v>
      </c>
      <c r="AV10" s="31">
        <v>0</v>
      </c>
      <c r="AW10" s="31">
        <v>0</v>
      </c>
      <c r="AX10" s="31">
        <v>0</v>
      </c>
      <c r="AY10" s="31">
        <v>0</v>
      </c>
      <c r="AZ10" s="31">
        <v>0</v>
      </c>
      <c r="BA10" s="31">
        <v>0</v>
      </c>
      <c r="BB10" s="31">
        <v>0</v>
      </c>
      <c r="BC10" s="31">
        <v>0</v>
      </c>
      <c r="BD10" s="31">
        <v>0</v>
      </c>
      <c r="BE10" s="31">
        <v>0</v>
      </c>
      <c r="BF10" s="31">
        <v>0</v>
      </c>
      <c r="BG10" s="31">
        <v>0</v>
      </c>
      <c r="BH10" s="31">
        <v>0</v>
      </c>
      <c r="BI10" s="31">
        <v>0</v>
      </c>
      <c r="BJ10" s="31">
        <v>0</v>
      </c>
      <c r="BK10" s="31">
        <v>39.64</v>
      </c>
      <c r="BL10" s="31">
        <v>0</v>
      </c>
      <c r="BM10" s="31">
        <v>14</v>
      </c>
      <c r="BN10" s="31">
        <v>10</v>
      </c>
      <c r="BO10" s="31">
        <v>51</v>
      </c>
      <c r="BP10" s="31">
        <v>102</v>
      </c>
      <c r="BQ10" s="31">
        <v>3</v>
      </c>
      <c r="BR10" s="31">
        <v>0</v>
      </c>
      <c r="BS10" s="31">
        <v>0</v>
      </c>
      <c r="BT10" s="31">
        <v>0</v>
      </c>
      <c r="BU10" s="31">
        <v>0</v>
      </c>
      <c r="BV10" s="31">
        <v>0</v>
      </c>
      <c r="BW10" s="31">
        <v>0</v>
      </c>
      <c r="BX10" s="31">
        <v>0</v>
      </c>
      <c r="BY10" s="31">
        <v>0</v>
      </c>
      <c r="BZ10" s="31">
        <v>0</v>
      </c>
      <c r="CA10" s="31">
        <v>0</v>
      </c>
      <c r="CB10" s="31">
        <v>0</v>
      </c>
      <c r="CC10" s="31">
        <v>0</v>
      </c>
      <c r="CD10" s="31">
        <v>0</v>
      </c>
      <c r="CE10" s="31">
        <v>0</v>
      </c>
      <c r="CF10" s="31">
        <v>0</v>
      </c>
      <c r="CG10" s="31">
        <v>0</v>
      </c>
      <c r="CH10" s="31">
        <v>0</v>
      </c>
      <c r="CI10" s="31">
        <v>0</v>
      </c>
      <c r="CJ10" s="31">
        <v>0</v>
      </c>
      <c r="CK10" s="31">
        <v>0</v>
      </c>
      <c r="CL10" s="31">
        <v>0</v>
      </c>
      <c r="CM10" s="31">
        <v>176</v>
      </c>
      <c r="CN10" s="34">
        <v>6.8182</v>
      </c>
      <c r="CO10" s="34">
        <v>1.7044999999999999</v>
      </c>
      <c r="CP10" s="34">
        <v>2.8249</v>
      </c>
      <c r="CQ10" s="34">
        <v>9.2485999999999997</v>
      </c>
      <c r="CR10" s="34">
        <v>6.25</v>
      </c>
      <c r="CS10" s="34">
        <v>5.5556000000000001</v>
      </c>
      <c r="CT10" s="34">
        <v>4.4692999999999996</v>
      </c>
      <c r="CU10" s="34">
        <v>2.2345999999999999</v>
      </c>
      <c r="CV10" s="34">
        <v>5</v>
      </c>
      <c r="CW10" s="34">
        <v>2.8409</v>
      </c>
      <c r="CX10" s="34">
        <v>0</v>
      </c>
      <c r="CY10" s="34">
        <v>1.6949000000000001</v>
      </c>
      <c r="CZ10" s="34">
        <v>3.4681999999999999</v>
      </c>
      <c r="DA10" s="34">
        <v>3.9773000000000001</v>
      </c>
      <c r="DB10" s="34">
        <v>3.8889</v>
      </c>
      <c r="DC10" s="34">
        <v>2.7932999999999999</v>
      </c>
      <c r="DD10" s="34">
        <v>1.1173</v>
      </c>
      <c r="DE10" s="34">
        <v>3.8889</v>
      </c>
      <c r="DF10" s="34">
        <v>9.0908999999999995</v>
      </c>
      <c r="DG10" s="34">
        <v>7.9545000000000003</v>
      </c>
      <c r="DH10" s="34">
        <v>15.254200000000001</v>
      </c>
      <c r="DI10" s="34">
        <v>10.982699999999999</v>
      </c>
      <c r="DJ10" s="34">
        <v>10.795500000000001</v>
      </c>
      <c r="DK10" s="34">
        <v>12.222200000000001</v>
      </c>
      <c r="DL10" s="34">
        <v>7.2625999999999999</v>
      </c>
      <c r="DM10" s="34">
        <v>12.8492</v>
      </c>
      <c r="DN10" s="34">
        <v>12.222200000000001</v>
      </c>
      <c r="DO10" s="34">
        <v>5.57467377760441</v>
      </c>
      <c r="DP10" s="34">
        <v>5.5158353100603597</v>
      </c>
      <c r="DQ10" s="34">
        <v>5.3704489518798297</v>
      </c>
      <c r="DR10" s="34">
        <v>5.3200967171951996</v>
      </c>
      <c r="DS10" s="34">
        <v>5.3340136658088602</v>
      </c>
      <c r="DT10" s="34">
        <v>5.2653305926687199</v>
      </c>
      <c r="DU10" s="34">
        <v>5.2645556690500497</v>
      </c>
      <c r="DV10" s="34">
        <v>5.0995280284838902</v>
      </c>
      <c r="DW10" s="34">
        <v>5.0598122866894197</v>
      </c>
      <c r="DX10" s="34">
        <v>1.0667190776477899</v>
      </c>
      <c r="DY10" s="34">
        <v>2.7071546435544001</v>
      </c>
      <c r="DZ10" s="34">
        <v>0.94645337032842103</v>
      </c>
      <c r="EA10" s="34">
        <v>-0.26090950427934401</v>
      </c>
      <c r="EB10" s="34">
        <v>1.3044399004264799</v>
      </c>
      <c r="EC10" s="34">
        <v>1.4719639555278601E-2</v>
      </c>
      <c r="ED10" s="34">
        <v>3.2361355726329801</v>
      </c>
      <c r="EE10" s="34">
        <v>0.78492520165131396</v>
      </c>
      <c r="EF10" s="33">
        <v>35</v>
      </c>
      <c r="EG10" s="33">
        <v>7</v>
      </c>
      <c r="EH10" s="34">
        <v>0</v>
      </c>
      <c r="EI10" s="34">
        <v>5.47</v>
      </c>
      <c r="EJ10" s="34">
        <v>5.14</v>
      </c>
      <c r="EK10" s="34">
        <v>6.12</v>
      </c>
      <c r="EL10" s="34">
        <v>0</v>
      </c>
      <c r="EM10" s="34">
        <v>7.86</v>
      </c>
      <c r="EN10" s="34">
        <v>0</v>
      </c>
      <c r="EO10" s="34">
        <v>6.04</v>
      </c>
      <c r="EP10" s="34">
        <v>6.89</v>
      </c>
      <c r="EQ10" s="34">
        <v>5.99</v>
      </c>
      <c r="ER10" s="34">
        <v>5.14</v>
      </c>
      <c r="ES10" s="34">
        <v>6.37</v>
      </c>
      <c r="ET10" s="58">
        <v>51</v>
      </c>
      <c r="EU10" s="58">
        <v>27</v>
      </c>
      <c r="EV10" s="58">
        <v>14</v>
      </c>
      <c r="EW10" s="58">
        <v>6</v>
      </c>
      <c r="EX10" s="58">
        <v>0</v>
      </c>
      <c r="EY10" s="58">
        <v>72</v>
      </c>
      <c r="EZ10" s="58">
        <v>0</v>
      </c>
      <c r="FA10" s="63">
        <v>10</v>
      </c>
      <c r="FB10" s="64">
        <v>0</v>
      </c>
      <c r="FC10" s="58">
        <v>14</v>
      </c>
      <c r="FD10" s="58">
        <v>11</v>
      </c>
      <c r="FE10" s="58">
        <v>140</v>
      </c>
      <c r="FF10" s="58">
        <v>10</v>
      </c>
      <c r="FG10" s="58">
        <v>5</v>
      </c>
      <c r="FH10" s="58">
        <v>0</v>
      </c>
      <c r="FI10" s="58">
        <v>0</v>
      </c>
      <c r="FJ10" s="58">
        <v>180</v>
      </c>
      <c r="FK10" s="58">
        <v>100</v>
      </c>
      <c r="FL10" s="59">
        <f t="shared" si="0"/>
        <v>180</v>
      </c>
    </row>
    <row r="11" spans="1:168" x14ac:dyDescent="0.25">
      <c r="A11" t="s">
        <v>207</v>
      </c>
      <c r="B11" t="s">
        <v>502</v>
      </c>
      <c r="C11" t="s">
        <v>503</v>
      </c>
      <c r="D11" s="31">
        <v>32</v>
      </c>
      <c r="E11" s="31">
        <v>0</v>
      </c>
      <c r="F11" s="31">
        <v>0</v>
      </c>
      <c r="G11" s="31">
        <v>0</v>
      </c>
      <c r="H11" s="31">
        <v>0</v>
      </c>
      <c r="I11" s="31">
        <v>0</v>
      </c>
      <c r="J11" s="31">
        <v>32</v>
      </c>
      <c r="K11" s="31">
        <v>0</v>
      </c>
      <c r="L11" s="31">
        <v>32</v>
      </c>
      <c r="M11" s="35">
        <v>8.42</v>
      </c>
      <c r="N11" s="31">
        <v>0</v>
      </c>
      <c r="O11" s="31">
        <v>32</v>
      </c>
      <c r="P11" s="31">
        <v>0</v>
      </c>
      <c r="Q11" s="31">
        <v>0</v>
      </c>
      <c r="R11" s="31">
        <v>3</v>
      </c>
      <c r="S11" s="31">
        <v>12</v>
      </c>
      <c r="T11" s="31">
        <v>13</v>
      </c>
      <c r="U11" s="31">
        <v>4</v>
      </c>
      <c r="V11" s="31">
        <v>5</v>
      </c>
      <c r="W11" s="31">
        <v>0</v>
      </c>
      <c r="X11" s="31">
        <v>27</v>
      </c>
      <c r="Y11" s="31">
        <v>0</v>
      </c>
      <c r="Z11" s="31">
        <v>0</v>
      </c>
      <c r="AA11" s="31">
        <v>32</v>
      </c>
      <c r="AB11" s="31">
        <v>32</v>
      </c>
      <c r="AC11" s="31">
        <v>12</v>
      </c>
      <c r="AD11" s="31">
        <v>12</v>
      </c>
      <c r="AE11" s="31">
        <v>12</v>
      </c>
      <c r="AF11" s="31">
        <v>12</v>
      </c>
      <c r="AG11" s="31">
        <v>12</v>
      </c>
      <c r="AH11" s="31">
        <v>12</v>
      </c>
      <c r="AI11" s="34">
        <v>0</v>
      </c>
      <c r="AJ11" s="34">
        <v>0</v>
      </c>
      <c r="AK11" s="34">
        <v>166.67</v>
      </c>
      <c r="AL11" s="34">
        <v>0</v>
      </c>
      <c r="AM11" s="34">
        <v>0</v>
      </c>
      <c r="AN11" s="34">
        <v>0</v>
      </c>
      <c r="AO11" s="34">
        <v>0</v>
      </c>
      <c r="AP11" s="34">
        <v>0</v>
      </c>
      <c r="AQ11" s="31">
        <v>0</v>
      </c>
      <c r="AR11" s="31">
        <v>0</v>
      </c>
      <c r="AS11" s="31">
        <v>20</v>
      </c>
      <c r="AT11" s="31">
        <v>0</v>
      </c>
      <c r="AU11" s="31">
        <v>0</v>
      </c>
      <c r="AV11" s="31">
        <v>0</v>
      </c>
      <c r="AW11" s="31">
        <v>0</v>
      </c>
      <c r="AX11" s="31">
        <v>0</v>
      </c>
      <c r="AY11" s="31">
        <v>0</v>
      </c>
      <c r="AZ11" s="31">
        <v>0</v>
      </c>
      <c r="BA11" s="31">
        <v>0</v>
      </c>
      <c r="BB11" s="31">
        <v>0</v>
      </c>
      <c r="BC11" s="31">
        <v>0</v>
      </c>
      <c r="BD11" s="31">
        <v>0</v>
      </c>
      <c r="BE11" s="31">
        <v>0</v>
      </c>
      <c r="BF11" s="31">
        <v>0</v>
      </c>
      <c r="BG11" s="31">
        <v>0</v>
      </c>
      <c r="BH11" s="31">
        <v>0</v>
      </c>
      <c r="BI11" s="31">
        <v>0</v>
      </c>
      <c r="BJ11" s="31">
        <v>0</v>
      </c>
      <c r="BK11" s="31">
        <v>13.62</v>
      </c>
      <c r="BL11" s="31">
        <v>20</v>
      </c>
      <c r="BM11" s="31">
        <v>0</v>
      </c>
      <c r="BN11" s="31">
        <v>0</v>
      </c>
      <c r="BO11" s="31">
        <v>12</v>
      </c>
      <c r="BP11" s="31">
        <v>0</v>
      </c>
      <c r="BQ11" s="31">
        <v>0</v>
      </c>
      <c r="BR11" s="31">
        <v>0</v>
      </c>
      <c r="BS11" s="31">
        <v>0</v>
      </c>
      <c r="BT11" s="31">
        <v>20</v>
      </c>
      <c r="BU11" s="31">
        <v>0</v>
      </c>
      <c r="BV11" s="31">
        <v>0</v>
      </c>
      <c r="BW11" s="31">
        <v>0</v>
      </c>
      <c r="BX11" s="31">
        <v>20</v>
      </c>
      <c r="BY11" s="31">
        <v>0</v>
      </c>
      <c r="BZ11" s="31">
        <v>20</v>
      </c>
      <c r="CA11" s="31">
        <v>0</v>
      </c>
      <c r="CB11" s="31">
        <v>3</v>
      </c>
      <c r="CC11" s="31">
        <v>8</v>
      </c>
      <c r="CD11" s="31">
        <v>7</v>
      </c>
      <c r="CE11" s="31">
        <v>2</v>
      </c>
      <c r="CF11" s="31">
        <v>0</v>
      </c>
      <c r="CG11" s="31">
        <v>5</v>
      </c>
      <c r="CH11" s="31">
        <v>15</v>
      </c>
      <c r="CI11" s="31">
        <v>0</v>
      </c>
      <c r="CJ11" s="31">
        <v>0</v>
      </c>
      <c r="CK11" s="31">
        <v>0</v>
      </c>
      <c r="CL11" s="31">
        <v>0</v>
      </c>
      <c r="CM11" s="31">
        <v>32</v>
      </c>
      <c r="CN11" s="34">
        <v>0</v>
      </c>
      <c r="CO11" s="34">
        <v>0</v>
      </c>
      <c r="CP11" s="34">
        <v>3.125</v>
      </c>
      <c r="CQ11" s="34">
        <v>0</v>
      </c>
      <c r="CR11" s="34">
        <v>0</v>
      </c>
      <c r="CS11" s="34">
        <v>0</v>
      </c>
      <c r="CT11" s="34">
        <v>0</v>
      </c>
      <c r="CU11" s="34">
        <v>0</v>
      </c>
      <c r="CV11" s="34">
        <v>0</v>
      </c>
      <c r="CW11" s="34">
        <v>0</v>
      </c>
      <c r="CX11" s="34">
        <v>0</v>
      </c>
      <c r="CY11" s="34">
        <v>3.125</v>
      </c>
      <c r="CZ11" s="34">
        <v>0</v>
      </c>
      <c r="DA11" s="34">
        <v>0</v>
      </c>
      <c r="DB11" s="34">
        <v>0</v>
      </c>
      <c r="DC11" s="34">
        <v>0</v>
      </c>
      <c r="DD11" s="34">
        <v>0</v>
      </c>
      <c r="DE11" s="34">
        <v>0</v>
      </c>
      <c r="DF11" s="34">
        <v>6.25</v>
      </c>
      <c r="DG11" s="34">
        <v>9.375</v>
      </c>
      <c r="DH11" s="34">
        <v>0</v>
      </c>
      <c r="DI11" s="34">
        <v>0</v>
      </c>
      <c r="DJ11" s="34">
        <v>16.666699999999999</v>
      </c>
      <c r="DK11" s="34">
        <v>16.666699999999999</v>
      </c>
      <c r="DL11" s="34">
        <v>8.3332999999999995</v>
      </c>
      <c r="DM11" s="34">
        <v>8.3332999999999995</v>
      </c>
      <c r="DN11" s="34">
        <v>25</v>
      </c>
      <c r="DO11" s="34">
        <v>5.7819611088125802</v>
      </c>
      <c r="DP11" s="34">
        <v>6.1932147290029</v>
      </c>
      <c r="DQ11" s="34">
        <v>6.1383890317052296</v>
      </c>
      <c r="DR11" s="34">
        <v>5.51825557809331</v>
      </c>
      <c r="DS11" s="34">
        <v>5.51825557809331</v>
      </c>
      <c r="DT11" s="34">
        <v>5.5101419878296101</v>
      </c>
      <c r="DU11" s="34">
        <v>5.4959432048681496</v>
      </c>
      <c r="DV11" s="34">
        <v>5.4675456389452304</v>
      </c>
      <c r="DW11" s="34">
        <v>5.4198782961460399</v>
      </c>
      <c r="DX11" s="34">
        <v>-6.6403901396218901</v>
      </c>
      <c r="DY11" s="34">
        <v>0.89316100713869395</v>
      </c>
      <c r="DZ11" s="34">
        <v>11.2378530649027</v>
      </c>
      <c r="EA11" s="34">
        <v>0</v>
      </c>
      <c r="EB11" s="34">
        <v>0.14724829744156601</v>
      </c>
      <c r="EC11" s="34">
        <v>0.258350249123455</v>
      </c>
      <c r="ED11" s="34">
        <v>0.51938415878315902</v>
      </c>
      <c r="EE11" s="34">
        <v>0.87949101796407303</v>
      </c>
      <c r="EF11" s="33">
        <v>0</v>
      </c>
      <c r="EG11" s="33">
        <v>0</v>
      </c>
      <c r="EH11" s="34">
        <v>5.83</v>
      </c>
      <c r="EI11" s="34">
        <v>5.23</v>
      </c>
      <c r="EJ11" s="34">
        <v>0</v>
      </c>
      <c r="EK11" s="34">
        <v>5.88</v>
      </c>
      <c r="EL11" s="34">
        <v>0</v>
      </c>
      <c r="EM11" s="34">
        <v>0</v>
      </c>
      <c r="EN11" s="34">
        <v>5.83</v>
      </c>
      <c r="EO11" s="34">
        <v>0</v>
      </c>
      <c r="EP11" s="34">
        <v>0</v>
      </c>
      <c r="EQ11" s="34">
        <v>5.72</v>
      </c>
      <c r="ER11" s="34">
        <v>0</v>
      </c>
      <c r="ES11" s="34">
        <v>0</v>
      </c>
      <c r="ET11" s="58">
        <v>0</v>
      </c>
      <c r="EU11" s="58">
        <v>0</v>
      </c>
      <c r="EV11" s="58">
        <v>0</v>
      </c>
      <c r="EW11" s="58">
        <v>12</v>
      </c>
      <c r="EX11" s="58">
        <v>0</v>
      </c>
      <c r="EY11" s="58">
        <v>0</v>
      </c>
      <c r="EZ11" s="58">
        <v>0</v>
      </c>
      <c r="FA11" s="63">
        <v>0</v>
      </c>
      <c r="FB11" s="64">
        <v>0</v>
      </c>
      <c r="FC11" s="58">
        <v>0</v>
      </c>
      <c r="FD11" s="58">
        <v>0</v>
      </c>
      <c r="FE11" s="58">
        <v>0</v>
      </c>
      <c r="FF11" s="58">
        <v>0</v>
      </c>
      <c r="FG11" s="58">
        <v>12</v>
      </c>
      <c r="FH11" s="58">
        <v>0</v>
      </c>
      <c r="FI11" s="58">
        <v>0</v>
      </c>
      <c r="FJ11" s="58">
        <v>12</v>
      </c>
      <c r="FK11" s="58">
        <v>37.5</v>
      </c>
      <c r="FL11" s="59">
        <f t="shared" si="0"/>
        <v>32</v>
      </c>
    </row>
    <row r="12" spans="1:168" x14ac:dyDescent="0.25">
      <c r="A12" t="s">
        <v>207</v>
      </c>
      <c r="B12" t="s">
        <v>504</v>
      </c>
      <c r="C12" t="s">
        <v>505</v>
      </c>
      <c r="D12" s="31">
        <v>14</v>
      </c>
      <c r="E12" s="31">
        <v>0</v>
      </c>
      <c r="F12" s="31">
        <v>0</v>
      </c>
      <c r="G12" s="31">
        <v>0</v>
      </c>
      <c r="H12" s="31">
        <v>0</v>
      </c>
      <c r="I12" s="31">
        <v>0</v>
      </c>
      <c r="J12" s="31">
        <v>14</v>
      </c>
      <c r="K12" s="31">
        <v>0</v>
      </c>
      <c r="L12" s="31">
        <v>14</v>
      </c>
      <c r="M12" s="35">
        <v>3.35</v>
      </c>
      <c r="N12" s="31">
        <v>0</v>
      </c>
      <c r="O12" s="31">
        <v>0</v>
      </c>
      <c r="P12" s="31">
        <v>14</v>
      </c>
      <c r="Q12" s="31">
        <v>0</v>
      </c>
      <c r="R12" s="31">
        <v>0</v>
      </c>
      <c r="S12" s="31">
        <v>10</v>
      </c>
      <c r="T12" s="31">
        <v>4</v>
      </c>
      <c r="U12" s="31">
        <v>0</v>
      </c>
      <c r="V12" s="31">
        <v>3</v>
      </c>
      <c r="W12" s="31">
        <v>0</v>
      </c>
      <c r="X12" s="31">
        <v>9</v>
      </c>
      <c r="Y12" s="31">
        <v>2</v>
      </c>
      <c r="Z12" s="31">
        <v>0</v>
      </c>
      <c r="AA12" s="31">
        <v>14</v>
      </c>
      <c r="AB12" s="31">
        <v>8</v>
      </c>
      <c r="AC12" s="31">
        <v>8</v>
      </c>
      <c r="AD12" s="31">
        <v>8</v>
      </c>
      <c r="AE12" s="31">
        <v>8</v>
      </c>
      <c r="AF12" s="31">
        <v>8</v>
      </c>
      <c r="AG12" s="31">
        <v>8</v>
      </c>
      <c r="AH12" s="31">
        <v>8</v>
      </c>
      <c r="AI12" s="34">
        <v>0</v>
      </c>
      <c r="AJ12" s="34">
        <v>75</v>
      </c>
      <c r="AK12" s="34">
        <v>0</v>
      </c>
      <c r="AL12" s="34">
        <v>0</v>
      </c>
      <c r="AM12" s="34">
        <v>0</v>
      </c>
      <c r="AN12" s="34">
        <v>0</v>
      </c>
      <c r="AO12" s="34">
        <v>0</v>
      </c>
      <c r="AP12" s="34">
        <v>0</v>
      </c>
      <c r="AQ12" s="31">
        <v>0</v>
      </c>
      <c r="AR12" s="31">
        <v>6</v>
      </c>
      <c r="AS12" s="31">
        <v>0</v>
      </c>
      <c r="AT12" s="31">
        <v>0</v>
      </c>
      <c r="AU12" s="31">
        <v>0</v>
      </c>
      <c r="AV12" s="31">
        <v>0</v>
      </c>
      <c r="AW12" s="31">
        <v>0</v>
      </c>
      <c r="AX12" s="31">
        <v>0</v>
      </c>
      <c r="AY12" s="31">
        <v>8</v>
      </c>
      <c r="AZ12" s="31">
        <v>0</v>
      </c>
      <c r="BA12" s="31">
        <v>0</v>
      </c>
      <c r="BB12" s="31">
        <v>0</v>
      </c>
      <c r="BC12" s="31">
        <v>0</v>
      </c>
      <c r="BD12" s="31">
        <v>0</v>
      </c>
      <c r="BE12" s="31">
        <v>0</v>
      </c>
      <c r="BF12" s="31">
        <v>0</v>
      </c>
      <c r="BG12" s="31">
        <v>0</v>
      </c>
      <c r="BH12" s="31">
        <v>0</v>
      </c>
      <c r="BI12" s="31">
        <v>0</v>
      </c>
      <c r="BJ12" s="31">
        <v>0</v>
      </c>
      <c r="BK12" s="31">
        <v>5</v>
      </c>
      <c r="BL12" s="31">
        <v>6</v>
      </c>
      <c r="BM12" s="31">
        <v>8</v>
      </c>
      <c r="BN12" s="31">
        <v>0</v>
      </c>
      <c r="BO12" s="31">
        <v>0</v>
      </c>
      <c r="BP12" s="31">
        <v>0</v>
      </c>
      <c r="BQ12" s="31">
        <v>0</v>
      </c>
      <c r="BR12" s="31">
        <v>0</v>
      </c>
      <c r="BS12" s="31">
        <v>0</v>
      </c>
      <c r="BT12" s="31">
        <v>0</v>
      </c>
      <c r="BU12" s="31">
        <v>6</v>
      </c>
      <c r="BV12" s="31">
        <v>0</v>
      </c>
      <c r="BW12" s="31">
        <v>0</v>
      </c>
      <c r="BX12" s="31">
        <v>0</v>
      </c>
      <c r="BY12" s="31">
        <v>6</v>
      </c>
      <c r="BZ12" s="31">
        <v>6</v>
      </c>
      <c r="CA12" s="31">
        <v>0</v>
      </c>
      <c r="CB12" s="31">
        <v>0</v>
      </c>
      <c r="CC12" s="31">
        <v>2</v>
      </c>
      <c r="CD12" s="31">
        <v>4</v>
      </c>
      <c r="CE12" s="31">
        <v>0</v>
      </c>
      <c r="CF12" s="31">
        <v>0</v>
      </c>
      <c r="CG12" s="31">
        <v>1</v>
      </c>
      <c r="CH12" s="31">
        <v>3</v>
      </c>
      <c r="CI12" s="31">
        <v>2</v>
      </c>
      <c r="CJ12" s="31">
        <v>0</v>
      </c>
      <c r="CK12" s="31">
        <v>6</v>
      </c>
      <c r="CL12" s="31">
        <v>0</v>
      </c>
      <c r="CM12" s="31">
        <v>14</v>
      </c>
      <c r="CN12" s="34">
        <v>0</v>
      </c>
      <c r="CO12" s="34">
        <v>0</v>
      </c>
      <c r="CP12" s="34">
        <v>0</v>
      </c>
      <c r="CQ12" s="34">
        <v>0</v>
      </c>
      <c r="CR12" s="34">
        <v>0</v>
      </c>
      <c r="CS12" s="34">
        <v>0</v>
      </c>
      <c r="CT12" s="34">
        <v>0</v>
      </c>
      <c r="CU12" s="34">
        <v>0</v>
      </c>
      <c r="CV12" s="34">
        <v>0</v>
      </c>
      <c r="CW12" s="34">
        <v>0</v>
      </c>
      <c r="CX12" s="34">
        <v>0</v>
      </c>
      <c r="CY12" s="34">
        <v>0</v>
      </c>
      <c r="CZ12" s="34">
        <v>0</v>
      </c>
      <c r="DA12" s="34">
        <v>0</v>
      </c>
      <c r="DB12" s="34">
        <v>0</v>
      </c>
      <c r="DC12" s="34">
        <v>0</v>
      </c>
      <c r="DD12" s="34">
        <v>0</v>
      </c>
      <c r="DE12" s="34">
        <v>0</v>
      </c>
      <c r="DF12" s="34">
        <v>7.1429</v>
      </c>
      <c r="DG12" s="34">
        <v>12.5</v>
      </c>
      <c r="DH12" s="34">
        <v>12.5</v>
      </c>
      <c r="DI12" s="34">
        <v>12.5</v>
      </c>
      <c r="DJ12" s="34">
        <v>25</v>
      </c>
      <c r="DK12" s="34">
        <v>12.5</v>
      </c>
      <c r="DL12" s="34">
        <v>12.5</v>
      </c>
      <c r="DM12" s="34">
        <v>0</v>
      </c>
      <c r="DN12" s="34">
        <v>0</v>
      </c>
      <c r="DO12" s="34">
        <v>5.7903066271018799</v>
      </c>
      <c r="DP12" s="34">
        <v>5.75370919881306</v>
      </c>
      <c r="DQ12" s="34">
        <v>5.1141304347826102</v>
      </c>
      <c r="DR12" s="34">
        <v>5.4039855072463796</v>
      </c>
      <c r="DS12" s="34">
        <v>5.3967391304347796</v>
      </c>
      <c r="DT12" s="34">
        <v>5.3713768115942004</v>
      </c>
      <c r="DU12" s="34">
        <v>5.36231884057971</v>
      </c>
      <c r="DV12" s="34">
        <v>5.3514492753623202</v>
      </c>
      <c r="DW12" s="34">
        <v>5.2826086956521703</v>
      </c>
      <c r="DX12" s="34">
        <v>0.63606670104864504</v>
      </c>
      <c r="DY12" s="34">
        <v>12.506109732370099</v>
      </c>
      <c r="DZ12" s="34">
        <v>-5.3637277908146199</v>
      </c>
      <c r="EA12" s="34">
        <v>0.13427324605573199</v>
      </c>
      <c r="EB12" s="34">
        <v>0.47217537942663401</v>
      </c>
      <c r="EC12" s="34">
        <v>0.16891891891892599</v>
      </c>
      <c r="ED12" s="34">
        <v>0.20311442112390499</v>
      </c>
      <c r="EE12" s="34">
        <v>1.3031550068586999</v>
      </c>
      <c r="EF12" s="33">
        <v>3</v>
      </c>
      <c r="EG12" s="33">
        <v>2</v>
      </c>
      <c r="EH12" s="34">
        <v>6.02</v>
      </c>
      <c r="EI12" s="34">
        <v>4.9000000000000004</v>
      </c>
      <c r="EJ12" s="34">
        <v>0</v>
      </c>
      <c r="EK12" s="34">
        <v>5.59</v>
      </c>
      <c r="EL12" s="34">
        <v>7.65</v>
      </c>
      <c r="EM12" s="34">
        <v>0</v>
      </c>
      <c r="EN12" s="34">
        <v>6.02</v>
      </c>
      <c r="EO12" s="34">
        <v>5.6</v>
      </c>
      <c r="EP12" s="34">
        <v>0</v>
      </c>
      <c r="EQ12" s="34">
        <v>0</v>
      </c>
      <c r="ER12" s="34">
        <v>0</v>
      </c>
      <c r="ES12" s="34">
        <v>0</v>
      </c>
      <c r="ET12" s="58">
        <v>0</v>
      </c>
      <c r="EU12" s="58">
        <v>0</v>
      </c>
      <c r="EV12" s="58">
        <v>14</v>
      </c>
      <c r="EW12" s="58">
        <v>0</v>
      </c>
      <c r="EX12" s="58">
        <v>0</v>
      </c>
      <c r="EY12" s="58">
        <v>0</v>
      </c>
      <c r="EZ12" s="58">
        <v>0</v>
      </c>
      <c r="FA12" s="63">
        <v>0</v>
      </c>
      <c r="FB12" s="64">
        <v>0</v>
      </c>
      <c r="FC12" s="58">
        <v>6</v>
      </c>
      <c r="FD12" s="58">
        <v>0</v>
      </c>
      <c r="FE12" s="58">
        <v>8</v>
      </c>
      <c r="FF12" s="58">
        <v>0</v>
      </c>
      <c r="FG12" s="58">
        <v>0</v>
      </c>
      <c r="FH12" s="58">
        <v>0</v>
      </c>
      <c r="FI12" s="58">
        <v>0</v>
      </c>
      <c r="FJ12" s="58">
        <v>14</v>
      </c>
      <c r="FK12" s="58">
        <v>100</v>
      </c>
      <c r="FL12" s="59">
        <f t="shared" si="0"/>
        <v>14</v>
      </c>
    </row>
    <row r="13" spans="1:168" x14ac:dyDescent="0.25">
      <c r="A13" t="s">
        <v>207</v>
      </c>
      <c r="B13" t="s">
        <v>506</v>
      </c>
      <c r="C13" t="s">
        <v>507</v>
      </c>
      <c r="D13" s="31">
        <v>156</v>
      </c>
      <c r="E13" s="31">
        <v>2</v>
      </c>
      <c r="F13" s="31">
        <v>1</v>
      </c>
      <c r="G13" s="31">
        <v>0</v>
      </c>
      <c r="H13" s="31">
        <v>3</v>
      </c>
      <c r="I13" s="31">
        <v>0</v>
      </c>
      <c r="J13" s="31">
        <v>162</v>
      </c>
      <c r="K13" s="31">
        <v>0</v>
      </c>
      <c r="L13" s="31">
        <v>162</v>
      </c>
      <c r="M13" s="35">
        <v>13.99</v>
      </c>
      <c r="N13" s="31">
        <v>0</v>
      </c>
      <c r="O13" s="31">
        <v>10</v>
      </c>
      <c r="P13" s="31">
        <v>152</v>
      </c>
      <c r="Q13" s="31">
        <v>6</v>
      </c>
      <c r="R13" s="31">
        <v>30</v>
      </c>
      <c r="S13" s="31">
        <v>68</v>
      </c>
      <c r="T13" s="31">
        <v>51</v>
      </c>
      <c r="U13" s="31">
        <v>7</v>
      </c>
      <c r="V13" s="31">
        <v>14</v>
      </c>
      <c r="W13" s="31">
        <v>81</v>
      </c>
      <c r="X13" s="31">
        <v>57</v>
      </c>
      <c r="Y13" s="31">
        <v>10</v>
      </c>
      <c r="Z13" s="31">
        <v>0</v>
      </c>
      <c r="AA13" s="31">
        <v>163</v>
      </c>
      <c r="AB13" s="31">
        <v>164</v>
      </c>
      <c r="AC13" s="31">
        <v>142</v>
      </c>
      <c r="AD13" s="31">
        <v>144</v>
      </c>
      <c r="AE13" s="31">
        <v>132</v>
      </c>
      <c r="AF13" s="31">
        <v>132</v>
      </c>
      <c r="AG13" s="31">
        <v>126</v>
      </c>
      <c r="AH13" s="31">
        <v>126</v>
      </c>
      <c r="AI13" s="34">
        <v>-0.61</v>
      </c>
      <c r="AJ13" s="34">
        <v>-0.61</v>
      </c>
      <c r="AK13" s="34">
        <v>15.49</v>
      </c>
      <c r="AL13" s="34">
        <v>-1.39</v>
      </c>
      <c r="AM13" s="34">
        <v>9.09</v>
      </c>
      <c r="AN13" s="34">
        <v>0</v>
      </c>
      <c r="AO13" s="34">
        <v>4.76</v>
      </c>
      <c r="AP13" s="34">
        <v>0</v>
      </c>
      <c r="AQ13" s="31">
        <v>0</v>
      </c>
      <c r="AR13" s="31">
        <v>0</v>
      </c>
      <c r="AS13" s="31">
        <v>25</v>
      </c>
      <c r="AT13" s="31">
        <v>0</v>
      </c>
      <c r="AU13" s="31">
        <v>12</v>
      </c>
      <c r="AV13" s="31">
        <v>0</v>
      </c>
      <c r="AW13" s="31">
        <v>6</v>
      </c>
      <c r="AX13" s="31">
        <v>0</v>
      </c>
      <c r="AY13" s="31">
        <v>0</v>
      </c>
      <c r="AZ13" s="31">
        <v>0</v>
      </c>
      <c r="BA13" s="31">
        <v>0</v>
      </c>
      <c r="BB13" s="31">
        <v>0</v>
      </c>
      <c r="BC13" s="31">
        <v>0</v>
      </c>
      <c r="BD13" s="31">
        <v>1</v>
      </c>
      <c r="BE13" s="31">
        <v>0</v>
      </c>
      <c r="BF13" s="31">
        <v>0</v>
      </c>
      <c r="BG13" s="31">
        <v>0</v>
      </c>
      <c r="BH13" s="31">
        <v>0</v>
      </c>
      <c r="BI13" s="31">
        <v>0</v>
      </c>
      <c r="BJ13" s="31">
        <v>0</v>
      </c>
      <c r="BK13" s="31">
        <v>30.94</v>
      </c>
      <c r="BL13" s="31">
        <v>25</v>
      </c>
      <c r="BM13" s="31">
        <v>18</v>
      </c>
      <c r="BN13" s="31">
        <v>3</v>
      </c>
      <c r="BO13" s="31">
        <v>30</v>
      </c>
      <c r="BP13" s="31">
        <v>86</v>
      </c>
      <c r="BQ13" s="31">
        <v>0</v>
      </c>
      <c r="BR13" s="31">
        <v>12</v>
      </c>
      <c r="BS13" s="31">
        <v>0</v>
      </c>
      <c r="BT13" s="31">
        <v>25</v>
      </c>
      <c r="BU13" s="31">
        <v>0</v>
      </c>
      <c r="BV13" s="31">
        <v>0</v>
      </c>
      <c r="BW13" s="31">
        <v>0</v>
      </c>
      <c r="BX13" s="31">
        <v>0</v>
      </c>
      <c r="BY13" s="31">
        <v>37</v>
      </c>
      <c r="BZ13" s="31">
        <v>25</v>
      </c>
      <c r="CA13" s="31">
        <v>0</v>
      </c>
      <c r="CB13" s="31">
        <v>16</v>
      </c>
      <c r="CC13" s="31">
        <v>19</v>
      </c>
      <c r="CD13" s="31">
        <v>2</v>
      </c>
      <c r="CE13" s="31">
        <v>0</v>
      </c>
      <c r="CF13" s="31">
        <v>0</v>
      </c>
      <c r="CG13" s="31">
        <v>9</v>
      </c>
      <c r="CH13" s="31">
        <v>18</v>
      </c>
      <c r="CI13" s="31">
        <v>10</v>
      </c>
      <c r="CJ13" s="31">
        <v>0</v>
      </c>
      <c r="CK13" s="31">
        <v>27</v>
      </c>
      <c r="CL13" s="31">
        <v>11</v>
      </c>
      <c r="CM13" s="31">
        <v>158</v>
      </c>
      <c r="CN13" s="34">
        <v>1.2658</v>
      </c>
      <c r="CO13" s="34">
        <v>2.4845000000000002</v>
      </c>
      <c r="CP13" s="34">
        <v>3.7736000000000001</v>
      </c>
      <c r="CQ13" s="34">
        <v>5.8394000000000004</v>
      </c>
      <c r="CR13" s="34">
        <v>4.3795999999999999</v>
      </c>
      <c r="CS13" s="34">
        <v>1.5385</v>
      </c>
      <c r="CT13" s="34">
        <v>6.1538000000000004</v>
      </c>
      <c r="CU13" s="34">
        <v>4.8</v>
      </c>
      <c r="CV13" s="34">
        <v>5.6452</v>
      </c>
      <c r="CW13" s="34">
        <v>0.63290000000000002</v>
      </c>
      <c r="CX13" s="34">
        <v>1.2422</v>
      </c>
      <c r="CY13" s="34">
        <v>1.2579</v>
      </c>
      <c r="CZ13" s="34">
        <v>2.1898</v>
      </c>
      <c r="DA13" s="34">
        <v>2.9197000000000002</v>
      </c>
      <c r="DB13" s="34">
        <v>1.5385</v>
      </c>
      <c r="DC13" s="34">
        <v>4.6154000000000002</v>
      </c>
      <c r="DD13" s="34">
        <v>1.6</v>
      </c>
      <c r="DE13" s="34">
        <v>2.4194</v>
      </c>
      <c r="DF13" s="34">
        <v>8.8607999999999993</v>
      </c>
      <c r="DG13" s="34">
        <v>11.180099999999999</v>
      </c>
      <c r="DH13" s="34">
        <v>13.4328</v>
      </c>
      <c r="DI13" s="34">
        <v>15.3285</v>
      </c>
      <c r="DJ13" s="34">
        <v>12</v>
      </c>
      <c r="DK13" s="34">
        <v>20.769200000000001</v>
      </c>
      <c r="DL13" s="34">
        <v>10.4839</v>
      </c>
      <c r="DM13" s="34">
        <v>16.8</v>
      </c>
      <c r="DN13" s="34">
        <v>17.741900000000001</v>
      </c>
      <c r="DO13" s="34">
        <v>5.4337189455717798</v>
      </c>
      <c r="DP13" s="34">
        <v>5.3458356833991401</v>
      </c>
      <c r="DQ13" s="34">
        <v>5.3042716746132097</v>
      </c>
      <c r="DR13" s="34">
        <v>5.2076366922729296</v>
      </c>
      <c r="DS13" s="34">
        <v>5.2148862235175404</v>
      </c>
      <c r="DT13" s="34">
        <v>5.0784948637784701</v>
      </c>
      <c r="DU13" s="34">
        <v>5.0813397129186599</v>
      </c>
      <c r="DV13" s="34">
        <v>5.0419304742563602</v>
      </c>
      <c r="DW13" s="34">
        <v>4.9901123046875</v>
      </c>
      <c r="DX13" s="34">
        <v>1.6439574161539601</v>
      </c>
      <c r="DY13" s="34">
        <v>0.78359502181705898</v>
      </c>
      <c r="DZ13" s="34">
        <v>1.8556398621983099</v>
      </c>
      <c r="EA13" s="34">
        <v>-0.139016096111889</v>
      </c>
      <c r="EB13" s="34">
        <v>2.6856650129127702</v>
      </c>
      <c r="EC13" s="34">
        <v>-5.5986202476375597E-2</v>
      </c>
      <c r="ED13" s="34">
        <v>0.78162995034379901</v>
      </c>
      <c r="EE13" s="34">
        <v>1.0384169013628299</v>
      </c>
      <c r="EF13" s="33">
        <v>69</v>
      </c>
      <c r="EG13" s="33">
        <v>13</v>
      </c>
      <c r="EH13" s="34">
        <v>6.2</v>
      </c>
      <c r="EI13" s="34">
        <v>5.24</v>
      </c>
      <c r="EJ13" s="34">
        <v>4.76</v>
      </c>
      <c r="EK13" s="34">
        <v>6.32</v>
      </c>
      <c r="EL13" s="34">
        <v>6.91</v>
      </c>
      <c r="EM13" s="34">
        <v>0</v>
      </c>
      <c r="EN13" s="34">
        <v>5.92</v>
      </c>
      <c r="EO13" s="34">
        <v>6.41</v>
      </c>
      <c r="EP13" s="34">
        <v>6</v>
      </c>
      <c r="EQ13" s="34">
        <v>6.33</v>
      </c>
      <c r="ER13" s="34">
        <v>4.84</v>
      </c>
      <c r="ES13" s="34">
        <v>0</v>
      </c>
      <c r="ET13" s="58">
        <v>0</v>
      </c>
      <c r="EU13" s="58">
        <v>27</v>
      </c>
      <c r="EV13" s="58">
        <v>43</v>
      </c>
      <c r="EW13" s="58">
        <v>34</v>
      </c>
      <c r="EX13" s="58">
        <v>7</v>
      </c>
      <c r="EY13" s="58">
        <v>0</v>
      </c>
      <c r="EZ13" s="58">
        <v>0</v>
      </c>
      <c r="FA13" s="63">
        <v>51</v>
      </c>
      <c r="FB13" s="64">
        <v>21</v>
      </c>
      <c r="FC13" s="58">
        <v>6</v>
      </c>
      <c r="FD13" s="58">
        <v>34</v>
      </c>
      <c r="FE13" s="58">
        <v>55</v>
      </c>
      <c r="FF13" s="58">
        <v>30</v>
      </c>
      <c r="FG13" s="58">
        <v>16</v>
      </c>
      <c r="FH13" s="58">
        <v>0</v>
      </c>
      <c r="FI13" s="58">
        <v>0</v>
      </c>
      <c r="FJ13" s="58">
        <v>162</v>
      </c>
      <c r="FK13" s="58">
        <v>100</v>
      </c>
      <c r="FL13" s="59">
        <f t="shared" si="0"/>
        <v>162</v>
      </c>
    </row>
    <row r="14" spans="1:168" x14ac:dyDescent="0.25">
      <c r="A14" t="s">
        <v>207</v>
      </c>
      <c r="B14" t="s">
        <v>508</v>
      </c>
      <c r="C14" t="s">
        <v>509</v>
      </c>
      <c r="D14" s="31">
        <v>63</v>
      </c>
      <c r="E14" s="31">
        <v>4</v>
      </c>
      <c r="F14" s="31">
        <v>0</v>
      </c>
      <c r="G14" s="31">
        <v>0</v>
      </c>
      <c r="H14" s="31">
        <v>1</v>
      </c>
      <c r="I14" s="31">
        <v>0</v>
      </c>
      <c r="J14" s="31">
        <v>68</v>
      </c>
      <c r="K14" s="31">
        <v>0</v>
      </c>
      <c r="L14" s="31">
        <v>68</v>
      </c>
      <c r="M14" s="35">
        <v>5.22</v>
      </c>
      <c r="N14" s="31">
        <v>0</v>
      </c>
      <c r="O14" s="31">
        <v>19</v>
      </c>
      <c r="P14" s="31">
        <v>49</v>
      </c>
      <c r="Q14" s="31">
        <v>1</v>
      </c>
      <c r="R14" s="31">
        <v>15</v>
      </c>
      <c r="S14" s="31">
        <v>34</v>
      </c>
      <c r="T14" s="31">
        <v>16</v>
      </c>
      <c r="U14" s="31">
        <v>2</v>
      </c>
      <c r="V14" s="31">
        <v>14</v>
      </c>
      <c r="W14" s="31">
        <v>0</v>
      </c>
      <c r="X14" s="31">
        <v>54</v>
      </c>
      <c r="Y14" s="31">
        <v>0</v>
      </c>
      <c r="Z14" s="31">
        <v>0</v>
      </c>
      <c r="AA14" s="31">
        <v>68</v>
      </c>
      <c r="AB14" s="31">
        <v>49</v>
      </c>
      <c r="AC14" s="31">
        <v>49</v>
      </c>
      <c r="AD14" s="31">
        <v>49</v>
      </c>
      <c r="AE14" s="31">
        <v>30</v>
      </c>
      <c r="AF14" s="31">
        <v>30</v>
      </c>
      <c r="AG14" s="31">
        <v>30</v>
      </c>
      <c r="AH14" s="31">
        <v>30</v>
      </c>
      <c r="AI14" s="34">
        <v>0</v>
      </c>
      <c r="AJ14" s="34">
        <v>38.78</v>
      </c>
      <c r="AK14" s="34">
        <v>0</v>
      </c>
      <c r="AL14" s="34">
        <v>0</v>
      </c>
      <c r="AM14" s="34">
        <v>63.33</v>
      </c>
      <c r="AN14" s="34">
        <v>0</v>
      </c>
      <c r="AO14" s="34">
        <v>0</v>
      </c>
      <c r="AP14" s="34">
        <v>0</v>
      </c>
      <c r="AQ14" s="31">
        <v>0</v>
      </c>
      <c r="AR14" s="31">
        <v>19</v>
      </c>
      <c r="AS14" s="31">
        <v>0</v>
      </c>
      <c r="AT14" s="31">
        <v>0</v>
      </c>
      <c r="AU14" s="31">
        <v>19</v>
      </c>
      <c r="AV14" s="31">
        <v>0</v>
      </c>
      <c r="AW14" s="31">
        <v>0</v>
      </c>
      <c r="AX14" s="31">
        <v>0</v>
      </c>
      <c r="AY14" s="31">
        <v>0</v>
      </c>
      <c r="AZ14" s="31">
        <v>0</v>
      </c>
      <c r="BA14" s="31">
        <v>0</v>
      </c>
      <c r="BB14" s="31">
        <v>0</v>
      </c>
      <c r="BC14" s="31">
        <v>0</v>
      </c>
      <c r="BD14" s="31">
        <v>0</v>
      </c>
      <c r="BE14" s="31">
        <v>0</v>
      </c>
      <c r="BF14" s="31">
        <v>0</v>
      </c>
      <c r="BG14" s="31">
        <v>0</v>
      </c>
      <c r="BH14" s="31">
        <v>0</v>
      </c>
      <c r="BI14" s="31">
        <v>0</v>
      </c>
      <c r="BJ14" s="31">
        <v>0</v>
      </c>
      <c r="BK14" s="31">
        <v>14.01</v>
      </c>
      <c r="BL14" s="31">
        <v>38</v>
      </c>
      <c r="BM14" s="31">
        <v>0</v>
      </c>
      <c r="BN14" s="31">
        <v>14</v>
      </c>
      <c r="BO14" s="31">
        <v>16</v>
      </c>
      <c r="BP14" s="31">
        <v>0</v>
      </c>
      <c r="BQ14" s="31">
        <v>0</v>
      </c>
      <c r="BR14" s="31">
        <v>19</v>
      </c>
      <c r="BS14" s="31">
        <v>0</v>
      </c>
      <c r="BT14" s="31">
        <v>0</v>
      </c>
      <c r="BU14" s="31">
        <v>0</v>
      </c>
      <c r="BV14" s="31">
        <v>19</v>
      </c>
      <c r="BW14" s="31">
        <v>0</v>
      </c>
      <c r="BX14" s="31">
        <v>4</v>
      </c>
      <c r="BY14" s="31">
        <v>34</v>
      </c>
      <c r="BZ14" s="31">
        <v>38</v>
      </c>
      <c r="CA14" s="31">
        <v>0</v>
      </c>
      <c r="CB14" s="31">
        <v>13</v>
      </c>
      <c r="CC14" s="31">
        <v>19</v>
      </c>
      <c r="CD14" s="31">
        <v>6</v>
      </c>
      <c r="CE14" s="31">
        <v>0</v>
      </c>
      <c r="CF14" s="31">
        <v>0</v>
      </c>
      <c r="CG14" s="31">
        <v>11</v>
      </c>
      <c r="CH14" s="31">
        <v>27</v>
      </c>
      <c r="CI14" s="31">
        <v>0</v>
      </c>
      <c r="CJ14" s="31">
        <v>0</v>
      </c>
      <c r="CK14" s="31">
        <v>0</v>
      </c>
      <c r="CL14" s="31">
        <v>0</v>
      </c>
      <c r="CM14" s="31">
        <v>67</v>
      </c>
      <c r="CN14" s="34">
        <v>5.9701000000000004</v>
      </c>
      <c r="CO14" s="34">
        <v>4.4775999999999998</v>
      </c>
      <c r="CP14" s="34">
        <v>4.0815999999999999</v>
      </c>
      <c r="CQ14" s="34">
        <v>2.0832999999999999</v>
      </c>
      <c r="CR14" s="34">
        <v>2.0407999999999999</v>
      </c>
      <c r="CS14" s="34">
        <v>10</v>
      </c>
      <c r="CT14" s="34">
        <v>3.3332999999999999</v>
      </c>
      <c r="CU14" s="34">
        <v>6.6666999999999996</v>
      </c>
      <c r="CV14" s="34">
        <v>3.3332999999999999</v>
      </c>
      <c r="CW14" s="34">
        <v>2.9851000000000001</v>
      </c>
      <c r="CX14" s="34">
        <v>1.4924999999999999</v>
      </c>
      <c r="CY14" s="34">
        <v>4.0815999999999999</v>
      </c>
      <c r="CZ14" s="34">
        <v>2.0832999999999999</v>
      </c>
      <c r="DA14" s="34">
        <v>2.0407999999999999</v>
      </c>
      <c r="DB14" s="34">
        <v>3.3332999999999999</v>
      </c>
      <c r="DC14" s="34">
        <v>0</v>
      </c>
      <c r="DD14" s="34">
        <v>3.3332999999999999</v>
      </c>
      <c r="DE14" s="34">
        <v>3.3332999999999999</v>
      </c>
      <c r="DF14" s="34">
        <v>12.5</v>
      </c>
      <c r="DG14" s="34">
        <v>10.416700000000001</v>
      </c>
      <c r="DH14" s="34">
        <v>12.244899999999999</v>
      </c>
      <c r="DI14" s="34">
        <v>10.416700000000001</v>
      </c>
      <c r="DJ14" s="34">
        <v>13.333299999999999</v>
      </c>
      <c r="DK14" s="34">
        <v>13.333299999999999</v>
      </c>
      <c r="DL14" s="34">
        <v>10</v>
      </c>
      <c r="DM14" s="34">
        <v>6.6666999999999996</v>
      </c>
      <c r="DN14" s="34">
        <v>6.6666999999999996</v>
      </c>
      <c r="DO14" s="34">
        <v>6.1850311850311899</v>
      </c>
      <c r="DP14" s="34">
        <v>6.3713158505453702</v>
      </c>
      <c r="DQ14" s="34">
        <v>5.9813196746007797</v>
      </c>
      <c r="DR14" s="34">
        <v>5.9740378741600502</v>
      </c>
      <c r="DS14" s="34">
        <v>5.9587903943077398</v>
      </c>
      <c r="DT14" s="34">
        <v>6.00845350571855</v>
      </c>
      <c r="DU14" s="34">
        <v>6.0177073625349502</v>
      </c>
      <c r="DV14" s="34">
        <v>5.9620192307692301</v>
      </c>
      <c r="DW14" s="34">
        <v>5.9346919870310302</v>
      </c>
      <c r="DX14" s="34">
        <v>-2.92380208239463</v>
      </c>
      <c r="DY14" s="34">
        <v>6.5202362883340896</v>
      </c>
      <c r="DZ14" s="34">
        <v>0.121890764573665</v>
      </c>
      <c r="EA14" s="34">
        <v>0.25588213115998698</v>
      </c>
      <c r="EB14" s="34">
        <v>-0.82655397705155298</v>
      </c>
      <c r="EC14" s="34">
        <v>-0.153777115750309</v>
      </c>
      <c r="ED14" s="34">
        <v>0.93404817412057295</v>
      </c>
      <c r="EE14" s="34">
        <v>0.46046608312471599</v>
      </c>
      <c r="EF14" s="33">
        <v>1</v>
      </c>
      <c r="EG14" s="33">
        <v>7</v>
      </c>
      <c r="EH14" s="34">
        <v>6.12</v>
      </c>
      <c r="EI14" s="34">
        <v>5.62</v>
      </c>
      <c r="EJ14" s="34">
        <v>0</v>
      </c>
      <c r="EK14" s="34">
        <v>6.3</v>
      </c>
      <c r="EL14" s="34">
        <v>0</v>
      </c>
      <c r="EM14" s="34">
        <v>0</v>
      </c>
      <c r="EN14" s="34">
        <v>6.12</v>
      </c>
      <c r="EO14" s="34">
        <v>0</v>
      </c>
      <c r="EP14" s="34">
        <v>6.39</v>
      </c>
      <c r="EQ14" s="34">
        <v>6.18</v>
      </c>
      <c r="ER14" s="34">
        <v>0</v>
      </c>
      <c r="ES14" s="34">
        <v>0</v>
      </c>
      <c r="ET14" s="58">
        <v>0</v>
      </c>
      <c r="EU14" s="58">
        <v>0</v>
      </c>
      <c r="EV14" s="58">
        <v>0</v>
      </c>
      <c r="EW14" s="58">
        <v>1</v>
      </c>
      <c r="EX14" s="58">
        <v>1</v>
      </c>
      <c r="EY14" s="58">
        <v>0</v>
      </c>
      <c r="EZ14" s="58">
        <v>0</v>
      </c>
      <c r="FA14" s="63">
        <v>18</v>
      </c>
      <c r="FB14" s="64">
        <v>0</v>
      </c>
      <c r="FC14" s="58">
        <v>0</v>
      </c>
      <c r="FD14" s="58">
        <v>1</v>
      </c>
      <c r="FE14" s="58">
        <v>1</v>
      </c>
      <c r="FF14" s="58">
        <v>15</v>
      </c>
      <c r="FG14" s="58">
        <v>0</v>
      </c>
      <c r="FH14" s="58">
        <v>0</v>
      </c>
      <c r="FI14" s="58">
        <v>3</v>
      </c>
      <c r="FJ14" s="58">
        <v>20</v>
      </c>
      <c r="FK14" s="58">
        <v>29.411764705882401</v>
      </c>
      <c r="FL14" s="59">
        <f t="shared" si="0"/>
        <v>67.999999999999886</v>
      </c>
    </row>
    <row r="15" spans="1:168" x14ac:dyDescent="0.25">
      <c r="A15" t="s">
        <v>207</v>
      </c>
      <c r="B15" t="s">
        <v>510</v>
      </c>
      <c r="C15" t="s">
        <v>511</v>
      </c>
      <c r="D15" s="31">
        <v>24</v>
      </c>
      <c r="E15" s="31">
        <v>2</v>
      </c>
      <c r="F15" s="31">
        <v>0</v>
      </c>
      <c r="G15" s="31">
        <v>0</v>
      </c>
      <c r="H15" s="31">
        <v>1</v>
      </c>
      <c r="I15" s="31">
        <v>0</v>
      </c>
      <c r="J15" s="31">
        <v>27</v>
      </c>
      <c r="K15" s="31">
        <v>0</v>
      </c>
      <c r="L15" s="31">
        <v>27</v>
      </c>
      <c r="M15" s="35">
        <v>3.79</v>
      </c>
      <c r="N15" s="31">
        <v>0</v>
      </c>
      <c r="O15" s="31">
        <v>14</v>
      </c>
      <c r="P15" s="31">
        <v>13</v>
      </c>
      <c r="Q15" s="31">
        <v>0</v>
      </c>
      <c r="R15" s="31">
        <v>5</v>
      </c>
      <c r="S15" s="31">
        <v>9</v>
      </c>
      <c r="T15" s="31">
        <v>11</v>
      </c>
      <c r="U15" s="31">
        <v>2</v>
      </c>
      <c r="V15" s="31">
        <v>3</v>
      </c>
      <c r="W15" s="31">
        <v>0</v>
      </c>
      <c r="X15" s="31">
        <v>24</v>
      </c>
      <c r="Y15" s="31">
        <v>0</v>
      </c>
      <c r="Z15" s="31">
        <v>0</v>
      </c>
      <c r="AA15" s="31">
        <v>27</v>
      </c>
      <c r="AB15" s="31">
        <v>27</v>
      </c>
      <c r="AC15" s="31">
        <v>27</v>
      </c>
      <c r="AD15" s="31">
        <v>27</v>
      </c>
      <c r="AE15" s="31">
        <v>27</v>
      </c>
      <c r="AF15" s="31">
        <v>27</v>
      </c>
      <c r="AG15" s="31">
        <v>27</v>
      </c>
      <c r="AH15" s="31">
        <v>27</v>
      </c>
      <c r="AI15" s="34">
        <v>0</v>
      </c>
      <c r="AJ15" s="34">
        <v>0</v>
      </c>
      <c r="AK15" s="34">
        <v>0</v>
      </c>
      <c r="AL15" s="34">
        <v>0</v>
      </c>
      <c r="AM15" s="34">
        <v>0</v>
      </c>
      <c r="AN15" s="34">
        <v>0</v>
      </c>
      <c r="AO15" s="34">
        <v>0</v>
      </c>
      <c r="AP15" s="34">
        <v>0</v>
      </c>
      <c r="AQ15" s="31">
        <v>0</v>
      </c>
      <c r="AR15" s="31">
        <v>0</v>
      </c>
      <c r="AS15" s="31">
        <v>0</v>
      </c>
      <c r="AT15" s="31">
        <v>0</v>
      </c>
      <c r="AU15" s="31">
        <v>0</v>
      </c>
      <c r="AV15" s="31">
        <v>0</v>
      </c>
      <c r="AW15" s="31">
        <v>0</v>
      </c>
      <c r="AX15" s="31">
        <v>0</v>
      </c>
      <c r="AY15" s="31">
        <v>0</v>
      </c>
      <c r="AZ15" s="31">
        <v>0</v>
      </c>
      <c r="BA15" s="31">
        <v>0</v>
      </c>
      <c r="BB15" s="31">
        <v>0</v>
      </c>
      <c r="BC15" s="31">
        <v>0</v>
      </c>
      <c r="BD15" s="31">
        <v>0</v>
      </c>
      <c r="BE15" s="31">
        <v>0</v>
      </c>
      <c r="BF15" s="31">
        <v>0</v>
      </c>
      <c r="BG15" s="31">
        <v>0</v>
      </c>
      <c r="BH15" s="31">
        <v>0</v>
      </c>
      <c r="BI15" s="31">
        <v>0</v>
      </c>
      <c r="BJ15" s="31">
        <v>0</v>
      </c>
      <c r="BK15" s="31">
        <v>18.11</v>
      </c>
      <c r="BL15" s="31">
        <v>0</v>
      </c>
      <c r="BM15" s="31">
        <v>10</v>
      </c>
      <c r="BN15" s="31">
        <v>0</v>
      </c>
      <c r="BO15" s="31">
        <v>17</v>
      </c>
      <c r="BP15" s="31">
        <v>0</v>
      </c>
      <c r="BQ15" s="31">
        <v>0</v>
      </c>
      <c r="BR15" s="31">
        <v>0</v>
      </c>
      <c r="BS15" s="31">
        <v>0</v>
      </c>
      <c r="BT15" s="31">
        <v>0</v>
      </c>
      <c r="BU15" s="31">
        <v>0</v>
      </c>
      <c r="BV15" s="31">
        <v>0</v>
      </c>
      <c r="BW15" s="31">
        <v>0</v>
      </c>
      <c r="BX15" s="31">
        <v>0</v>
      </c>
      <c r="BY15" s="31">
        <v>0</v>
      </c>
      <c r="BZ15" s="31">
        <v>0</v>
      </c>
      <c r="CA15" s="31">
        <v>0</v>
      </c>
      <c r="CB15" s="31">
        <v>0</v>
      </c>
      <c r="CC15" s="31">
        <v>0</v>
      </c>
      <c r="CD15" s="31">
        <v>0</v>
      </c>
      <c r="CE15" s="31">
        <v>0</v>
      </c>
      <c r="CF15" s="31">
        <v>0</v>
      </c>
      <c r="CG15" s="31">
        <v>0</v>
      </c>
      <c r="CH15" s="31">
        <v>0</v>
      </c>
      <c r="CI15" s="31">
        <v>0</v>
      </c>
      <c r="CJ15" s="31">
        <v>0</v>
      </c>
      <c r="CK15" s="31">
        <v>0</v>
      </c>
      <c r="CL15" s="31">
        <v>0</v>
      </c>
      <c r="CM15" s="31">
        <v>26</v>
      </c>
      <c r="CN15" s="34">
        <v>7.6923000000000004</v>
      </c>
      <c r="CO15" s="34">
        <v>0</v>
      </c>
      <c r="CP15" s="34">
        <v>3.8462000000000001</v>
      </c>
      <c r="CQ15" s="34">
        <v>0</v>
      </c>
      <c r="CR15" s="34">
        <v>0</v>
      </c>
      <c r="CS15" s="34">
        <v>3.7037</v>
      </c>
      <c r="CT15" s="34">
        <v>3.7037</v>
      </c>
      <c r="CU15" s="34">
        <v>3.7037</v>
      </c>
      <c r="CV15" s="34">
        <v>0</v>
      </c>
      <c r="CW15" s="34">
        <v>0</v>
      </c>
      <c r="CX15" s="34">
        <v>0</v>
      </c>
      <c r="CY15" s="34">
        <v>0</v>
      </c>
      <c r="CZ15" s="34">
        <v>0</v>
      </c>
      <c r="DA15" s="34">
        <v>0</v>
      </c>
      <c r="DB15" s="34">
        <v>0</v>
      </c>
      <c r="DC15" s="34">
        <v>3.7037</v>
      </c>
      <c r="DD15" s="34">
        <v>3.7037</v>
      </c>
      <c r="DE15" s="34">
        <v>0</v>
      </c>
      <c r="DF15" s="34">
        <v>7.6923000000000004</v>
      </c>
      <c r="DG15" s="34">
        <v>15.384600000000001</v>
      </c>
      <c r="DH15" s="34">
        <v>0</v>
      </c>
      <c r="DI15" s="34">
        <v>3.8462000000000001</v>
      </c>
      <c r="DJ15" s="34">
        <v>14.8148</v>
      </c>
      <c r="DK15" s="34">
        <v>7.4074</v>
      </c>
      <c r="DL15" s="34">
        <v>18.5185</v>
      </c>
      <c r="DM15" s="34">
        <v>7.4074</v>
      </c>
      <c r="DN15" s="34">
        <v>15.384600000000001</v>
      </c>
      <c r="DO15" s="34">
        <v>6.1935483870967696</v>
      </c>
      <c r="DP15" s="34">
        <v>6.1914784394250502</v>
      </c>
      <c r="DQ15" s="34">
        <v>6.0416666666666696</v>
      </c>
      <c r="DR15" s="34">
        <v>6.0503080082135501</v>
      </c>
      <c r="DS15" s="34">
        <v>6.0300902708124404</v>
      </c>
      <c r="DT15" s="34">
        <v>5.9902464065708401</v>
      </c>
      <c r="DU15" s="34">
        <v>5.9665096807953999</v>
      </c>
      <c r="DV15" s="34">
        <v>5.9178440607012002</v>
      </c>
      <c r="DW15" s="34">
        <v>5.9167974882260603</v>
      </c>
      <c r="DX15" s="34">
        <v>3.3432203503161798E-2</v>
      </c>
      <c r="DY15" s="34">
        <v>2.4796431353111799</v>
      </c>
      <c r="DZ15" s="34">
        <v>-0.142824820408396</v>
      </c>
      <c r="EA15" s="34">
        <v>0.33528084146561099</v>
      </c>
      <c r="EB15" s="34">
        <v>0.6651456640897</v>
      </c>
      <c r="EC15" s="34">
        <v>0.39783268686965501</v>
      </c>
      <c r="ED15" s="34">
        <v>0.82235387744274802</v>
      </c>
      <c r="EE15" s="34">
        <v>1.7688157778373799E-2</v>
      </c>
      <c r="EF15" s="33">
        <v>0</v>
      </c>
      <c r="EG15" s="33">
        <v>2</v>
      </c>
      <c r="EH15" s="34">
        <v>0</v>
      </c>
      <c r="EI15" s="34">
        <v>5.49</v>
      </c>
      <c r="EJ15" s="34">
        <v>0</v>
      </c>
      <c r="EK15" s="34">
        <v>6.24</v>
      </c>
      <c r="EL15" s="34">
        <v>0</v>
      </c>
      <c r="EM15" s="34">
        <v>0</v>
      </c>
      <c r="EN15" s="34">
        <v>0</v>
      </c>
      <c r="EO15" s="34">
        <v>6.08</v>
      </c>
      <c r="EP15" s="34">
        <v>0</v>
      </c>
      <c r="EQ15" s="34">
        <v>6.25</v>
      </c>
      <c r="ER15" s="34">
        <v>0</v>
      </c>
      <c r="ES15" s="34">
        <v>0</v>
      </c>
      <c r="ET15" s="58">
        <v>10</v>
      </c>
      <c r="EU15" s="58">
        <v>0</v>
      </c>
      <c r="EV15" s="58">
        <v>0</v>
      </c>
      <c r="EW15" s="58">
        <v>0</v>
      </c>
      <c r="EX15" s="58">
        <v>1</v>
      </c>
      <c r="EY15" s="58">
        <v>0</v>
      </c>
      <c r="EZ15" s="58">
        <v>0</v>
      </c>
      <c r="FA15" s="63">
        <v>8</v>
      </c>
      <c r="FB15" s="64">
        <v>6</v>
      </c>
      <c r="FC15" s="58">
        <v>0</v>
      </c>
      <c r="FD15" s="58">
        <v>4</v>
      </c>
      <c r="FE15" s="58">
        <v>9</v>
      </c>
      <c r="FF15" s="58">
        <v>0</v>
      </c>
      <c r="FG15" s="58">
        <v>0</v>
      </c>
      <c r="FH15" s="58">
        <v>0</v>
      </c>
      <c r="FI15" s="58">
        <v>0</v>
      </c>
      <c r="FJ15" s="58">
        <v>19</v>
      </c>
      <c r="FK15" s="58">
        <v>70.370370370370395</v>
      </c>
      <c r="FL15" s="59">
        <f t="shared" si="0"/>
        <v>26.999999999999989</v>
      </c>
    </row>
    <row r="16" spans="1:168" x14ac:dyDescent="0.25">
      <c r="A16" t="s">
        <v>207</v>
      </c>
      <c r="B16" t="s">
        <v>512</v>
      </c>
      <c r="C16" t="s">
        <v>513</v>
      </c>
      <c r="D16" s="31"/>
      <c r="E16" s="31"/>
      <c r="F16" s="31"/>
      <c r="G16" s="31"/>
      <c r="H16" s="31"/>
      <c r="I16" s="31"/>
      <c r="J16" s="31">
        <v>6</v>
      </c>
      <c r="K16" s="31">
        <v>0</v>
      </c>
      <c r="L16" s="31">
        <v>6</v>
      </c>
      <c r="M16" s="35">
        <v>1.1100000000000001</v>
      </c>
      <c r="N16" s="31">
        <v>0</v>
      </c>
      <c r="O16" s="31">
        <v>6</v>
      </c>
      <c r="P16" s="31">
        <v>0</v>
      </c>
      <c r="Q16" s="31">
        <v>0</v>
      </c>
      <c r="R16" s="31">
        <v>0</v>
      </c>
      <c r="S16" s="31">
        <v>4</v>
      </c>
      <c r="T16" s="31">
        <v>2</v>
      </c>
      <c r="U16" s="31">
        <v>0</v>
      </c>
      <c r="V16" s="31">
        <v>0</v>
      </c>
      <c r="W16" s="31">
        <v>0</v>
      </c>
      <c r="X16" s="31">
        <v>6</v>
      </c>
      <c r="Y16" s="31">
        <v>0</v>
      </c>
      <c r="Z16" s="31">
        <v>0</v>
      </c>
      <c r="AA16" s="31">
        <v>6</v>
      </c>
      <c r="AB16" s="31">
        <v>6</v>
      </c>
      <c r="AC16" s="31">
        <v>6</v>
      </c>
      <c r="AD16" s="31">
        <v>6</v>
      </c>
      <c r="AE16" s="31">
        <v>6</v>
      </c>
      <c r="AF16" s="31">
        <v>6</v>
      </c>
      <c r="AG16" s="31">
        <v>6</v>
      </c>
      <c r="AH16" s="31">
        <v>6</v>
      </c>
      <c r="AI16" s="34">
        <v>0</v>
      </c>
      <c r="AJ16" s="34">
        <v>0</v>
      </c>
      <c r="AK16" s="34">
        <v>0</v>
      </c>
      <c r="AL16" s="34">
        <v>0</v>
      </c>
      <c r="AM16" s="34">
        <v>0</v>
      </c>
      <c r="AN16" s="34">
        <v>0</v>
      </c>
      <c r="AO16" s="34">
        <v>0</v>
      </c>
      <c r="AP16" s="34">
        <v>0</v>
      </c>
      <c r="AQ16" s="31">
        <v>0</v>
      </c>
      <c r="AR16" s="31">
        <v>0</v>
      </c>
      <c r="AS16" s="31">
        <v>0</v>
      </c>
      <c r="AT16" s="31">
        <v>0</v>
      </c>
      <c r="AU16" s="31">
        <v>0</v>
      </c>
      <c r="AV16" s="31">
        <v>0</v>
      </c>
      <c r="AW16" s="31">
        <v>0</v>
      </c>
      <c r="AX16" s="31">
        <v>0</v>
      </c>
      <c r="AY16" s="31">
        <v>0</v>
      </c>
      <c r="AZ16" s="31">
        <v>0</v>
      </c>
      <c r="BA16" s="31">
        <v>0</v>
      </c>
      <c r="BB16" s="31">
        <v>0</v>
      </c>
      <c r="BC16" s="31">
        <v>0</v>
      </c>
      <c r="BD16" s="31"/>
      <c r="BE16" s="31"/>
      <c r="BF16" s="31"/>
      <c r="BG16" s="31"/>
      <c r="BH16" s="31"/>
      <c r="BI16" s="31"/>
      <c r="BJ16" s="31"/>
      <c r="BK16" s="31">
        <v>18</v>
      </c>
      <c r="BL16" s="31">
        <v>0</v>
      </c>
      <c r="BM16" s="31">
        <v>0</v>
      </c>
      <c r="BN16" s="31">
        <v>6</v>
      </c>
      <c r="BO16" s="31">
        <v>0</v>
      </c>
      <c r="BP16" s="31">
        <v>0</v>
      </c>
      <c r="BQ16" s="31">
        <v>0</v>
      </c>
      <c r="BR16" s="31">
        <v>0</v>
      </c>
      <c r="BS16" s="31">
        <v>0</v>
      </c>
      <c r="BT16" s="31">
        <v>0</v>
      </c>
      <c r="BU16" s="31">
        <v>0</v>
      </c>
      <c r="BV16" s="31">
        <v>0</v>
      </c>
      <c r="BW16" s="31">
        <v>0</v>
      </c>
      <c r="BX16" s="31">
        <v>0</v>
      </c>
      <c r="BY16" s="31">
        <v>0</v>
      </c>
      <c r="BZ16" s="31">
        <v>0</v>
      </c>
      <c r="CA16" s="31">
        <v>0</v>
      </c>
      <c r="CB16" s="31">
        <v>0</v>
      </c>
      <c r="CC16" s="31">
        <v>0</v>
      </c>
      <c r="CD16" s="31">
        <v>0</v>
      </c>
      <c r="CE16" s="31">
        <v>0</v>
      </c>
      <c r="CF16" s="31">
        <v>0</v>
      </c>
      <c r="CG16" s="31">
        <v>0</v>
      </c>
      <c r="CH16" s="31">
        <v>0</v>
      </c>
      <c r="CI16" s="31">
        <v>0</v>
      </c>
      <c r="CJ16" s="31">
        <v>0</v>
      </c>
      <c r="CK16" s="31">
        <v>0</v>
      </c>
      <c r="CL16" s="31">
        <v>0</v>
      </c>
      <c r="CM16" s="31">
        <v>6</v>
      </c>
      <c r="CN16" s="34">
        <v>0</v>
      </c>
      <c r="CO16" s="34">
        <v>0</v>
      </c>
      <c r="CP16" s="34">
        <v>0</v>
      </c>
      <c r="CQ16" s="34">
        <v>0</v>
      </c>
      <c r="CR16" s="34">
        <v>0</v>
      </c>
      <c r="CS16" s="34">
        <v>0</v>
      </c>
      <c r="CT16" s="34">
        <v>0</v>
      </c>
      <c r="CU16" s="34">
        <v>0</v>
      </c>
      <c r="CV16" s="34">
        <v>0</v>
      </c>
      <c r="CW16" s="34">
        <v>0</v>
      </c>
      <c r="CX16" s="34">
        <v>0</v>
      </c>
      <c r="CY16" s="34">
        <v>0</v>
      </c>
      <c r="CZ16" s="34">
        <v>0</v>
      </c>
      <c r="DA16" s="34">
        <v>0</v>
      </c>
      <c r="DB16" s="34">
        <v>0</v>
      </c>
      <c r="DC16" s="34">
        <v>0</v>
      </c>
      <c r="DD16" s="34">
        <v>0</v>
      </c>
      <c r="DE16" s="34">
        <v>0</v>
      </c>
      <c r="DF16" s="34">
        <v>16.666699999999999</v>
      </c>
      <c r="DG16" s="34">
        <v>16.666699999999999</v>
      </c>
      <c r="DH16" s="34">
        <v>0</v>
      </c>
      <c r="DI16" s="34">
        <v>0</v>
      </c>
      <c r="DJ16" s="34">
        <v>0</v>
      </c>
      <c r="DK16" s="34">
        <v>16.666699999999999</v>
      </c>
      <c r="DL16" s="34">
        <v>0</v>
      </c>
      <c r="DM16" s="34">
        <v>0</v>
      </c>
      <c r="DN16" s="34">
        <v>33.333300000000001</v>
      </c>
      <c r="DO16" s="34"/>
      <c r="DP16" s="34"/>
      <c r="DQ16" s="34"/>
      <c r="DR16" s="34"/>
      <c r="DS16" s="34"/>
      <c r="DT16" s="34"/>
      <c r="DU16" s="34"/>
      <c r="DV16" s="34"/>
      <c r="DW16" s="34"/>
      <c r="DX16" s="34"/>
      <c r="DY16" s="34"/>
      <c r="DZ16" s="34"/>
      <c r="EA16" s="34"/>
      <c r="EB16" s="34"/>
      <c r="EC16" s="34"/>
      <c r="ED16" s="34"/>
      <c r="EE16" s="34"/>
      <c r="EF16" s="33"/>
      <c r="EG16" s="33"/>
      <c r="EH16" s="34"/>
      <c r="EI16" s="34"/>
      <c r="EJ16" s="34"/>
      <c r="EK16" s="34"/>
      <c r="EL16" s="34"/>
      <c r="EM16" s="34"/>
      <c r="EN16" s="34"/>
      <c r="EO16" s="34"/>
      <c r="EP16" s="34"/>
      <c r="EQ16" s="34"/>
      <c r="ER16" s="34"/>
      <c r="ES16" s="34"/>
      <c r="ET16" s="58">
        <v>0</v>
      </c>
      <c r="EU16" s="58">
        <v>0</v>
      </c>
      <c r="EV16" s="58">
        <v>4</v>
      </c>
      <c r="EW16" s="58">
        <v>2</v>
      </c>
      <c r="EX16" s="58">
        <v>0</v>
      </c>
      <c r="EY16" s="58">
        <v>0</v>
      </c>
      <c r="EZ16" s="58">
        <v>0</v>
      </c>
      <c r="FA16" s="63">
        <v>0</v>
      </c>
      <c r="FB16" s="64">
        <v>0</v>
      </c>
      <c r="FC16" s="58">
        <v>0</v>
      </c>
      <c r="FD16" s="58">
        <v>2</v>
      </c>
      <c r="FE16" s="58">
        <v>0</v>
      </c>
      <c r="FF16" s="58">
        <v>4</v>
      </c>
      <c r="FG16" s="58">
        <v>0</v>
      </c>
      <c r="FH16" s="58">
        <v>0</v>
      </c>
      <c r="FI16" s="58">
        <v>0</v>
      </c>
      <c r="FJ16" s="58">
        <v>6</v>
      </c>
      <c r="FK16" s="58">
        <v>100</v>
      </c>
      <c r="FL16" s="59">
        <f t="shared" si="0"/>
        <v>6</v>
      </c>
    </row>
    <row r="17" spans="1:168" x14ac:dyDescent="0.25">
      <c r="A17" t="s">
        <v>207</v>
      </c>
      <c r="B17" t="s">
        <v>514</v>
      </c>
      <c r="C17" t="s">
        <v>515</v>
      </c>
      <c r="D17" s="31"/>
      <c r="E17" s="31"/>
      <c r="F17" s="31"/>
      <c r="G17" s="31"/>
      <c r="H17" s="31"/>
      <c r="I17" s="31"/>
      <c r="J17" s="31">
        <v>8</v>
      </c>
      <c r="K17" s="31">
        <v>0</v>
      </c>
      <c r="L17" s="31">
        <v>8</v>
      </c>
      <c r="M17" s="35">
        <v>4.91</v>
      </c>
      <c r="N17" s="31">
        <v>0</v>
      </c>
      <c r="O17" s="31">
        <v>5</v>
      </c>
      <c r="P17" s="31">
        <v>3</v>
      </c>
      <c r="Q17" s="31">
        <v>1</v>
      </c>
      <c r="R17" s="31">
        <v>2</v>
      </c>
      <c r="S17" s="31">
        <v>2</v>
      </c>
      <c r="T17" s="31">
        <v>3</v>
      </c>
      <c r="U17" s="31">
        <v>0</v>
      </c>
      <c r="V17" s="31">
        <v>2</v>
      </c>
      <c r="W17" s="31">
        <v>0</v>
      </c>
      <c r="X17" s="31">
        <v>6</v>
      </c>
      <c r="Y17" s="31">
        <v>0</v>
      </c>
      <c r="Z17" s="31">
        <v>0</v>
      </c>
      <c r="AA17" s="31">
        <v>8</v>
      </c>
      <c r="AB17" s="31">
        <v>8</v>
      </c>
      <c r="AC17" s="31">
        <v>8</v>
      </c>
      <c r="AD17" s="31">
        <v>8</v>
      </c>
      <c r="AE17" s="31">
        <v>8</v>
      </c>
      <c r="AF17" s="31">
        <v>8</v>
      </c>
      <c r="AG17" s="31">
        <v>8</v>
      </c>
      <c r="AH17" s="31">
        <v>8</v>
      </c>
      <c r="AI17" s="34">
        <v>0</v>
      </c>
      <c r="AJ17" s="34">
        <v>0</v>
      </c>
      <c r="AK17" s="34">
        <v>0</v>
      </c>
      <c r="AL17" s="34">
        <v>0</v>
      </c>
      <c r="AM17" s="34">
        <v>0</v>
      </c>
      <c r="AN17" s="34">
        <v>0</v>
      </c>
      <c r="AO17" s="34">
        <v>0</v>
      </c>
      <c r="AP17" s="34">
        <v>0</v>
      </c>
      <c r="AQ17" s="31">
        <v>0</v>
      </c>
      <c r="AR17" s="31">
        <v>0</v>
      </c>
      <c r="AS17" s="31">
        <v>0</v>
      </c>
      <c r="AT17" s="31">
        <v>0</v>
      </c>
      <c r="AU17" s="31">
        <v>0</v>
      </c>
      <c r="AV17" s="31">
        <v>0</v>
      </c>
      <c r="AW17" s="31">
        <v>0</v>
      </c>
      <c r="AX17" s="31">
        <v>0</v>
      </c>
      <c r="AY17" s="31">
        <v>0</v>
      </c>
      <c r="AZ17" s="31">
        <v>0</v>
      </c>
      <c r="BA17" s="31">
        <v>0</v>
      </c>
      <c r="BB17" s="31">
        <v>0</v>
      </c>
      <c r="BC17" s="31">
        <v>0</v>
      </c>
      <c r="BD17" s="31"/>
      <c r="BE17" s="31"/>
      <c r="BF17" s="31"/>
      <c r="BG17" s="31"/>
      <c r="BH17" s="31"/>
      <c r="BI17" s="31"/>
      <c r="BJ17" s="31"/>
      <c r="BK17" s="31">
        <v>40</v>
      </c>
      <c r="BL17" s="31">
        <v>0</v>
      </c>
      <c r="BM17" s="31">
        <v>0</v>
      </c>
      <c r="BN17" s="31">
        <v>0</v>
      </c>
      <c r="BO17" s="31">
        <v>5</v>
      </c>
      <c r="BP17" s="31">
        <v>0</v>
      </c>
      <c r="BQ17" s="31">
        <v>3</v>
      </c>
      <c r="BR17" s="31">
        <v>0</v>
      </c>
      <c r="BS17" s="31">
        <v>0</v>
      </c>
      <c r="BT17" s="31">
        <v>0</v>
      </c>
      <c r="BU17" s="31">
        <v>0</v>
      </c>
      <c r="BV17" s="31">
        <v>0</v>
      </c>
      <c r="BW17" s="31">
        <v>0</v>
      </c>
      <c r="BX17" s="31">
        <v>0</v>
      </c>
      <c r="BY17" s="31">
        <v>0</v>
      </c>
      <c r="BZ17" s="31">
        <v>0</v>
      </c>
      <c r="CA17" s="31">
        <v>0</v>
      </c>
      <c r="CB17" s="31">
        <v>0</v>
      </c>
      <c r="CC17" s="31">
        <v>0</v>
      </c>
      <c r="CD17" s="31">
        <v>0</v>
      </c>
      <c r="CE17" s="31">
        <v>0</v>
      </c>
      <c r="CF17" s="31">
        <v>0</v>
      </c>
      <c r="CG17" s="31">
        <v>0</v>
      </c>
      <c r="CH17" s="31">
        <v>0</v>
      </c>
      <c r="CI17" s="31">
        <v>0</v>
      </c>
      <c r="CJ17" s="31">
        <v>0</v>
      </c>
      <c r="CK17" s="31">
        <v>0</v>
      </c>
      <c r="CL17" s="31">
        <v>0</v>
      </c>
      <c r="CM17" s="31">
        <v>7</v>
      </c>
      <c r="CN17" s="34">
        <v>0</v>
      </c>
      <c r="CO17" s="34">
        <v>0</v>
      </c>
      <c r="CP17" s="34">
        <v>0</v>
      </c>
      <c r="CQ17" s="34">
        <v>0</v>
      </c>
      <c r="CR17" s="34">
        <v>12.5</v>
      </c>
      <c r="CS17" s="34">
        <v>12.5</v>
      </c>
      <c r="CT17" s="34">
        <v>12.5</v>
      </c>
      <c r="CU17" s="34">
        <v>12.5</v>
      </c>
      <c r="CV17" s="34">
        <v>12.5</v>
      </c>
      <c r="CW17" s="34">
        <v>0</v>
      </c>
      <c r="CX17" s="34">
        <v>0</v>
      </c>
      <c r="CY17" s="34">
        <v>0</v>
      </c>
      <c r="CZ17" s="34">
        <v>0</v>
      </c>
      <c r="DA17" s="34">
        <v>12.5</v>
      </c>
      <c r="DB17" s="34">
        <v>12.5</v>
      </c>
      <c r="DC17" s="34">
        <v>12.5</v>
      </c>
      <c r="DD17" s="34">
        <v>12.5</v>
      </c>
      <c r="DE17" s="34">
        <v>12.5</v>
      </c>
      <c r="DF17" s="34">
        <v>14.2857</v>
      </c>
      <c r="DG17" s="34">
        <v>0</v>
      </c>
      <c r="DH17" s="34">
        <v>50</v>
      </c>
      <c r="DI17" s="34">
        <v>0</v>
      </c>
      <c r="DJ17" s="34">
        <v>25</v>
      </c>
      <c r="DK17" s="34">
        <v>0</v>
      </c>
      <c r="DL17" s="34">
        <v>12.5</v>
      </c>
      <c r="DM17" s="34">
        <v>25</v>
      </c>
      <c r="DN17" s="34">
        <v>12.5</v>
      </c>
      <c r="DO17" s="34"/>
      <c r="DP17" s="34"/>
      <c r="DQ17" s="34"/>
      <c r="DR17" s="34"/>
      <c r="DS17" s="34"/>
      <c r="DT17" s="34"/>
      <c r="DU17" s="34"/>
      <c r="DV17" s="34"/>
      <c r="DW17" s="34"/>
      <c r="DX17" s="34"/>
      <c r="DY17" s="34"/>
      <c r="DZ17" s="34"/>
      <c r="EA17" s="34"/>
      <c r="EB17" s="34"/>
      <c r="EC17" s="34"/>
      <c r="ED17" s="34"/>
      <c r="EE17" s="34"/>
      <c r="EF17" s="33"/>
      <c r="EG17" s="33"/>
      <c r="EH17" s="34"/>
      <c r="EI17" s="34"/>
      <c r="EJ17" s="34"/>
      <c r="EK17" s="34"/>
      <c r="EL17" s="34"/>
      <c r="EM17" s="34"/>
      <c r="EN17" s="34"/>
      <c r="EO17" s="34"/>
      <c r="EP17" s="34"/>
      <c r="EQ17" s="34"/>
      <c r="ER17" s="34"/>
      <c r="ES17" s="34"/>
      <c r="ET17" s="58">
        <v>0</v>
      </c>
      <c r="EU17" s="58">
        <v>3</v>
      </c>
      <c r="EV17" s="58">
        <v>0</v>
      </c>
      <c r="EW17" s="58">
        <v>5</v>
      </c>
      <c r="EX17" s="58">
        <v>0</v>
      </c>
      <c r="EY17" s="58">
        <v>0</v>
      </c>
      <c r="EZ17" s="58">
        <v>0</v>
      </c>
      <c r="FA17" s="63">
        <v>0</v>
      </c>
      <c r="FB17" s="64">
        <v>0</v>
      </c>
      <c r="FC17" s="58">
        <v>0</v>
      </c>
      <c r="FD17" s="58">
        <v>5</v>
      </c>
      <c r="FE17" s="58">
        <v>0</v>
      </c>
      <c r="FF17" s="58">
        <v>3</v>
      </c>
      <c r="FG17" s="58">
        <v>0</v>
      </c>
      <c r="FH17" s="58">
        <v>0</v>
      </c>
      <c r="FI17" s="58">
        <v>0</v>
      </c>
      <c r="FJ17" s="58">
        <v>8</v>
      </c>
      <c r="FK17" s="58">
        <v>100</v>
      </c>
      <c r="FL17" s="59">
        <f t="shared" si="0"/>
        <v>8</v>
      </c>
    </row>
    <row r="18" spans="1:168" x14ac:dyDescent="0.25">
      <c r="A18" t="s">
        <v>207</v>
      </c>
      <c r="B18" t="s">
        <v>516</v>
      </c>
      <c r="C18" t="s">
        <v>517</v>
      </c>
      <c r="D18" s="31">
        <v>33</v>
      </c>
      <c r="E18" s="31">
        <v>2</v>
      </c>
      <c r="F18" s="31">
        <v>0</v>
      </c>
      <c r="G18" s="31">
        <v>0</v>
      </c>
      <c r="H18" s="31">
        <v>0</v>
      </c>
      <c r="I18" s="31">
        <v>0</v>
      </c>
      <c r="J18" s="31">
        <v>35</v>
      </c>
      <c r="K18" s="31">
        <v>0</v>
      </c>
      <c r="L18" s="31">
        <v>35</v>
      </c>
      <c r="M18" s="35">
        <v>6.07</v>
      </c>
      <c r="N18" s="31">
        <v>0</v>
      </c>
      <c r="O18" s="31">
        <v>17</v>
      </c>
      <c r="P18" s="31">
        <v>18</v>
      </c>
      <c r="Q18" s="31">
        <v>0</v>
      </c>
      <c r="R18" s="31">
        <v>2</v>
      </c>
      <c r="S18" s="31">
        <v>15</v>
      </c>
      <c r="T18" s="31">
        <v>17</v>
      </c>
      <c r="U18" s="31">
        <v>1</v>
      </c>
      <c r="V18" s="31">
        <v>2</v>
      </c>
      <c r="W18" s="31">
        <v>0</v>
      </c>
      <c r="X18" s="31">
        <v>33</v>
      </c>
      <c r="Y18" s="31">
        <v>0</v>
      </c>
      <c r="Z18" s="31">
        <v>0</v>
      </c>
      <c r="AA18" s="31">
        <v>35</v>
      </c>
      <c r="AB18" s="31">
        <v>35</v>
      </c>
      <c r="AC18" s="31">
        <v>35</v>
      </c>
      <c r="AD18" s="31">
        <v>29</v>
      </c>
      <c r="AE18" s="31">
        <v>29</v>
      </c>
      <c r="AF18" s="31">
        <v>29</v>
      </c>
      <c r="AG18" s="31">
        <v>29</v>
      </c>
      <c r="AH18" s="31">
        <v>29</v>
      </c>
      <c r="AI18" s="34">
        <v>0</v>
      </c>
      <c r="AJ18" s="34">
        <v>0</v>
      </c>
      <c r="AK18" s="34">
        <v>0</v>
      </c>
      <c r="AL18" s="34">
        <v>20.69</v>
      </c>
      <c r="AM18" s="34">
        <v>0</v>
      </c>
      <c r="AN18" s="34">
        <v>0</v>
      </c>
      <c r="AO18" s="34">
        <v>0</v>
      </c>
      <c r="AP18" s="34">
        <v>0</v>
      </c>
      <c r="AQ18" s="31">
        <v>0</v>
      </c>
      <c r="AR18" s="31">
        <v>0</v>
      </c>
      <c r="AS18" s="31">
        <v>0</v>
      </c>
      <c r="AT18" s="31">
        <v>6</v>
      </c>
      <c r="AU18" s="31">
        <v>0</v>
      </c>
      <c r="AV18" s="31">
        <v>0</v>
      </c>
      <c r="AW18" s="31">
        <v>0</v>
      </c>
      <c r="AX18" s="31">
        <v>0</v>
      </c>
      <c r="AY18" s="31">
        <v>0</v>
      </c>
      <c r="AZ18" s="31">
        <v>0</v>
      </c>
      <c r="BA18" s="31">
        <v>0</v>
      </c>
      <c r="BB18" s="31">
        <v>0</v>
      </c>
      <c r="BC18" s="31">
        <v>0</v>
      </c>
      <c r="BD18" s="31">
        <v>0</v>
      </c>
      <c r="BE18" s="31">
        <v>0</v>
      </c>
      <c r="BF18" s="31">
        <v>0</v>
      </c>
      <c r="BG18" s="31">
        <v>0</v>
      </c>
      <c r="BH18" s="31">
        <v>0</v>
      </c>
      <c r="BI18" s="31">
        <v>0</v>
      </c>
      <c r="BJ18" s="31">
        <v>0</v>
      </c>
      <c r="BK18" s="31">
        <v>20.74</v>
      </c>
      <c r="BL18" s="31">
        <v>6</v>
      </c>
      <c r="BM18" s="31">
        <v>0</v>
      </c>
      <c r="BN18" s="31">
        <v>4</v>
      </c>
      <c r="BO18" s="31">
        <v>25</v>
      </c>
      <c r="BP18" s="31">
        <v>0</v>
      </c>
      <c r="BQ18" s="31">
        <v>0</v>
      </c>
      <c r="BR18" s="31">
        <v>0</v>
      </c>
      <c r="BS18" s="31">
        <v>6</v>
      </c>
      <c r="BT18" s="31">
        <v>0</v>
      </c>
      <c r="BU18" s="31">
        <v>0</v>
      </c>
      <c r="BV18" s="31">
        <v>0</v>
      </c>
      <c r="BW18" s="31">
        <v>0</v>
      </c>
      <c r="BX18" s="31">
        <v>0</v>
      </c>
      <c r="BY18" s="31">
        <v>6</v>
      </c>
      <c r="BZ18" s="31">
        <v>6</v>
      </c>
      <c r="CA18" s="31">
        <v>0</v>
      </c>
      <c r="CB18" s="31">
        <v>2</v>
      </c>
      <c r="CC18" s="31">
        <v>4</v>
      </c>
      <c r="CD18" s="31">
        <v>0</v>
      </c>
      <c r="CE18" s="31">
        <v>0</v>
      </c>
      <c r="CF18" s="31">
        <v>0</v>
      </c>
      <c r="CG18" s="31">
        <v>1</v>
      </c>
      <c r="CH18" s="31">
        <v>5</v>
      </c>
      <c r="CI18" s="31">
        <v>0</v>
      </c>
      <c r="CJ18" s="31">
        <v>0</v>
      </c>
      <c r="CK18" s="31">
        <v>0</v>
      </c>
      <c r="CL18" s="31">
        <v>0</v>
      </c>
      <c r="CM18" s="31">
        <v>35</v>
      </c>
      <c r="CN18" s="34">
        <v>5.7142999999999997</v>
      </c>
      <c r="CO18" s="34">
        <v>0</v>
      </c>
      <c r="CP18" s="34">
        <v>8.5714000000000006</v>
      </c>
      <c r="CQ18" s="34">
        <v>11.764699999999999</v>
      </c>
      <c r="CR18" s="34">
        <v>3.5714000000000001</v>
      </c>
      <c r="CS18" s="34">
        <v>0</v>
      </c>
      <c r="CT18" s="34">
        <v>3.4483000000000001</v>
      </c>
      <c r="CU18" s="34">
        <v>10.7143</v>
      </c>
      <c r="CV18" s="34">
        <v>3.5714000000000001</v>
      </c>
      <c r="CW18" s="34">
        <v>0</v>
      </c>
      <c r="CX18" s="34">
        <v>0</v>
      </c>
      <c r="CY18" s="34">
        <v>5.7142999999999997</v>
      </c>
      <c r="CZ18" s="34">
        <v>2.9411999999999998</v>
      </c>
      <c r="DA18" s="34">
        <v>3.5714000000000001</v>
      </c>
      <c r="DB18" s="34">
        <v>0</v>
      </c>
      <c r="DC18" s="34">
        <v>0</v>
      </c>
      <c r="DD18" s="34">
        <v>0</v>
      </c>
      <c r="DE18" s="34">
        <v>0</v>
      </c>
      <c r="DF18" s="34">
        <v>11.428599999999999</v>
      </c>
      <c r="DG18" s="34">
        <v>14.2857</v>
      </c>
      <c r="DH18" s="34">
        <v>25.714300000000001</v>
      </c>
      <c r="DI18" s="34">
        <v>14.2857</v>
      </c>
      <c r="DJ18" s="34">
        <v>7.1429</v>
      </c>
      <c r="DK18" s="34">
        <v>21.428599999999999</v>
      </c>
      <c r="DL18" s="34">
        <v>27.586200000000002</v>
      </c>
      <c r="DM18" s="34">
        <v>3.5714000000000001</v>
      </c>
      <c r="DN18" s="34">
        <v>10.7143</v>
      </c>
      <c r="DO18" s="34">
        <v>5.4925723221266596</v>
      </c>
      <c r="DP18" s="34">
        <v>5.4781319495922904</v>
      </c>
      <c r="DQ18" s="34">
        <v>5.2546709991876499</v>
      </c>
      <c r="DR18" s="34">
        <v>5.4653763440860201</v>
      </c>
      <c r="DS18" s="34">
        <v>5.3480036297640696</v>
      </c>
      <c r="DT18" s="34">
        <v>5.34949759720402</v>
      </c>
      <c r="DU18" s="34">
        <v>5.3838074398249498</v>
      </c>
      <c r="DV18" s="34">
        <v>5.30960507069722</v>
      </c>
      <c r="DW18" s="34">
        <v>5.2895098488318801</v>
      </c>
      <c r="DX18" s="34">
        <v>0.26360030512674398</v>
      </c>
      <c r="DY18" s="34">
        <v>4.25261544327293</v>
      </c>
      <c r="DZ18" s="34">
        <v>-3.85527604382394</v>
      </c>
      <c r="EA18" s="34">
        <v>2.1947014708203301</v>
      </c>
      <c r="EB18" s="34">
        <v>-2.7927247611714601E-2</v>
      </c>
      <c r="EC18" s="34">
        <v>-0.63727841317522804</v>
      </c>
      <c r="ED18" s="34">
        <v>1.3975120209454801</v>
      </c>
      <c r="EE18" s="34">
        <v>0.37990706964608101</v>
      </c>
      <c r="EF18" s="33">
        <v>2</v>
      </c>
      <c r="EG18" s="33">
        <v>0</v>
      </c>
      <c r="EH18" s="34">
        <v>5.48</v>
      </c>
      <c r="EI18" s="34">
        <v>4</v>
      </c>
      <c r="EJ18" s="34">
        <v>0</v>
      </c>
      <c r="EK18" s="34">
        <v>5.6</v>
      </c>
      <c r="EL18" s="34">
        <v>0</v>
      </c>
      <c r="EM18" s="34">
        <v>0</v>
      </c>
      <c r="EN18" s="34">
        <v>5.48</v>
      </c>
      <c r="EO18" s="34">
        <v>0</v>
      </c>
      <c r="EP18" s="34">
        <v>5.41</v>
      </c>
      <c r="EQ18" s="34">
        <v>5.51</v>
      </c>
      <c r="ER18" s="34">
        <v>0</v>
      </c>
      <c r="ES18" s="34">
        <v>0</v>
      </c>
      <c r="ET18" s="58">
        <v>0</v>
      </c>
      <c r="EU18" s="58">
        <v>3</v>
      </c>
      <c r="EV18" s="58">
        <v>4</v>
      </c>
      <c r="EW18" s="58">
        <v>11</v>
      </c>
      <c r="EX18" s="58">
        <v>0</v>
      </c>
      <c r="EY18" s="58">
        <v>0</v>
      </c>
      <c r="EZ18" s="58">
        <v>1</v>
      </c>
      <c r="FA18" s="63">
        <v>8</v>
      </c>
      <c r="FB18" s="64">
        <v>0</v>
      </c>
      <c r="FC18" s="58">
        <v>0</v>
      </c>
      <c r="FD18" s="58">
        <v>0</v>
      </c>
      <c r="FE18" s="58">
        <v>2</v>
      </c>
      <c r="FF18" s="58">
        <v>6</v>
      </c>
      <c r="FG18" s="58">
        <v>11</v>
      </c>
      <c r="FH18" s="58">
        <v>0</v>
      </c>
      <c r="FI18" s="58">
        <v>8</v>
      </c>
      <c r="FJ18" s="58">
        <v>27</v>
      </c>
      <c r="FK18" s="58">
        <v>77.142857142857096</v>
      </c>
      <c r="FL18" s="59">
        <f t="shared" si="0"/>
        <v>35.000000000000021</v>
      </c>
    </row>
    <row r="19" spans="1:168" x14ac:dyDescent="0.25">
      <c r="A19" t="s">
        <v>207</v>
      </c>
      <c r="B19" t="s">
        <v>518</v>
      </c>
      <c r="C19" t="s">
        <v>519</v>
      </c>
      <c r="D19" s="31">
        <v>349</v>
      </c>
      <c r="E19" s="31">
        <v>12</v>
      </c>
      <c r="F19" s="31">
        <v>8</v>
      </c>
      <c r="G19" s="31">
        <v>0</v>
      </c>
      <c r="H19" s="31">
        <v>6</v>
      </c>
      <c r="I19" s="31">
        <v>0</v>
      </c>
      <c r="J19" s="31">
        <v>375</v>
      </c>
      <c r="K19" s="31">
        <v>9</v>
      </c>
      <c r="L19" s="31">
        <v>384</v>
      </c>
      <c r="M19" s="35">
        <v>11.11</v>
      </c>
      <c r="N19" s="31">
        <v>0</v>
      </c>
      <c r="O19" s="31">
        <v>42</v>
      </c>
      <c r="P19" s="31">
        <v>333</v>
      </c>
      <c r="Q19" s="31">
        <v>10</v>
      </c>
      <c r="R19" s="31">
        <v>73</v>
      </c>
      <c r="S19" s="31">
        <v>191</v>
      </c>
      <c r="T19" s="31">
        <v>92</v>
      </c>
      <c r="U19" s="31">
        <v>9</v>
      </c>
      <c r="V19" s="31">
        <v>26</v>
      </c>
      <c r="W19" s="31">
        <v>140</v>
      </c>
      <c r="X19" s="31">
        <v>194</v>
      </c>
      <c r="Y19" s="31">
        <v>15</v>
      </c>
      <c r="Z19" s="31">
        <v>0</v>
      </c>
      <c r="AA19" s="31">
        <v>376</v>
      </c>
      <c r="AB19" s="31">
        <v>374</v>
      </c>
      <c r="AC19" s="31">
        <v>361</v>
      </c>
      <c r="AD19" s="31">
        <v>364</v>
      </c>
      <c r="AE19" s="31">
        <v>354</v>
      </c>
      <c r="AF19" s="31">
        <v>356</v>
      </c>
      <c r="AG19" s="31">
        <v>356</v>
      </c>
      <c r="AH19" s="31">
        <v>358</v>
      </c>
      <c r="AI19" s="34">
        <v>-0.27</v>
      </c>
      <c r="AJ19" s="34">
        <v>0.53</v>
      </c>
      <c r="AK19" s="34">
        <v>3.6</v>
      </c>
      <c r="AL19" s="34">
        <v>-0.82</v>
      </c>
      <c r="AM19" s="34">
        <v>2.82</v>
      </c>
      <c r="AN19" s="34">
        <v>-0.56000000000000005</v>
      </c>
      <c r="AO19" s="34">
        <v>0</v>
      </c>
      <c r="AP19" s="34">
        <v>-0.56000000000000005</v>
      </c>
      <c r="AQ19" s="31">
        <v>0</v>
      </c>
      <c r="AR19" s="31">
        <v>6</v>
      </c>
      <c r="AS19" s="31">
        <v>17</v>
      </c>
      <c r="AT19" s="31">
        <v>0</v>
      </c>
      <c r="AU19" s="31">
        <v>14</v>
      </c>
      <c r="AV19" s="31">
        <v>4</v>
      </c>
      <c r="AW19" s="31">
        <v>4</v>
      </c>
      <c r="AX19" s="31">
        <v>0</v>
      </c>
      <c r="AY19" s="31">
        <v>0</v>
      </c>
      <c r="AZ19" s="31">
        <v>0</v>
      </c>
      <c r="BA19" s="31">
        <v>0</v>
      </c>
      <c r="BB19" s="31">
        <v>0</v>
      </c>
      <c r="BC19" s="31">
        <v>0</v>
      </c>
      <c r="BD19" s="31">
        <v>1</v>
      </c>
      <c r="BE19" s="31">
        <v>0</v>
      </c>
      <c r="BF19" s="31">
        <v>0</v>
      </c>
      <c r="BG19" s="31">
        <v>0</v>
      </c>
      <c r="BH19" s="31">
        <v>0</v>
      </c>
      <c r="BI19" s="31">
        <v>0</v>
      </c>
      <c r="BJ19" s="31">
        <v>0</v>
      </c>
      <c r="BK19" s="31">
        <v>30.97</v>
      </c>
      <c r="BL19" s="31">
        <v>34</v>
      </c>
      <c r="BM19" s="31">
        <v>8</v>
      </c>
      <c r="BN19" s="31">
        <v>89</v>
      </c>
      <c r="BO19" s="31">
        <v>90</v>
      </c>
      <c r="BP19" s="31">
        <v>140</v>
      </c>
      <c r="BQ19" s="31">
        <v>14</v>
      </c>
      <c r="BR19" s="31">
        <v>11</v>
      </c>
      <c r="BS19" s="31">
        <v>0</v>
      </c>
      <c r="BT19" s="31">
        <v>17</v>
      </c>
      <c r="BU19" s="31">
        <v>6</v>
      </c>
      <c r="BV19" s="31">
        <v>0</v>
      </c>
      <c r="BW19" s="31">
        <v>0</v>
      </c>
      <c r="BX19" s="31">
        <v>0</v>
      </c>
      <c r="BY19" s="31">
        <v>34</v>
      </c>
      <c r="BZ19" s="31">
        <v>34</v>
      </c>
      <c r="CA19" s="31">
        <v>0</v>
      </c>
      <c r="CB19" s="31">
        <v>11</v>
      </c>
      <c r="CC19" s="31">
        <v>17</v>
      </c>
      <c r="CD19" s="31">
        <v>6</v>
      </c>
      <c r="CE19" s="31">
        <v>0</v>
      </c>
      <c r="CF19" s="31">
        <v>0</v>
      </c>
      <c r="CG19" s="31">
        <v>10</v>
      </c>
      <c r="CH19" s="31">
        <v>24</v>
      </c>
      <c r="CI19" s="31">
        <v>0</v>
      </c>
      <c r="CJ19" s="31">
        <v>0</v>
      </c>
      <c r="CK19" s="31">
        <v>34</v>
      </c>
      <c r="CL19" s="31">
        <v>17</v>
      </c>
      <c r="CM19" s="31">
        <v>361</v>
      </c>
      <c r="CN19" s="34">
        <v>3.3241000000000001</v>
      </c>
      <c r="CO19" s="34">
        <v>1.3661000000000001</v>
      </c>
      <c r="CP19" s="34">
        <v>2.7547999999999999</v>
      </c>
      <c r="CQ19" s="34">
        <v>3.6722999999999999</v>
      </c>
      <c r="CR19" s="34">
        <v>5.8823999999999996</v>
      </c>
      <c r="CS19" s="34">
        <v>4.0229999999999997</v>
      </c>
      <c r="CT19" s="34">
        <v>4.8851000000000004</v>
      </c>
      <c r="CU19" s="34">
        <v>3.1339000000000001</v>
      </c>
      <c r="CV19" s="34">
        <v>3.0985999999999998</v>
      </c>
      <c r="CW19" s="34">
        <v>1.1080000000000001</v>
      </c>
      <c r="CX19" s="34">
        <v>0.5464</v>
      </c>
      <c r="CY19" s="34">
        <v>1.1019000000000001</v>
      </c>
      <c r="CZ19" s="34">
        <v>0.56499999999999995</v>
      </c>
      <c r="DA19" s="34">
        <v>1.6807000000000001</v>
      </c>
      <c r="DB19" s="34">
        <v>2.2989000000000002</v>
      </c>
      <c r="DC19" s="34">
        <v>2.2989000000000002</v>
      </c>
      <c r="DD19" s="34">
        <v>0.56979999999999997</v>
      </c>
      <c r="DE19" s="34">
        <v>0.84509999999999996</v>
      </c>
      <c r="DF19" s="34">
        <v>8.0332000000000008</v>
      </c>
      <c r="DG19" s="34">
        <v>12.777799999999999</v>
      </c>
      <c r="DH19" s="34">
        <v>14.450900000000001</v>
      </c>
      <c r="DI19" s="34">
        <v>16.101700000000001</v>
      </c>
      <c r="DJ19" s="34">
        <v>11.0787</v>
      </c>
      <c r="DK19" s="34">
        <v>10.1744</v>
      </c>
      <c r="DL19" s="34">
        <v>16.2791</v>
      </c>
      <c r="DM19" s="34">
        <v>13.105399999999999</v>
      </c>
      <c r="DN19" s="34">
        <v>17.746500000000001</v>
      </c>
      <c r="DO19" s="34">
        <v>5.7617706406591598</v>
      </c>
      <c r="DP19" s="34">
        <v>5.7406896509466003</v>
      </c>
      <c r="DQ19" s="34">
        <v>5.49571339821909</v>
      </c>
      <c r="DR19" s="34">
        <v>5.5088482238966598</v>
      </c>
      <c r="DS19" s="34">
        <v>5.4744212507111296</v>
      </c>
      <c r="DT19" s="34">
        <v>5.39173901604841</v>
      </c>
      <c r="DU19" s="34">
        <v>5.36777846589401</v>
      </c>
      <c r="DV19" s="34">
        <v>5.3655642190043702</v>
      </c>
      <c r="DW19" s="34">
        <v>5.3526233590815098</v>
      </c>
      <c r="DX19" s="34">
        <v>0.367220508237806</v>
      </c>
      <c r="DY19" s="34">
        <v>4.4575878503214499</v>
      </c>
      <c r="DZ19" s="34">
        <v>-0.23843143146681001</v>
      </c>
      <c r="EA19" s="34">
        <v>0.62886963952696595</v>
      </c>
      <c r="EB19" s="34">
        <v>1.5334984578559601</v>
      </c>
      <c r="EC19" s="34">
        <v>0.44637740373673701</v>
      </c>
      <c r="ED19" s="34">
        <v>4.1267736239145099E-2</v>
      </c>
      <c r="EE19" s="34">
        <v>0.24176668251664199</v>
      </c>
      <c r="EF19" s="33">
        <v>57</v>
      </c>
      <c r="EG19" s="33">
        <v>37</v>
      </c>
      <c r="EH19" s="34">
        <v>5.94</v>
      </c>
      <c r="EI19" s="34">
        <v>5.37</v>
      </c>
      <c r="EJ19" s="34">
        <v>5.16</v>
      </c>
      <c r="EK19" s="34">
        <v>6.09</v>
      </c>
      <c r="EL19" s="34">
        <v>7.19</v>
      </c>
      <c r="EM19" s="34">
        <v>0</v>
      </c>
      <c r="EN19" s="34">
        <v>5.94</v>
      </c>
      <c r="EO19" s="34">
        <v>5.53</v>
      </c>
      <c r="EP19" s="34">
        <v>6.06</v>
      </c>
      <c r="EQ19" s="34">
        <v>6.25</v>
      </c>
      <c r="ER19" s="34">
        <v>5.16</v>
      </c>
      <c r="ES19" s="34">
        <v>5.93</v>
      </c>
      <c r="ET19" s="58">
        <v>17</v>
      </c>
      <c r="EU19" s="58">
        <v>44</v>
      </c>
      <c r="EV19" s="58">
        <v>103</v>
      </c>
      <c r="EW19" s="58">
        <v>123</v>
      </c>
      <c r="EX19" s="58">
        <v>73</v>
      </c>
      <c r="EY19" s="58">
        <v>9</v>
      </c>
      <c r="EZ19" s="58">
        <v>0</v>
      </c>
      <c r="FA19" s="63">
        <v>0</v>
      </c>
      <c r="FB19" s="64">
        <v>0</v>
      </c>
      <c r="FC19" s="58">
        <v>34</v>
      </c>
      <c r="FD19" s="58">
        <v>102</v>
      </c>
      <c r="FE19" s="58">
        <v>155</v>
      </c>
      <c r="FF19" s="58">
        <v>67</v>
      </c>
      <c r="FG19" s="58">
        <v>9</v>
      </c>
      <c r="FH19" s="58">
        <v>2</v>
      </c>
      <c r="FI19" s="58">
        <v>0</v>
      </c>
      <c r="FJ19" s="58">
        <v>369</v>
      </c>
      <c r="FK19" s="58">
        <v>98.4</v>
      </c>
      <c r="FL19" s="59">
        <f t="shared" si="0"/>
        <v>374.99999999999994</v>
      </c>
    </row>
    <row r="20" spans="1:168" x14ac:dyDescent="0.25">
      <c r="A20" t="s">
        <v>207</v>
      </c>
      <c r="B20" t="s">
        <v>520</v>
      </c>
      <c r="C20" t="s">
        <v>521</v>
      </c>
      <c r="D20" s="31"/>
      <c r="E20" s="31"/>
      <c r="F20" s="31"/>
      <c r="G20" s="31"/>
      <c r="H20" s="31"/>
      <c r="I20" s="31"/>
      <c r="J20" s="31">
        <v>10</v>
      </c>
      <c r="K20" s="31">
        <v>0</v>
      </c>
      <c r="L20" s="31">
        <v>10</v>
      </c>
      <c r="M20" s="35">
        <v>2.4500000000000002</v>
      </c>
      <c r="N20" s="31">
        <v>0</v>
      </c>
      <c r="O20" s="31">
        <v>7</v>
      </c>
      <c r="P20" s="31">
        <v>3</v>
      </c>
      <c r="Q20" s="31">
        <v>0</v>
      </c>
      <c r="R20" s="31">
        <v>1</v>
      </c>
      <c r="S20" s="31">
        <v>7</v>
      </c>
      <c r="T20" s="31">
        <v>2</v>
      </c>
      <c r="U20" s="31">
        <v>0</v>
      </c>
      <c r="V20" s="31">
        <v>2</v>
      </c>
      <c r="W20" s="31">
        <v>0</v>
      </c>
      <c r="X20" s="31">
        <v>8</v>
      </c>
      <c r="Y20" s="31">
        <v>0</v>
      </c>
      <c r="Z20" s="31">
        <v>0</v>
      </c>
      <c r="AA20" s="31">
        <v>10</v>
      </c>
      <c r="AB20" s="31">
        <v>10</v>
      </c>
      <c r="AC20" s="31">
        <v>10</v>
      </c>
      <c r="AD20" s="31">
        <v>10</v>
      </c>
      <c r="AE20" s="31">
        <v>10</v>
      </c>
      <c r="AF20" s="31">
        <v>10</v>
      </c>
      <c r="AG20" s="31">
        <v>10</v>
      </c>
      <c r="AH20" s="31">
        <v>10</v>
      </c>
      <c r="AI20" s="34">
        <v>0</v>
      </c>
      <c r="AJ20" s="34">
        <v>0</v>
      </c>
      <c r="AK20" s="34">
        <v>0</v>
      </c>
      <c r="AL20" s="34">
        <v>0</v>
      </c>
      <c r="AM20" s="34">
        <v>0</v>
      </c>
      <c r="AN20" s="34">
        <v>0</v>
      </c>
      <c r="AO20" s="34">
        <v>0</v>
      </c>
      <c r="AP20" s="34">
        <v>0</v>
      </c>
      <c r="AQ20" s="31">
        <v>0</v>
      </c>
      <c r="AR20" s="31">
        <v>0</v>
      </c>
      <c r="AS20" s="31">
        <v>0</v>
      </c>
      <c r="AT20" s="31">
        <v>0</v>
      </c>
      <c r="AU20" s="31">
        <v>0</v>
      </c>
      <c r="AV20" s="31">
        <v>0</v>
      </c>
      <c r="AW20" s="31">
        <v>0</v>
      </c>
      <c r="AX20" s="31">
        <v>0</v>
      </c>
      <c r="AY20" s="31">
        <v>0</v>
      </c>
      <c r="AZ20" s="31">
        <v>0</v>
      </c>
      <c r="BA20" s="31">
        <v>0</v>
      </c>
      <c r="BB20" s="31">
        <v>0</v>
      </c>
      <c r="BC20" s="31">
        <v>0</v>
      </c>
      <c r="BD20" s="31"/>
      <c r="BE20" s="31"/>
      <c r="BF20" s="31"/>
      <c r="BG20" s="31"/>
      <c r="BH20" s="31"/>
      <c r="BI20" s="31"/>
      <c r="BJ20" s="31"/>
      <c r="BK20" s="31">
        <v>19.100000000000001</v>
      </c>
      <c r="BL20" s="31">
        <v>0</v>
      </c>
      <c r="BM20" s="31">
        <v>0</v>
      </c>
      <c r="BN20" s="31">
        <v>3</v>
      </c>
      <c r="BO20" s="31">
        <v>7</v>
      </c>
      <c r="BP20" s="31">
        <v>0</v>
      </c>
      <c r="BQ20" s="31">
        <v>0</v>
      </c>
      <c r="BR20" s="31">
        <v>0</v>
      </c>
      <c r="BS20" s="31">
        <v>0</v>
      </c>
      <c r="BT20" s="31">
        <v>0</v>
      </c>
      <c r="BU20" s="31">
        <v>0</v>
      </c>
      <c r="BV20" s="31">
        <v>0</v>
      </c>
      <c r="BW20" s="31">
        <v>0</v>
      </c>
      <c r="BX20" s="31">
        <v>0</v>
      </c>
      <c r="BY20" s="31">
        <v>0</v>
      </c>
      <c r="BZ20" s="31">
        <v>0</v>
      </c>
      <c r="CA20" s="31">
        <v>0</v>
      </c>
      <c r="CB20" s="31">
        <v>0</v>
      </c>
      <c r="CC20" s="31">
        <v>0</v>
      </c>
      <c r="CD20" s="31">
        <v>0</v>
      </c>
      <c r="CE20" s="31">
        <v>0</v>
      </c>
      <c r="CF20" s="31">
        <v>0</v>
      </c>
      <c r="CG20" s="31">
        <v>0</v>
      </c>
      <c r="CH20" s="31">
        <v>0</v>
      </c>
      <c r="CI20" s="31">
        <v>0</v>
      </c>
      <c r="CJ20" s="31">
        <v>0</v>
      </c>
      <c r="CK20" s="31">
        <v>0</v>
      </c>
      <c r="CL20" s="31">
        <v>0</v>
      </c>
      <c r="CM20" s="31">
        <v>10</v>
      </c>
      <c r="CN20" s="34">
        <v>0</v>
      </c>
      <c r="CO20" s="34">
        <v>0</v>
      </c>
      <c r="CP20" s="34">
        <v>10</v>
      </c>
      <c r="CQ20" s="34">
        <v>10</v>
      </c>
      <c r="CR20" s="34">
        <v>0</v>
      </c>
      <c r="CS20" s="34">
        <v>10</v>
      </c>
      <c r="CT20" s="34">
        <v>0</v>
      </c>
      <c r="CU20" s="34">
        <v>0</v>
      </c>
      <c r="CV20" s="34">
        <v>0</v>
      </c>
      <c r="CW20" s="34">
        <v>0</v>
      </c>
      <c r="CX20" s="34">
        <v>0</v>
      </c>
      <c r="CY20" s="34">
        <v>0</v>
      </c>
      <c r="CZ20" s="34">
        <v>0</v>
      </c>
      <c r="DA20" s="34">
        <v>0</v>
      </c>
      <c r="DB20" s="34">
        <v>0</v>
      </c>
      <c r="DC20" s="34">
        <v>0</v>
      </c>
      <c r="DD20" s="34">
        <v>0</v>
      </c>
      <c r="DE20" s="34">
        <v>0</v>
      </c>
      <c r="DF20" s="34">
        <v>0</v>
      </c>
      <c r="DG20" s="34">
        <v>20</v>
      </c>
      <c r="DH20" s="34">
        <v>10</v>
      </c>
      <c r="DI20" s="34">
        <v>0</v>
      </c>
      <c r="DJ20" s="34">
        <v>20</v>
      </c>
      <c r="DK20" s="34">
        <v>10</v>
      </c>
      <c r="DL20" s="34">
        <v>10</v>
      </c>
      <c r="DM20" s="34">
        <v>30</v>
      </c>
      <c r="DN20" s="34">
        <v>0</v>
      </c>
      <c r="DO20" s="34"/>
      <c r="DP20" s="34"/>
      <c r="DQ20" s="34"/>
      <c r="DR20" s="34"/>
      <c r="DS20" s="34"/>
      <c r="DT20" s="34"/>
      <c r="DU20" s="34"/>
      <c r="DV20" s="34"/>
      <c r="DW20" s="34"/>
      <c r="DX20" s="34"/>
      <c r="DY20" s="34"/>
      <c r="DZ20" s="34"/>
      <c r="EA20" s="34"/>
      <c r="EB20" s="34"/>
      <c r="EC20" s="34"/>
      <c r="ED20" s="34"/>
      <c r="EE20" s="34"/>
      <c r="EF20" s="33"/>
      <c r="EG20" s="33"/>
      <c r="EH20" s="34"/>
      <c r="EI20" s="34"/>
      <c r="EJ20" s="34"/>
      <c r="EK20" s="34"/>
      <c r="EL20" s="34"/>
      <c r="EM20" s="34"/>
      <c r="EN20" s="34"/>
      <c r="EO20" s="34"/>
      <c r="EP20" s="34"/>
      <c r="EQ20" s="34"/>
      <c r="ER20" s="34"/>
      <c r="ES20" s="34"/>
      <c r="ET20" s="58">
        <v>0</v>
      </c>
      <c r="EU20" s="58">
        <v>0</v>
      </c>
      <c r="EV20" s="58">
        <v>0</v>
      </c>
      <c r="EW20" s="58">
        <v>0</v>
      </c>
      <c r="EX20" s="58">
        <v>0</v>
      </c>
      <c r="EY20" s="58">
        <v>0</v>
      </c>
      <c r="EZ20" s="58">
        <v>0</v>
      </c>
      <c r="FA20" s="63">
        <v>10</v>
      </c>
      <c r="FB20" s="64">
        <v>0</v>
      </c>
      <c r="FC20" s="58">
        <v>0</v>
      </c>
      <c r="FD20" s="58">
        <v>0</v>
      </c>
      <c r="FE20" s="58">
        <v>5</v>
      </c>
      <c r="FF20" s="58">
        <v>3</v>
      </c>
      <c r="FG20" s="58">
        <v>2</v>
      </c>
      <c r="FH20" s="58">
        <v>0</v>
      </c>
      <c r="FI20" s="58">
        <v>0</v>
      </c>
      <c r="FJ20" s="58">
        <v>10</v>
      </c>
      <c r="FK20" s="58">
        <v>100</v>
      </c>
      <c r="FL20" s="59">
        <f t="shared" si="0"/>
        <v>10</v>
      </c>
    </row>
    <row r="21" spans="1:168" x14ac:dyDescent="0.25">
      <c r="A21" t="s">
        <v>207</v>
      </c>
      <c r="B21" t="s">
        <v>522</v>
      </c>
      <c r="C21" t="s">
        <v>523</v>
      </c>
      <c r="D21" s="31">
        <v>15</v>
      </c>
      <c r="E21" s="31">
        <v>0</v>
      </c>
      <c r="F21" s="31">
        <v>0</v>
      </c>
      <c r="G21" s="31">
        <v>0</v>
      </c>
      <c r="H21" s="31">
        <v>0</v>
      </c>
      <c r="I21" s="31">
        <v>0</v>
      </c>
      <c r="J21" s="31">
        <v>15</v>
      </c>
      <c r="K21" s="31">
        <v>0</v>
      </c>
      <c r="L21" s="31">
        <v>15</v>
      </c>
      <c r="M21" s="35">
        <v>2.08</v>
      </c>
      <c r="N21" s="31">
        <v>0</v>
      </c>
      <c r="O21" s="31">
        <v>2</v>
      </c>
      <c r="P21" s="31">
        <v>13</v>
      </c>
      <c r="Q21" s="31">
        <v>0</v>
      </c>
      <c r="R21" s="31">
        <v>5</v>
      </c>
      <c r="S21" s="31">
        <v>3</v>
      </c>
      <c r="T21" s="31">
        <v>5</v>
      </c>
      <c r="U21" s="31">
        <v>2</v>
      </c>
      <c r="V21" s="31">
        <v>1</v>
      </c>
      <c r="W21" s="31">
        <v>2</v>
      </c>
      <c r="X21" s="31">
        <v>12</v>
      </c>
      <c r="Y21" s="31">
        <v>0</v>
      </c>
      <c r="Z21" s="31">
        <v>0</v>
      </c>
      <c r="AA21" s="31">
        <v>15</v>
      </c>
      <c r="AB21" s="31">
        <v>15</v>
      </c>
      <c r="AC21" s="31">
        <v>15</v>
      </c>
      <c r="AD21" s="31">
        <v>15</v>
      </c>
      <c r="AE21" s="31">
        <v>15</v>
      </c>
      <c r="AF21" s="31">
        <v>16</v>
      </c>
      <c r="AG21" s="31">
        <v>16</v>
      </c>
      <c r="AH21" s="31">
        <v>16</v>
      </c>
      <c r="AI21" s="34">
        <v>0</v>
      </c>
      <c r="AJ21" s="34">
        <v>0</v>
      </c>
      <c r="AK21" s="34">
        <v>0</v>
      </c>
      <c r="AL21" s="34">
        <v>0</v>
      </c>
      <c r="AM21" s="34">
        <v>0</v>
      </c>
      <c r="AN21" s="34">
        <v>-6.25</v>
      </c>
      <c r="AO21" s="34">
        <v>0</v>
      </c>
      <c r="AP21" s="34">
        <v>0</v>
      </c>
      <c r="AQ21" s="31">
        <v>0</v>
      </c>
      <c r="AR21" s="31">
        <v>0</v>
      </c>
      <c r="AS21" s="31">
        <v>0</v>
      </c>
      <c r="AT21" s="31">
        <v>0</v>
      </c>
      <c r="AU21" s="31">
        <v>0</v>
      </c>
      <c r="AV21" s="31">
        <v>0</v>
      </c>
      <c r="AW21" s="31">
        <v>0</v>
      </c>
      <c r="AX21" s="31">
        <v>0</v>
      </c>
      <c r="AY21" s="31">
        <v>0</v>
      </c>
      <c r="AZ21" s="31">
        <v>0</v>
      </c>
      <c r="BA21" s="31">
        <v>0</v>
      </c>
      <c r="BB21" s="31">
        <v>0</v>
      </c>
      <c r="BC21" s="31">
        <v>0</v>
      </c>
      <c r="BD21" s="31">
        <v>0</v>
      </c>
      <c r="BE21" s="31">
        <v>0</v>
      </c>
      <c r="BF21" s="31">
        <v>0</v>
      </c>
      <c r="BG21" s="31">
        <v>0</v>
      </c>
      <c r="BH21" s="31">
        <v>0</v>
      </c>
      <c r="BI21" s="31">
        <v>0</v>
      </c>
      <c r="BJ21" s="31">
        <v>0</v>
      </c>
      <c r="BK21" s="31">
        <v>58.4</v>
      </c>
      <c r="BL21" s="31">
        <v>0</v>
      </c>
      <c r="BM21" s="31">
        <v>0</v>
      </c>
      <c r="BN21" s="31">
        <v>0</v>
      </c>
      <c r="BO21" s="31">
        <v>0</v>
      </c>
      <c r="BP21" s="31">
        <v>3</v>
      </c>
      <c r="BQ21" s="31">
        <v>12</v>
      </c>
      <c r="BR21" s="31">
        <v>0</v>
      </c>
      <c r="BS21" s="31">
        <v>0</v>
      </c>
      <c r="BT21" s="31">
        <v>0</v>
      </c>
      <c r="BU21" s="31">
        <v>0</v>
      </c>
      <c r="BV21" s="31">
        <v>0</v>
      </c>
      <c r="BW21" s="31">
        <v>0</v>
      </c>
      <c r="BX21" s="31">
        <v>0</v>
      </c>
      <c r="BY21" s="31">
        <v>0</v>
      </c>
      <c r="BZ21" s="31">
        <v>0</v>
      </c>
      <c r="CA21" s="31">
        <v>0</v>
      </c>
      <c r="CB21" s="31">
        <v>0</v>
      </c>
      <c r="CC21" s="31">
        <v>0</v>
      </c>
      <c r="CD21" s="31">
        <v>0</v>
      </c>
      <c r="CE21" s="31">
        <v>0</v>
      </c>
      <c r="CF21" s="31">
        <v>0</v>
      </c>
      <c r="CG21" s="31">
        <v>0</v>
      </c>
      <c r="CH21" s="31">
        <v>0</v>
      </c>
      <c r="CI21" s="31">
        <v>0</v>
      </c>
      <c r="CJ21" s="31">
        <v>0</v>
      </c>
      <c r="CK21" s="31">
        <v>0</v>
      </c>
      <c r="CL21" s="31">
        <v>0</v>
      </c>
      <c r="CM21" s="31">
        <v>15</v>
      </c>
      <c r="CN21" s="34">
        <v>0</v>
      </c>
      <c r="CO21" s="34">
        <v>13.333299999999999</v>
      </c>
      <c r="CP21" s="34">
        <v>0</v>
      </c>
      <c r="CQ21" s="34">
        <v>0</v>
      </c>
      <c r="CR21" s="34">
        <v>0</v>
      </c>
      <c r="CS21" s="34">
        <v>6.6666999999999996</v>
      </c>
      <c r="CT21" s="34">
        <v>0</v>
      </c>
      <c r="CU21" s="34">
        <v>0</v>
      </c>
      <c r="CV21" s="34">
        <v>0</v>
      </c>
      <c r="CW21" s="34">
        <v>0</v>
      </c>
      <c r="CX21" s="34">
        <v>13.333299999999999</v>
      </c>
      <c r="CY21" s="34">
        <v>0</v>
      </c>
      <c r="CZ21" s="34">
        <v>0</v>
      </c>
      <c r="DA21" s="34">
        <v>0</v>
      </c>
      <c r="DB21" s="34">
        <v>0</v>
      </c>
      <c r="DC21" s="34">
        <v>0</v>
      </c>
      <c r="DD21" s="34">
        <v>0</v>
      </c>
      <c r="DE21" s="34">
        <v>0</v>
      </c>
      <c r="DF21" s="34">
        <v>13.333299999999999</v>
      </c>
      <c r="DG21" s="34">
        <v>0</v>
      </c>
      <c r="DH21" s="34">
        <v>0</v>
      </c>
      <c r="DI21" s="34">
        <v>6.6666999999999996</v>
      </c>
      <c r="DJ21" s="34">
        <v>20</v>
      </c>
      <c r="DK21" s="34">
        <v>20</v>
      </c>
      <c r="DL21" s="34">
        <v>13.333299999999999</v>
      </c>
      <c r="DM21" s="34">
        <v>6.25</v>
      </c>
      <c r="DN21" s="34">
        <v>12.5</v>
      </c>
      <c r="DO21" s="34">
        <v>6.1453677652066796</v>
      </c>
      <c r="DP21" s="34">
        <v>5.9003285870755704</v>
      </c>
      <c r="DQ21" s="34">
        <v>5.7785977859778601</v>
      </c>
      <c r="DR21" s="34">
        <v>5.7832103321033204</v>
      </c>
      <c r="DS21" s="34">
        <v>5.7832103321033204</v>
      </c>
      <c r="DT21" s="34">
        <v>5.7067901234567904</v>
      </c>
      <c r="DU21" s="34">
        <v>5.6835793357933602</v>
      </c>
      <c r="DV21" s="34">
        <v>5.5136054421768703</v>
      </c>
      <c r="DW21" s="34">
        <v>5.4957482993197297</v>
      </c>
      <c r="DX21" s="34">
        <v>4.1529751185018897</v>
      </c>
      <c r="DY21" s="34">
        <v>2.1065802744240498</v>
      </c>
      <c r="DZ21" s="34">
        <v>-7.9757537087252695E-2</v>
      </c>
      <c r="EA21" s="34">
        <v>0</v>
      </c>
      <c r="EB21" s="34">
        <v>1.33911020018799</v>
      </c>
      <c r="EC21" s="34">
        <v>0.40838327912938199</v>
      </c>
      <c r="ED21" s="34">
        <v>3.0828084345001399</v>
      </c>
      <c r="EE21" s="34">
        <v>0.32492650471916101</v>
      </c>
      <c r="EF21" s="33">
        <v>2</v>
      </c>
      <c r="EG21" s="33">
        <v>6</v>
      </c>
      <c r="EH21" s="34">
        <v>0</v>
      </c>
      <c r="EI21" s="34">
        <v>4.71</v>
      </c>
      <c r="EJ21" s="34">
        <v>5.13</v>
      </c>
      <c r="EK21" s="34">
        <v>6.58</v>
      </c>
      <c r="EL21" s="34">
        <v>0</v>
      </c>
      <c r="EM21" s="34">
        <v>0</v>
      </c>
      <c r="EN21" s="34">
        <v>0</v>
      </c>
      <c r="EO21" s="34">
        <v>0</v>
      </c>
      <c r="EP21" s="34">
        <v>0</v>
      </c>
      <c r="EQ21" s="34">
        <v>0</v>
      </c>
      <c r="ER21" s="34">
        <v>4.99</v>
      </c>
      <c r="ES21" s="34">
        <v>6.58</v>
      </c>
      <c r="ET21" s="58">
        <v>0</v>
      </c>
      <c r="EU21" s="58">
        <v>2</v>
      </c>
      <c r="EV21" s="58">
        <v>8</v>
      </c>
      <c r="EW21" s="58">
        <v>1</v>
      </c>
      <c r="EX21" s="58">
        <v>2</v>
      </c>
      <c r="EY21" s="58">
        <v>0</v>
      </c>
      <c r="EZ21" s="58">
        <v>2</v>
      </c>
      <c r="FA21" s="63">
        <v>0</v>
      </c>
      <c r="FB21" s="64">
        <v>0</v>
      </c>
      <c r="FC21" s="58">
        <v>0</v>
      </c>
      <c r="FD21" s="58">
        <v>2</v>
      </c>
      <c r="FE21" s="58">
        <v>3</v>
      </c>
      <c r="FF21" s="58">
        <v>8</v>
      </c>
      <c r="FG21" s="58">
        <v>0</v>
      </c>
      <c r="FH21" s="58">
        <v>2</v>
      </c>
      <c r="FI21" s="58">
        <v>0</v>
      </c>
      <c r="FJ21" s="58">
        <v>15</v>
      </c>
      <c r="FK21" s="58">
        <v>100</v>
      </c>
      <c r="FL21" s="59">
        <f t="shared" si="0"/>
        <v>15</v>
      </c>
    </row>
    <row r="22" spans="1:168" x14ac:dyDescent="0.25">
      <c r="A22" t="s">
        <v>207</v>
      </c>
      <c r="B22" t="s">
        <v>524</v>
      </c>
      <c r="C22" t="s">
        <v>525</v>
      </c>
      <c r="D22" s="31">
        <v>91</v>
      </c>
      <c r="E22" s="31">
        <v>0</v>
      </c>
      <c r="F22" s="31">
        <v>0</v>
      </c>
      <c r="G22" s="31">
        <v>0</v>
      </c>
      <c r="H22" s="31">
        <v>1</v>
      </c>
      <c r="I22" s="31">
        <v>0</v>
      </c>
      <c r="J22" s="31">
        <v>92</v>
      </c>
      <c r="K22" s="31">
        <v>0</v>
      </c>
      <c r="L22" s="31">
        <v>92</v>
      </c>
      <c r="M22" s="35">
        <v>11.89</v>
      </c>
      <c r="N22" s="31">
        <v>0</v>
      </c>
      <c r="O22" s="31">
        <v>21</v>
      </c>
      <c r="P22" s="31">
        <v>71</v>
      </c>
      <c r="Q22" s="31">
        <v>14</v>
      </c>
      <c r="R22" s="31">
        <v>25</v>
      </c>
      <c r="S22" s="31">
        <v>32</v>
      </c>
      <c r="T22" s="31">
        <v>18</v>
      </c>
      <c r="U22" s="31">
        <v>3</v>
      </c>
      <c r="V22" s="31">
        <v>0</v>
      </c>
      <c r="W22" s="31">
        <v>51</v>
      </c>
      <c r="X22" s="31">
        <v>41</v>
      </c>
      <c r="Y22" s="31">
        <v>0</v>
      </c>
      <c r="Z22" s="31">
        <v>0</v>
      </c>
      <c r="AA22" s="31">
        <v>92</v>
      </c>
      <c r="AB22" s="31">
        <v>92</v>
      </c>
      <c r="AC22" s="31">
        <v>92</v>
      </c>
      <c r="AD22" s="31">
        <v>92</v>
      </c>
      <c r="AE22" s="31">
        <v>92</v>
      </c>
      <c r="AF22" s="31">
        <v>92</v>
      </c>
      <c r="AG22" s="31">
        <v>92</v>
      </c>
      <c r="AH22" s="31">
        <v>92</v>
      </c>
      <c r="AI22" s="34">
        <v>0</v>
      </c>
      <c r="AJ22" s="34">
        <v>0</v>
      </c>
      <c r="AK22" s="34">
        <v>0</v>
      </c>
      <c r="AL22" s="34">
        <v>0</v>
      </c>
      <c r="AM22" s="34">
        <v>0</v>
      </c>
      <c r="AN22" s="34">
        <v>0</v>
      </c>
      <c r="AO22" s="34">
        <v>0</v>
      </c>
      <c r="AP22" s="34">
        <v>0</v>
      </c>
      <c r="AQ22" s="31">
        <v>0</v>
      </c>
      <c r="AR22" s="31">
        <v>0</v>
      </c>
      <c r="AS22" s="31">
        <v>0</v>
      </c>
      <c r="AT22" s="31">
        <v>0</v>
      </c>
      <c r="AU22" s="31">
        <v>0</v>
      </c>
      <c r="AV22" s="31">
        <v>0</v>
      </c>
      <c r="AW22" s="31">
        <v>0</v>
      </c>
      <c r="AX22" s="31">
        <v>0</v>
      </c>
      <c r="AY22" s="31">
        <v>0</v>
      </c>
      <c r="AZ22" s="31">
        <v>0</v>
      </c>
      <c r="BA22" s="31">
        <v>0</v>
      </c>
      <c r="BB22" s="31">
        <v>0</v>
      </c>
      <c r="BC22" s="31">
        <v>0</v>
      </c>
      <c r="BD22" s="31">
        <v>0</v>
      </c>
      <c r="BE22" s="31">
        <v>0</v>
      </c>
      <c r="BF22" s="31">
        <v>0</v>
      </c>
      <c r="BG22" s="31">
        <v>0</v>
      </c>
      <c r="BH22" s="31">
        <v>0</v>
      </c>
      <c r="BI22" s="31">
        <v>0</v>
      </c>
      <c r="BJ22" s="31">
        <v>0</v>
      </c>
      <c r="BK22" s="31">
        <v>42.42</v>
      </c>
      <c r="BL22" s="31">
        <v>0</v>
      </c>
      <c r="BM22" s="31">
        <v>0</v>
      </c>
      <c r="BN22" s="31">
        <v>9</v>
      </c>
      <c r="BO22" s="31">
        <v>32</v>
      </c>
      <c r="BP22" s="31">
        <v>51</v>
      </c>
      <c r="BQ22" s="31">
        <v>0</v>
      </c>
      <c r="BR22" s="31">
        <v>0</v>
      </c>
      <c r="BS22" s="31">
        <v>0</v>
      </c>
      <c r="BT22" s="31">
        <v>0</v>
      </c>
      <c r="BU22" s="31">
        <v>0</v>
      </c>
      <c r="BV22" s="31">
        <v>0</v>
      </c>
      <c r="BW22" s="31">
        <v>0</v>
      </c>
      <c r="BX22" s="31">
        <v>0</v>
      </c>
      <c r="BY22" s="31">
        <v>0</v>
      </c>
      <c r="BZ22" s="31">
        <v>0</v>
      </c>
      <c r="CA22" s="31">
        <v>0</v>
      </c>
      <c r="CB22" s="31">
        <v>0</v>
      </c>
      <c r="CC22" s="31">
        <v>0</v>
      </c>
      <c r="CD22" s="31">
        <v>0</v>
      </c>
      <c r="CE22" s="31">
        <v>0</v>
      </c>
      <c r="CF22" s="31">
        <v>0</v>
      </c>
      <c r="CG22" s="31">
        <v>0</v>
      </c>
      <c r="CH22" s="31">
        <v>0</v>
      </c>
      <c r="CI22" s="31">
        <v>0</v>
      </c>
      <c r="CJ22" s="31">
        <v>0</v>
      </c>
      <c r="CK22" s="31">
        <v>0</v>
      </c>
      <c r="CL22" s="31">
        <v>0</v>
      </c>
      <c r="CM22" s="31">
        <v>91</v>
      </c>
      <c r="CN22" s="34">
        <v>0</v>
      </c>
      <c r="CO22" s="34">
        <v>4.3956</v>
      </c>
      <c r="CP22" s="34">
        <v>1.087</v>
      </c>
      <c r="CQ22" s="34">
        <v>0</v>
      </c>
      <c r="CR22" s="34">
        <v>6.6666999999999996</v>
      </c>
      <c r="CS22" s="34">
        <v>6.5217000000000001</v>
      </c>
      <c r="CT22" s="34">
        <v>13.0435</v>
      </c>
      <c r="CU22" s="34">
        <v>13.0435</v>
      </c>
      <c r="CV22" s="34">
        <v>13.0435</v>
      </c>
      <c r="CW22" s="34">
        <v>0</v>
      </c>
      <c r="CX22" s="34">
        <v>2.1978</v>
      </c>
      <c r="CY22" s="34">
        <v>0</v>
      </c>
      <c r="CZ22" s="34">
        <v>0</v>
      </c>
      <c r="DA22" s="34">
        <v>1.1111</v>
      </c>
      <c r="DB22" s="34">
        <v>0</v>
      </c>
      <c r="DC22" s="34">
        <v>8.6957000000000004</v>
      </c>
      <c r="DD22" s="34">
        <v>9.7826000000000004</v>
      </c>
      <c r="DE22" s="34">
        <v>7.6086999999999998</v>
      </c>
      <c r="DF22" s="34">
        <v>17.5824</v>
      </c>
      <c r="DG22" s="34">
        <v>9.8901000000000003</v>
      </c>
      <c r="DH22" s="34">
        <v>9.7826000000000004</v>
      </c>
      <c r="DI22" s="34">
        <v>13.1868</v>
      </c>
      <c r="DJ22" s="34">
        <v>14.4444</v>
      </c>
      <c r="DK22" s="34">
        <v>19.565200000000001</v>
      </c>
      <c r="DL22" s="34">
        <v>18.478300000000001</v>
      </c>
      <c r="DM22" s="34">
        <v>11.9565</v>
      </c>
      <c r="DN22" s="34">
        <v>15.2174</v>
      </c>
      <c r="DO22" s="34">
        <v>5.8575801224342801</v>
      </c>
      <c r="DP22" s="34">
        <v>5.8134133829438301</v>
      </c>
      <c r="DQ22" s="34">
        <v>5.5453728661275798</v>
      </c>
      <c r="DR22" s="34">
        <v>4.88138030194105</v>
      </c>
      <c r="DS22" s="34">
        <v>4.8243664717348897</v>
      </c>
      <c r="DT22" s="34">
        <v>5.3612444785865199</v>
      </c>
      <c r="DU22" s="34">
        <v>5.4741052631578899</v>
      </c>
      <c r="DV22" s="34">
        <v>5.4108704706372297</v>
      </c>
      <c r="DW22" s="34">
        <v>5.41597164303586</v>
      </c>
      <c r="DX22" s="34">
        <v>0.75973849752426004</v>
      </c>
      <c r="DY22" s="34">
        <v>4.83358871057166</v>
      </c>
      <c r="DZ22" s="34">
        <v>13.6025575373117</v>
      </c>
      <c r="EA22" s="34">
        <v>1.1817889569582101</v>
      </c>
      <c r="EB22" s="34">
        <v>-10.014055673006199</v>
      </c>
      <c r="EC22" s="34">
        <v>-2.06172112419828</v>
      </c>
      <c r="ED22" s="34">
        <v>1.16866210092834</v>
      </c>
      <c r="EE22" s="34">
        <v>-9.4187575837638399E-2</v>
      </c>
      <c r="EF22" s="33">
        <v>8</v>
      </c>
      <c r="EG22" s="33">
        <v>8</v>
      </c>
      <c r="EH22" s="34">
        <v>0</v>
      </c>
      <c r="EI22" s="34">
        <v>0</v>
      </c>
      <c r="EJ22" s="34">
        <v>5.39</v>
      </c>
      <c r="EK22" s="34">
        <v>6.54</v>
      </c>
      <c r="EL22" s="34">
        <v>0</v>
      </c>
      <c r="EM22" s="34">
        <v>0</v>
      </c>
      <c r="EN22" s="34">
        <v>0</v>
      </c>
      <c r="EO22" s="34">
        <v>0</v>
      </c>
      <c r="EP22" s="34">
        <v>6.6</v>
      </c>
      <c r="EQ22" s="34">
        <v>6.51</v>
      </c>
      <c r="ER22" s="34">
        <v>5.39</v>
      </c>
      <c r="ES22" s="34">
        <v>0</v>
      </c>
      <c r="ET22" s="58">
        <v>0</v>
      </c>
      <c r="EU22" s="58">
        <v>0</v>
      </c>
      <c r="EV22" s="58">
        <v>13</v>
      </c>
      <c r="EW22" s="58">
        <v>52</v>
      </c>
      <c r="EX22" s="58">
        <v>27</v>
      </c>
      <c r="EY22" s="58">
        <v>0</v>
      </c>
      <c r="EZ22" s="58">
        <v>0</v>
      </c>
      <c r="FA22" s="63">
        <v>0</v>
      </c>
      <c r="FB22" s="64">
        <v>0</v>
      </c>
      <c r="FC22" s="58">
        <v>0</v>
      </c>
      <c r="FD22" s="58">
        <v>59</v>
      </c>
      <c r="FE22" s="58">
        <v>29</v>
      </c>
      <c r="FF22" s="58">
        <v>4</v>
      </c>
      <c r="FG22" s="58">
        <v>0</v>
      </c>
      <c r="FH22" s="58">
        <v>0</v>
      </c>
      <c r="FI22" s="58">
        <v>0</v>
      </c>
      <c r="FJ22" s="58">
        <v>92</v>
      </c>
      <c r="FK22" s="58">
        <v>100</v>
      </c>
      <c r="FL22" s="59">
        <f t="shared" si="0"/>
        <v>92</v>
      </c>
    </row>
    <row r="23" spans="1:168" x14ac:dyDescent="0.25">
      <c r="A23" t="s">
        <v>207</v>
      </c>
      <c r="B23" t="s">
        <v>526</v>
      </c>
      <c r="C23" t="s">
        <v>527</v>
      </c>
      <c r="D23" s="31"/>
      <c r="E23" s="31"/>
      <c r="F23" s="31"/>
      <c r="G23" s="31"/>
      <c r="H23" s="31"/>
      <c r="I23" s="31"/>
      <c r="J23" s="31">
        <v>10</v>
      </c>
      <c r="K23" s="31">
        <v>0</v>
      </c>
      <c r="L23" s="31">
        <v>10</v>
      </c>
      <c r="M23" s="35">
        <v>1.6</v>
      </c>
      <c r="N23" s="31">
        <v>0</v>
      </c>
      <c r="O23" s="31">
        <v>6</v>
      </c>
      <c r="P23" s="31">
        <v>4</v>
      </c>
      <c r="Q23" s="31">
        <v>0</v>
      </c>
      <c r="R23" s="31">
        <v>2</v>
      </c>
      <c r="S23" s="31">
        <v>4</v>
      </c>
      <c r="T23" s="31">
        <v>3</v>
      </c>
      <c r="U23" s="31">
        <v>1</v>
      </c>
      <c r="V23" s="31">
        <v>2</v>
      </c>
      <c r="W23" s="31">
        <v>0</v>
      </c>
      <c r="X23" s="31">
        <v>8</v>
      </c>
      <c r="Y23" s="31">
        <v>0</v>
      </c>
      <c r="Z23" s="31">
        <v>0</v>
      </c>
      <c r="AA23" s="31">
        <v>10</v>
      </c>
      <c r="AB23" s="31">
        <v>10</v>
      </c>
      <c r="AC23" s="31">
        <v>10</v>
      </c>
      <c r="AD23" s="31">
        <v>10</v>
      </c>
      <c r="AE23" s="31">
        <v>10</v>
      </c>
      <c r="AF23" s="31">
        <v>10</v>
      </c>
      <c r="AG23" s="31">
        <v>10</v>
      </c>
      <c r="AH23" s="31">
        <v>6</v>
      </c>
      <c r="AI23" s="34">
        <v>0</v>
      </c>
      <c r="AJ23" s="34">
        <v>0</v>
      </c>
      <c r="AK23" s="34">
        <v>0</v>
      </c>
      <c r="AL23" s="34">
        <v>0</v>
      </c>
      <c r="AM23" s="34">
        <v>0</v>
      </c>
      <c r="AN23" s="34">
        <v>0</v>
      </c>
      <c r="AO23" s="34">
        <v>0</v>
      </c>
      <c r="AP23" s="34">
        <v>66.67</v>
      </c>
      <c r="AQ23" s="31">
        <v>0</v>
      </c>
      <c r="AR23" s="31">
        <v>0</v>
      </c>
      <c r="AS23" s="31">
        <v>0</v>
      </c>
      <c r="AT23" s="31">
        <v>0</v>
      </c>
      <c r="AU23" s="31">
        <v>0</v>
      </c>
      <c r="AV23" s="31">
        <v>0</v>
      </c>
      <c r="AW23" s="31">
        <v>0</v>
      </c>
      <c r="AX23" s="31">
        <v>4</v>
      </c>
      <c r="AY23" s="31">
        <v>0</v>
      </c>
      <c r="AZ23" s="31">
        <v>0</v>
      </c>
      <c r="BA23" s="31">
        <v>0</v>
      </c>
      <c r="BB23" s="31">
        <v>0</v>
      </c>
      <c r="BC23" s="31">
        <v>0</v>
      </c>
      <c r="BD23" s="31"/>
      <c r="BE23" s="31"/>
      <c r="BF23" s="31"/>
      <c r="BG23" s="31"/>
      <c r="BH23" s="31"/>
      <c r="BI23" s="31"/>
      <c r="BJ23" s="31"/>
      <c r="BK23" s="31">
        <v>19</v>
      </c>
      <c r="BL23" s="31">
        <v>0</v>
      </c>
      <c r="BM23" s="31">
        <v>4</v>
      </c>
      <c r="BN23" s="31">
        <v>0</v>
      </c>
      <c r="BO23" s="31">
        <v>6</v>
      </c>
      <c r="BP23" s="31">
        <v>0</v>
      </c>
      <c r="BQ23" s="31">
        <v>0</v>
      </c>
      <c r="BR23" s="31">
        <v>0</v>
      </c>
      <c r="BS23" s="31">
        <v>0</v>
      </c>
      <c r="BT23" s="31">
        <v>0</v>
      </c>
      <c r="BU23" s="31">
        <v>0</v>
      </c>
      <c r="BV23" s="31">
        <v>0</v>
      </c>
      <c r="BW23" s="31">
        <v>0</v>
      </c>
      <c r="BX23" s="31">
        <v>0</v>
      </c>
      <c r="BY23" s="31">
        <v>0</v>
      </c>
      <c r="BZ23" s="31">
        <v>0</v>
      </c>
      <c r="CA23" s="31">
        <v>0</v>
      </c>
      <c r="CB23" s="31">
        <v>0</v>
      </c>
      <c r="CC23" s="31">
        <v>0</v>
      </c>
      <c r="CD23" s="31">
        <v>0</v>
      </c>
      <c r="CE23" s="31">
        <v>0</v>
      </c>
      <c r="CF23" s="31">
        <v>0</v>
      </c>
      <c r="CG23" s="31">
        <v>0</v>
      </c>
      <c r="CH23" s="31">
        <v>0</v>
      </c>
      <c r="CI23" s="31">
        <v>0</v>
      </c>
      <c r="CJ23" s="31">
        <v>0</v>
      </c>
      <c r="CK23" s="31">
        <v>0</v>
      </c>
      <c r="CL23" s="31">
        <v>0</v>
      </c>
      <c r="CM23" s="31">
        <v>10</v>
      </c>
      <c r="CN23" s="34">
        <v>0</v>
      </c>
      <c r="CO23" s="34">
        <v>0</v>
      </c>
      <c r="CP23" s="34">
        <v>0</v>
      </c>
      <c r="CQ23" s="34">
        <v>0</v>
      </c>
      <c r="CR23" s="34">
        <v>0</v>
      </c>
      <c r="CS23" s="34">
        <v>0</v>
      </c>
      <c r="CT23" s="34">
        <v>10</v>
      </c>
      <c r="CU23" s="34">
        <v>0</v>
      </c>
      <c r="CV23" s="34">
        <v>0</v>
      </c>
      <c r="CW23" s="34">
        <v>0</v>
      </c>
      <c r="CX23" s="34">
        <v>0</v>
      </c>
      <c r="CY23" s="34">
        <v>0</v>
      </c>
      <c r="CZ23" s="34">
        <v>0</v>
      </c>
      <c r="DA23" s="34">
        <v>0</v>
      </c>
      <c r="DB23" s="34">
        <v>0</v>
      </c>
      <c r="DC23" s="34">
        <v>0</v>
      </c>
      <c r="DD23" s="34">
        <v>0</v>
      </c>
      <c r="DE23" s="34">
        <v>0</v>
      </c>
      <c r="DF23" s="34">
        <v>10</v>
      </c>
      <c r="DG23" s="34">
        <v>0</v>
      </c>
      <c r="DH23" s="34">
        <v>10</v>
      </c>
      <c r="DI23" s="34">
        <v>0</v>
      </c>
      <c r="DJ23" s="34">
        <v>0</v>
      </c>
      <c r="DK23" s="34">
        <v>10</v>
      </c>
      <c r="DL23" s="34">
        <v>10</v>
      </c>
      <c r="DM23" s="34">
        <v>33.333300000000001</v>
      </c>
      <c r="DN23" s="34">
        <v>16.666699999999999</v>
      </c>
      <c r="DO23" s="34"/>
      <c r="DP23" s="34"/>
      <c r="DQ23" s="34"/>
      <c r="DR23" s="34"/>
      <c r="DS23" s="34"/>
      <c r="DT23" s="34"/>
      <c r="DU23" s="34"/>
      <c r="DV23" s="34"/>
      <c r="DW23" s="34"/>
      <c r="DX23" s="34"/>
      <c r="DY23" s="34"/>
      <c r="DZ23" s="34"/>
      <c r="EA23" s="34"/>
      <c r="EB23" s="34"/>
      <c r="EC23" s="34"/>
      <c r="ED23" s="34"/>
      <c r="EE23" s="34"/>
      <c r="EF23" s="33"/>
      <c r="EG23" s="33"/>
      <c r="EH23" s="34"/>
      <c r="EI23" s="34"/>
      <c r="EJ23" s="34"/>
      <c r="EK23" s="34"/>
      <c r="EL23" s="34"/>
      <c r="EM23" s="34"/>
      <c r="EN23" s="34"/>
      <c r="EO23" s="34"/>
      <c r="EP23" s="34"/>
      <c r="EQ23" s="34"/>
      <c r="ER23" s="34"/>
      <c r="ES23" s="34"/>
      <c r="ET23" s="58">
        <v>0</v>
      </c>
      <c r="EU23" s="58">
        <v>0</v>
      </c>
      <c r="EV23" s="58">
        <v>6</v>
      </c>
      <c r="EW23" s="58">
        <v>0</v>
      </c>
      <c r="EX23" s="58">
        <v>0</v>
      </c>
      <c r="EY23" s="58">
        <v>0</v>
      </c>
      <c r="EZ23" s="58">
        <v>0</v>
      </c>
      <c r="FA23" s="63">
        <v>4</v>
      </c>
      <c r="FB23" s="64">
        <v>0</v>
      </c>
      <c r="FC23" s="58">
        <v>0</v>
      </c>
      <c r="FD23" s="58">
        <v>0</v>
      </c>
      <c r="FE23" s="58">
        <v>4</v>
      </c>
      <c r="FF23" s="58">
        <v>6</v>
      </c>
      <c r="FG23" s="58">
        <v>0</v>
      </c>
      <c r="FH23" s="58">
        <v>0</v>
      </c>
      <c r="FI23" s="58">
        <v>0</v>
      </c>
      <c r="FJ23" s="58">
        <v>10</v>
      </c>
      <c r="FK23" s="58">
        <v>100</v>
      </c>
      <c r="FL23" s="59">
        <f t="shared" si="0"/>
        <v>10</v>
      </c>
    </row>
    <row r="24" spans="1:168" x14ac:dyDescent="0.25">
      <c r="A24" t="s">
        <v>207</v>
      </c>
      <c r="B24" t="s">
        <v>528</v>
      </c>
      <c r="C24" t="s">
        <v>529</v>
      </c>
      <c r="D24" s="31"/>
      <c r="E24" s="31"/>
      <c r="F24" s="31"/>
      <c r="G24" s="31"/>
      <c r="H24" s="31"/>
      <c r="I24" s="31"/>
      <c r="J24" s="31">
        <v>6</v>
      </c>
      <c r="K24" s="31">
        <v>0</v>
      </c>
      <c r="L24" s="31">
        <v>6</v>
      </c>
      <c r="M24" s="35">
        <v>2.7</v>
      </c>
      <c r="N24" s="31">
        <v>0</v>
      </c>
      <c r="O24" s="31">
        <v>6</v>
      </c>
      <c r="P24" s="31">
        <v>0</v>
      </c>
      <c r="Q24" s="31">
        <v>0</v>
      </c>
      <c r="R24" s="31">
        <v>1</v>
      </c>
      <c r="S24" s="31">
        <v>3</v>
      </c>
      <c r="T24" s="31">
        <v>2</v>
      </c>
      <c r="U24" s="31">
        <v>0</v>
      </c>
      <c r="V24" s="31">
        <v>0</v>
      </c>
      <c r="W24" s="31">
        <v>0</v>
      </c>
      <c r="X24" s="31">
        <v>6</v>
      </c>
      <c r="Y24" s="31">
        <v>0</v>
      </c>
      <c r="Z24" s="31">
        <v>0</v>
      </c>
      <c r="AA24" s="31">
        <v>6</v>
      </c>
      <c r="AB24" s="31">
        <v>6</v>
      </c>
      <c r="AC24" s="31">
        <v>6</v>
      </c>
      <c r="AD24" s="31">
        <v>6</v>
      </c>
      <c r="AE24" s="31">
        <v>6</v>
      </c>
      <c r="AF24" s="31">
        <v>6</v>
      </c>
      <c r="AG24" s="31">
        <v>6</v>
      </c>
      <c r="AH24" s="31">
        <v>6</v>
      </c>
      <c r="AI24" s="34">
        <v>0</v>
      </c>
      <c r="AJ24" s="34">
        <v>0</v>
      </c>
      <c r="AK24" s="34">
        <v>0</v>
      </c>
      <c r="AL24" s="34">
        <v>0</v>
      </c>
      <c r="AM24" s="34">
        <v>0</v>
      </c>
      <c r="AN24" s="34">
        <v>0</v>
      </c>
      <c r="AO24" s="34">
        <v>0</v>
      </c>
      <c r="AP24" s="34">
        <v>0</v>
      </c>
      <c r="AQ24" s="31">
        <v>0</v>
      </c>
      <c r="AR24" s="31">
        <v>0</v>
      </c>
      <c r="AS24" s="31">
        <v>0</v>
      </c>
      <c r="AT24" s="31">
        <v>0</v>
      </c>
      <c r="AU24" s="31">
        <v>0</v>
      </c>
      <c r="AV24" s="31">
        <v>0</v>
      </c>
      <c r="AW24" s="31">
        <v>0</v>
      </c>
      <c r="AX24" s="31">
        <v>0</v>
      </c>
      <c r="AY24" s="31">
        <v>0</v>
      </c>
      <c r="AZ24" s="31">
        <v>0</v>
      </c>
      <c r="BA24" s="31">
        <v>0</v>
      </c>
      <c r="BB24" s="31">
        <v>0</v>
      </c>
      <c r="BC24" s="31">
        <v>0</v>
      </c>
      <c r="BD24" s="31"/>
      <c r="BE24" s="31"/>
      <c r="BF24" s="31"/>
      <c r="BG24" s="31"/>
      <c r="BH24" s="31"/>
      <c r="BI24" s="31"/>
      <c r="BJ24" s="31"/>
      <c r="BK24" s="31">
        <v>18</v>
      </c>
      <c r="BL24" s="31">
        <v>0</v>
      </c>
      <c r="BM24" s="31">
        <v>0</v>
      </c>
      <c r="BN24" s="31">
        <v>6</v>
      </c>
      <c r="BO24" s="31">
        <v>0</v>
      </c>
      <c r="BP24" s="31">
        <v>0</v>
      </c>
      <c r="BQ24" s="31">
        <v>0</v>
      </c>
      <c r="BR24" s="31">
        <v>0</v>
      </c>
      <c r="BS24" s="31">
        <v>0</v>
      </c>
      <c r="BT24" s="31">
        <v>0</v>
      </c>
      <c r="BU24" s="31">
        <v>0</v>
      </c>
      <c r="BV24" s="31">
        <v>0</v>
      </c>
      <c r="BW24" s="31">
        <v>0</v>
      </c>
      <c r="BX24" s="31">
        <v>0</v>
      </c>
      <c r="BY24" s="31">
        <v>0</v>
      </c>
      <c r="BZ24" s="31">
        <v>0</v>
      </c>
      <c r="CA24" s="31">
        <v>0</v>
      </c>
      <c r="CB24" s="31">
        <v>0</v>
      </c>
      <c r="CC24" s="31">
        <v>0</v>
      </c>
      <c r="CD24" s="31">
        <v>0</v>
      </c>
      <c r="CE24" s="31">
        <v>0</v>
      </c>
      <c r="CF24" s="31">
        <v>0</v>
      </c>
      <c r="CG24" s="31">
        <v>0</v>
      </c>
      <c r="CH24" s="31">
        <v>0</v>
      </c>
      <c r="CI24" s="31">
        <v>0</v>
      </c>
      <c r="CJ24" s="31">
        <v>0</v>
      </c>
      <c r="CK24" s="31">
        <v>0</v>
      </c>
      <c r="CL24" s="31">
        <v>0</v>
      </c>
      <c r="CM24" s="31">
        <v>6</v>
      </c>
      <c r="CN24" s="34">
        <v>0</v>
      </c>
      <c r="CO24" s="34">
        <v>0</v>
      </c>
      <c r="CP24" s="34">
        <v>0</v>
      </c>
      <c r="CQ24" s="34">
        <v>0</v>
      </c>
      <c r="CR24" s="34">
        <v>0</v>
      </c>
      <c r="CS24" s="34">
        <v>0</v>
      </c>
      <c r="CT24" s="34">
        <v>16.666699999999999</v>
      </c>
      <c r="CU24" s="34">
        <v>0</v>
      </c>
      <c r="CV24" s="34">
        <v>0</v>
      </c>
      <c r="CW24" s="34">
        <v>0</v>
      </c>
      <c r="CX24" s="34">
        <v>0</v>
      </c>
      <c r="CY24" s="34">
        <v>0</v>
      </c>
      <c r="CZ24" s="34">
        <v>0</v>
      </c>
      <c r="DA24" s="34">
        <v>0</v>
      </c>
      <c r="DB24" s="34">
        <v>0</v>
      </c>
      <c r="DC24" s="34">
        <v>0</v>
      </c>
      <c r="DD24" s="34">
        <v>0</v>
      </c>
      <c r="DE24" s="34">
        <v>0</v>
      </c>
      <c r="DF24" s="34">
        <v>0</v>
      </c>
      <c r="DG24" s="34">
        <v>0</v>
      </c>
      <c r="DH24" s="34">
        <v>0</v>
      </c>
      <c r="DI24" s="34">
        <v>33.333300000000001</v>
      </c>
      <c r="DJ24" s="34">
        <v>0</v>
      </c>
      <c r="DK24" s="34">
        <v>16.666699999999999</v>
      </c>
      <c r="DL24" s="34">
        <v>0</v>
      </c>
      <c r="DM24" s="34">
        <v>33.333300000000001</v>
      </c>
      <c r="DN24" s="34">
        <v>0</v>
      </c>
      <c r="DO24" s="34"/>
      <c r="DP24" s="34"/>
      <c r="DQ24" s="34"/>
      <c r="DR24" s="34"/>
      <c r="DS24" s="34"/>
      <c r="DT24" s="34"/>
      <c r="DU24" s="34"/>
      <c r="DV24" s="34"/>
      <c r="DW24" s="34"/>
      <c r="DX24" s="34"/>
      <c r="DY24" s="34"/>
      <c r="DZ24" s="34"/>
      <c r="EA24" s="34"/>
      <c r="EB24" s="34"/>
      <c r="EC24" s="34"/>
      <c r="ED24" s="34"/>
      <c r="EE24" s="34"/>
      <c r="EF24" s="33"/>
      <c r="EG24" s="33"/>
      <c r="EH24" s="34"/>
      <c r="EI24" s="34"/>
      <c r="EJ24" s="34"/>
      <c r="EK24" s="34"/>
      <c r="EL24" s="34"/>
      <c r="EM24" s="34"/>
      <c r="EN24" s="34"/>
      <c r="EO24" s="34"/>
      <c r="EP24" s="34"/>
      <c r="EQ24" s="34"/>
      <c r="ER24" s="34"/>
      <c r="ES24" s="34"/>
      <c r="ET24" s="58">
        <v>0</v>
      </c>
      <c r="EU24" s="58">
        <v>0</v>
      </c>
      <c r="EV24" s="58">
        <v>0</v>
      </c>
      <c r="EW24" s="58">
        <v>1</v>
      </c>
      <c r="EX24" s="58">
        <v>5</v>
      </c>
      <c r="EY24" s="58">
        <v>0</v>
      </c>
      <c r="EZ24" s="58">
        <v>0</v>
      </c>
      <c r="FA24" s="63">
        <v>0</v>
      </c>
      <c r="FB24" s="64">
        <v>0</v>
      </c>
      <c r="FC24" s="58">
        <v>0</v>
      </c>
      <c r="FD24" s="58">
        <v>4</v>
      </c>
      <c r="FE24" s="58">
        <v>2</v>
      </c>
      <c r="FF24" s="58">
        <v>0</v>
      </c>
      <c r="FG24" s="58">
        <v>0</v>
      </c>
      <c r="FH24" s="58">
        <v>0</v>
      </c>
      <c r="FI24" s="58">
        <v>0</v>
      </c>
      <c r="FJ24" s="58">
        <v>6</v>
      </c>
      <c r="FK24" s="58">
        <v>100</v>
      </c>
      <c r="FL24" s="59">
        <f t="shared" si="0"/>
        <v>6</v>
      </c>
    </row>
    <row r="25" spans="1:168" x14ac:dyDescent="0.25">
      <c r="A25" t="s">
        <v>207</v>
      </c>
      <c r="B25" t="s">
        <v>530</v>
      </c>
      <c r="C25" t="s">
        <v>531</v>
      </c>
      <c r="D25" s="31">
        <v>254</v>
      </c>
      <c r="E25" s="31">
        <v>11</v>
      </c>
      <c r="F25" s="31">
        <v>34</v>
      </c>
      <c r="G25" s="31">
        <v>0</v>
      </c>
      <c r="H25" s="31">
        <v>5</v>
      </c>
      <c r="I25" s="31">
        <v>0</v>
      </c>
      <c r="J25" s="31">
        <v>304</v>
      </c>
      <c r="K25" s="31">
        <v>0</v>
      </c>
      <c r="L25" s="31">
        <v>304</v>
      </c>
      <c r="M25" s="35">
        <v>14.52</v>
      </c>
      <c r="N25" s="31">
        <v>0</v>
      </c>
      <c r="O25" s="31">
        <v>15</v>
      </c>
      <c r="P25" s="31">
        <v>289</v>
      </c>
      <c r="Q25" s="31">
        <v>16</v>
      </c>
      <c r="R25" s="31">
        <v>54</v>
      </c>
      <c r="S25" s="31">
        <v>113</v>
      </c>
      <c r="T25" s="31">
        <v>106</v>
      </c>
      <c r="U25" s="31">
        <v>15</v>
      </c>
      <c r="V25" s="31">
        <v>18</v>
      </c>
      <c r="W25" s="31">
        <v>171</v>
      </c>
      <c r="X25" s="31">
        <v>106</v>
      </c>
      <c r="Y25" s="31">
        <v>8</v>
      </c>
      <c r="Z25" s="31">
        <v>1</v>
      </c>
      <c r="AA25" s="31">
        <v>304</v>
      </c>
      <c r="AB25" s="31">
        <v>304</v>
      </c>
      <c r="AC25" s="31">
        <v>304</v>
      </c>
      <c r="AD25" s="31">
        <v>308</v>
      </c>
      <c r="AE25" s="31">
        <v>304</v>
      </c>
      <c r="AF25" s="31">
        <v>304</v>
      </c>
      <c r="AG25" s="31">
        <v>304</v>
      </c>
      <c r="AH25" s="31">
        <v>277</v>
      </c>
      <c r="AI25" s="34">
        <v>0</v>
      </c>
      <c r="AJ25" s="34">
        <v>0</v>
      </c>
      <c r="AK25" s="34">
        <v>0</v>
      </c>
      <c r="AL25" s="34">
        <v>-1.3</v>
      </c>
      <c r="AM25" s="34">
        <v>1.32</v>
      </c>
      <c r="AN25" s="34">
        <v>0</v>
      </c>
      <c r="AO25" s="34">
        <v>0</v>
      </c>
      <c r="AP25" s="34">
        <v>9.75</v>
      </c>
      <c r="AQ25" s="31">
        <v>0</v>
      </c>
      <c r="AR25" s="31">
        <v>0</v>
      </c>
      <c r="AS25" s="31">
        <v>0</v>
      </c>
      <c r="AT25" s="31">
        <v>0</v>
      </c>
      <c r="AU25" s="31">
        <v>8</v>
      </c>
      <c r="AV25" s="31">
        <v>0</v>
      </c>
      <c r="AW25" s="31">
        <v>0</v>
      </c>
      <c r="AX25" s="31">
        <v>27</v>
      </c>
      <c r="AY25" s="31">
        <v>0</v>
      </c>
      <c r="AZ25" s="31">
        <v>0</v>
      </c>
      <c r="BA25" s="31">
        <v>0</v>
      </c>
      <c r="BB25" s="31">
        <v>0</v>
      </c>
      <c r="BC25" s="31">
        <v>0</v>
      </c>
      <c r="BD25" s="31">
        <v>0</v>
      </c>
      <c r="BE25" s="31">
        <v>0</v>
      </c>
      <c r="BF25" s="31">
        <v>0</v>
      </c>
      <c r="BG25" s="31">
        <v>0</v>
      </c>
      <c r="BH25" s="31">
        <v>0</v>
      </c>
      <c r="BI25" s="31">
        <v>0</v>
      </c>
      <c r="BJ25" s="31">
        <v>0</v>
      </c>
      <c r="BK25" s="31">
        <v>40.07</v>
      </c>
      <c r="BL25" s="31">
        <v>8</v>
      </c>
      <c r="BM25" s="31">
        <v>36</v>
      </c>
      <c r="BN25" s="31">
        <v>12</v>
      </c>
      <c r="BO25" s="31">
        <v>56</v>
      </c>
      <c r="BP25" s="31">
        <v>172</v>
      </c>
      <c r="BQ25" s="31">
        <v>20</v>
      </c>
      <c r="BR25" s="31">
        <v>8</v>
      </c>
      <c r="BS25" s="31">
        <v>0</v>
      </c>
      <c r="BT25" s="31">
        <v>0</v>
      </c>
      <c r="BU25" s="31">
        <v>0</v>
      </c>
      <c r="BV25" s="31">
        <v>0</v>
      </c>
      <c r="BW25" s="31">
        <v>0</v>
      </c>
      <c r="BX25" s="31">
        <v>1</v>
      </c>
      <c r="BY25" s="31">
        <v>7</v>
      </c>
      <c r="BZ25" s="31">
        <v>8</v>
      </c>
      <c r="CA25" s="31">
        <v>0</v>
      </c>
      <c r="CB25" s="31">
        <v>8</v>
      </c>
      <c r="CC25" s="31">
        <v>0</v>
      </c>
      <c r="CD25" s="31">
        <v>0</v>
      </c>
      <c r="CE25" s="31">
        <v>0</v>
      </c>
      <c r="CF25" s="31">
        <v>0</v>
      </c>
      <c r="CG25" s="31">
        <v>0</v>
      </c>
      <c r="CH25" s="31">
        <v>8</v>
      </c>
      <c r="CI25" s="31">
        <v>0</v>
      </c>
      <c r="CJ25" s="31">
        <v>0</v>
      </c>
      <c r="CK25" s="31">
        <v>0</v>
      </c>
      <c r="CL25" s="31">
        <v>0</v>
      </c>
      <c r="CM25" s="31">
        <v>265</v>
      </c>
      <c r="CN25" s="34">
        <v>4.1509</v>
      </c>
      <c r="CO25" s="34">
        <v>10.616400000000001</v>
      </c>
      <c r="CP25" s="34">
        <v>10.5085</v>
      </c>
      <c r="CQ25" s="34">
        <v>12.2517</v>
      </c>
      <c r="CR25" s="34">
        <v>12.828900000000001</v>
      </c>
      <c r="CS25" s="34">
        <v>11.1486</v>
      </c>
      <c r="CT25" s="34">
        <v>12.080500000000001</v>
      </c>
      <c r="CU25" s="34">
        <v>12.582800000000001</v>
      </c>
      <c r="CV25" s="34">
        <v>9.4544999999999995</v>
      </c>
      <c r="CW25" s="34">
        <v>1.5094000000000001</v>
      </c>
      <c r="CX25" s="34">
        <v>6.5068000000000001</v>
      </c>
      <c r="CY25" s="34">
        <v>6.7797000000000001</v>
      </c>
      <c r="CZ25" s="34">
        <v>7.2847999999999997</v>
      </c>
      <c r="DA25" s="34">
        <v>9.5395000000000003</v>
      </c>
      <c r="DB25" s="34">
        <v>8.7837999999999994</v>
      </c>
      <c r="DC25" s="34">
        <v>9.0603999999999996</v>
      </c>
      <c r="DD25" s="34">
        <v>5.9603000000000002</v>
      </c>
      <c r="DE25" s="34">
        <v>5.4545000000000003</v>
      </c>
      <c r="DF25" s="34">
        <v>7.5472000000000001</v>
      </c>
      <c r="DG25" s="34">
        <v>13.356199999999999</v>
      </c>
      <c r="DH25" s="34">
        <v>26.4407</v>
      </c>
      <c r="DI25" s="34">
        <v>13.5762</v>
      </c>
      <c r="DJ25" s="34">
        <v>13.513500000000001</v>
      </c>
      <c r="DK25" s="34">
        <v>15.2027</v>
      </c>
      <c r="DL25" s="34">
        <v>11.4094</v>
      </c>
      <c r="DM25" s="34">
        <v>13.0909</v>
      </c>
      <c r="DN25" s="34">
        <v>14.181800000000001</v>
      </c>
      <c r="DO25" s="34">
        <v>5.82525312686123</v>
      </c>
      <c r="DP25" s="34">
        <v>5.7614678899082596</v>
      </c>
      <c r="DQ25" s="34">
        <v>5.6333010868946696</v>
      </c>
      <c r="DR25" s="34">
        <v>5.5725892907521297</v>
      </c>
      <c r="DS25" s="34">
        <v>5.5243686940660099</v>
      </c>
      <c r="DT25" s="34">
        <v>5.4497315625883003</v>
      </c>
      <c r="DU25" s="34">
        <v>5.4553276353276399</v>
      </c>
      <c r="DV25" s="34">
        <v>5.3839806915132504</v>
      </c>
      <c r="DW25" s="34">
        <v>5.2508476557932902</v>
      </c>
      <c r="DX25" s="34">
        <v>1.1071004502983699</v>
      </c>
      <c r="DY25" s="34">
        <v>2.2751633728890699</v>
      </c>
      <c r="DZ25" s="34">
        <v>1.08947193081843</v>
      </c>
      <c r="EA25" s="34">
        <v>0.87287071802279803</v>
      </c>
      <c r="EB25" s="34">
        <v>1.36955610786559</v>
      </c>
      <c r="EC25" s="34">
        <v>-0.102579956941437</v>
      </c>
      <c r="ED25" s="34">
        <v>1.3251708708178001</v>
      </c>
      <c r="EE25" s="34">
        <v>2.5354579764482601</v>
      </c>
      <c r="EF25" s="33">
        <v>28</v>
      </c>
      <c r="EG25" s="33">
        <v>35</v>
      </c>
      <c r="EH25" s="34">
        <v>6.89</v>
      </c>
      <c r="EI25" s="34">
        <v>5.39</v>
      </c>
      <c r="EJ25" s="34">
        <v>5.67</v>
      </c>
      <c r="EK25" s="34">
        <v>5.96</v>
      </c>
      <c r="EL25" s="34">
        <v>7.71</v>
      </c>
      <c r="EM25" s="34">
        <v>7.25</v>
      </c>
      <c r="EN25" s="34">
        <v>6.89</v>
      </c>
      <c r="EO25" s="34">
        <v>6.33</v>
      </c>
      <c r="EP25" s="34">
        <v>5.26</v>
      </c>
      <c r="EQ25" s="34">
        <v>5.74</v>
      </c>
      <c r="ER25" s="34">
        <v>5.68</v>
      </c>
      <c r="ES25" s="34">
        <v>6.65</v>
      </c>
      <c r="ET25" s="58">
        <v>3</v>
      </c>
      <c r="EU25" s="58">
        <v>4</v>
      </c>
      <c r="EV25" s="58">
        <v>46</v>
      </c>
      <c r="EW25" s="58">
        <v>74</v>
      </c>
      <c r="EX25" s="58">
        <v>48</v>
      </c>
      <c r="EY25" s="58">
        <v>100</v>
      </c>
      <c r="EZ25" s="58">
        <v>19</v>
      </c>
      <c r="FA25" s="63">
        <v>2</v>
      </c>
      <c r="FB25" s="64">
        <v>0</v>
      </c>
      <c r="FC25" s="58">
        <v>27</v>
      </c>
      <c r="FD25" s="58">
        <v>73</v>
      </c>
      <c r="FE25" s="58">
        <v>75</v>
      </c>
      <c r="FF25" s="58">
        <v>112</v>
      </c>
      <c r="FG25" s="58">
        <v>4</v>
      </c>
      <c r="FH25" s="58">
        <v>3</v>
      </c>
      <c r="FI25" s="58">
        <v>2</v>
      </c>
      <c r="FJ25" s="58">
        <v>296</v>
      </c>
      <c r="FK25" s="58">
        <v>97.368421052631604</v>
      </c>
      <c r="FL25" s="59">
        <f t="shared" si="0"/>
        <v>303.99999999999994</v>
      </c>
    </row>
    <row r="26" spans="1:168" x14ac:dyDescent="0.25">
      <c r="A26" t="s">
        <v>207</v>
      </c>
      <c r="B26" t="s">
        <v>532</v>
      </c>
      <c r="C26" t="s">
        <v>533</v>
      </c>
      <c r="D26" s="31">
        <v>21</v>
      </c>
      <c r="E26" s="31">
        <v>0</v>
      </c>
      <c r="F26" s="31">
        <v>0</v>
      </c>
      <c r="G26" s="31">
        <v>0</v>
      </c>
      <c r="H26" s="31">
        <v>1</v>
      </c>
      <c r="I26" s="31">
        <v>0</v>
      </c>
      <c r="J26" s="31">
        <v>22</v>
      </c>
      <c r="K26" s="31">
        <v>0</v>
      </c>
      <c r="L26" s="31">
        <v>22</v>
      </c>
      <c r="M26" s="35">
        <v>4.9000000000000004</v>
      </c>
      <c r="N26" s="31">
        <v>0</v>
      </c>
      <c r="O26" s="31">
        <v>0</v>
      </c>
      <c r="P26" s="31">
        <v>22</v>
      </c>
      <c r="Q26" s="31">
        <v>0</v>
      </c>
      <c r="R26" s="31">
        <v>4</v>
      </c>
      <c r="S26" s="31">
        <v>15</v>
      </c>
      <c r="T26" s="31">
        <v>3</v>
      </c>
      <c r="U26" s="31">
        <v>0</v>
      </c>
      <c r="V26" s="31">
        <v>2</v>
      </c>
      <c r="W26" s="31">
        <v>0</v>
      </c>
      <c r="X26" s="31">
        <v>20</v>
      </c>
      <c r="Y26" s="31">
        <v>0</v>
      </c>
      <c r="Z26" s="31">
        <v>0</v>
      </c>
      <c r="AA26" s="31">
        <v>22</v>
      </c>
      <c r="AB26" s="31">
        <v>22</v>
      </c>
      <c r="AC26" s="31">
        <v>22</v>
      </c>
      <c r="AD26" s="31">
        <v>22</v>
      </c>
      <c r="AE26" s="31">
        <v>22</v>
      </c>
      <c r="AF26" s="31">
        <v>22</v>
      </c>
      <c r="AG26" s="31">
        <v>22</v>
      </c>
      <c r="AH26" s="31">
        <v>14</v>
      </c>
      <c r="AI26" s="34">
        <v>0</v>
      </c>
      <c r="AJ26" s="34">
        <v>0</v>
      </c>
      <c r="AK26" s="34">
        <v>0</v>
      </c>
      <c r="AL26" s="34">
        <v>0</v>
      </c>
      <c r="AM26" s="34">
        <v>0</v>
      </c>
      <c r="AN26" s="34">
        <v>0</v>
      </c>
      <c r="AO26" s="34">
        <v>0</v>
      </c>
      <c r="AP26" s="34">
        <v>57.14</v>
      </c>
      <c r="AQ26" s="31">
        <v>0</v>
      </c>
      <c r="AR26" s="31">
        <v>0</v>
      </c>
      <c r="AS26" s="31">
        <v>0</v>
      </c>
      <c r="AT26" s="31">
        <v>0</v>
      </c>
      <c r="AU26" s="31">
        <v>0</v>
      </c>
      <c r="AV26" s="31">
        <v>0</v>
      </c>
      <c r="AW26" s="31">
        <v>0</v>
      </c>
      <c r="AX26" s="31">
        <v>8</v>
      </c>
      <c r="AY26" s="31">
        <v>0</v>
      </c>
      <c r="AZ26" s="31">
        <v>0</v>
      </c>
      <c r="BA26" s="31">
        <v>0</v>
      </c>
      <c r="BB26" s="31">
        <v>0</v>
      </c>
      <c r="BC26" s="31">
        <v>0</v>
      </c>
      <c r="BD26" s="31">
        <v>0</v>
      </c>
      <c r="BE26" s="31">
        <v>0</v>
      </c>
      <c r="BF26" s="31">
        <v>0</v>
      </c>
      <c r="BG26" s="31">
        <v>0</v>
      </c>
      <c r="BH26" s="31">
        <v>0</v>
      </c>
      <c r="BI26" s="31">
        <v>0</v>
      </c>
      <c r="BJ26" s="31">
        <v>0</v>
      </c>
      <c r="BK26" s="31">
        <v>19.45</v>
      </c>
      <c r="BL26" s="31">
        <v>0</v>
      </c>
      <c r="BM26" s="31">
        <v>8</v>
      </c>
      <c r="BN26" s="31">
        <v>0</v>
      </c>
      <c r="BO26" s="31">
        <v>14</v>
      </c>
      <c r="BP26" s="31">
        <v>0</v>
      </c>
      <c r="BQ26" s="31">
        <v>0</v>
      </c>
      <c r="BR26" s="31">
        <v>0</v>
      </c>
      <c r="BS26" s="31">
        <v>0</v>
      </c>
      <c r="BT26" s="31">
        <v>0</v>
      </c>
      <c r="BU26" s="31">
        <v>0</v>
      </c>
      <c r="BV26" s="31">
        <v>0</v>
      </c>
      <c r="BW26" s="31">
        <v>0</v>
      </c>
      <c r="BX26" s="31">
        <v>0</v>
      </c>
      <c r="BY26" s="31">
        <v>0</v>
      </c>
      <c r="BZ26" s="31">
        <v>0</v>
      </c>
      <c r="CA26" s="31">
        <v>0</v>
      </c>
      <c r="CB26" s="31">
        <v>0</v>
      </c>
      <c r="CC26" s="31">
        <v>0</v>
      </c>
      <c r="CD26" s="31">
        <v>0</v>
      </c>
      <c r="CE26" s="31">
        <v>0</v>
      </c>
      <c r="CF26" s="31">
        <v>0</v>
      </c>
      <c r="CG26" s="31">
        <v>0</v>
      </c>
      <c r="CH26" s="31">
        <v>0</v>
      </c>
      <c r="CI26" s="31">
        <v>0</v>
      </c>
      <c r="CJ26" s="31">
        <v>0</v>
      </c>
      <c r="CK26" s="31">
        <v>0</v>
      </c>
      <c r="CL26" s="31">
        <v>0</v>
      </c>
      <c r="CM26" s="31">
        <v>21</v>
      </c>
      <c r="CN26" s="34">
        <v>0</v>
      </c>
      <c r="CO26" s="34">
        <v>0</v>
      </c>
      <c r="CP26" s="34">
        <v>0</v>
      </c>
      <c r="CQ26" s="34">
        <v>0</v>
      </c>
      <c r="CR26" s="34">
        <v>9.0908999999999995</v>
      </c>
      <c r="CS26" s="34">
        <v>0</v>
      </c>
      <c r="CT26" s="34">
        <v>0</v>
      </c>
      <c r="CU26" s="34">
        <v>0</v>
      </c>
      <c r="CV26" s="34">
        <v>0</v>
      </c>
      <c r="CW26" s="34">
        <v>0</v>
      </c>
      <c r="CX26" s="34">
        <v>0</v>
      </c>
      <c r="CY26" s="34">
        <v>0</v>
      </c>
      <c r="CZ26" s="34">
        <v>0</v>
      </c>
      <c r="DA26" s="34">
        <v>4.5454999999999997</v>
      </c>
      <c r="DB26" s="34">
        <v>0</v>
      </c>
      <c r="DC26" s="34">
        <v>0</v>
      </c>
      <c r="DD26" s="34">
        <v>0</v>
      </c>
      <c r="DE26" s="34">
        <v>0</v>
      </c>
      <c r="DF26" s="34">
        <v>0</v>
      </c>
      <c r="DG26" s="34">
        <v>0</v>
      </c>
      <c r="DH26" s="34">
        <v>13.6364</v>
      </c>
      <c r="DI26" s="34">
        <v>13.6364</v>
      </c>
      <c r="DJ26" s="34">
        <v>4.5454999999999997</v>
      </c>
      <c r="DK26" s="34">
        <v>18.181799999999999</v>
      </c>
      <c r="DL26" s="34">
        <v>18.181799999999999</v>
      </c>
      <c r="DM26" s="34">
        <v>0</v>
      </c>
      <c r="DN26" s="34">
        <v>7.1429</v>
      </c>
      <c r="DO26" s="34">
        <v>6.4372707263389604</v>
      </c>
      <c r="DP26" s="34">
        <v>6.45854732208364</v>
      </c>
      <c r="DQ26" s="34">
        <v>6.17202797202797</v>
      </c>
      <c r="DR26" s="34">
        <v>6.2993006993006997</v>
      </c>
      <c r="DS26" s="34">
        <v>6.3616692426584196</v>
      </c>
      <c r="DT26" s="34">
        <v>6.0573426573426596</v>
      </c>
      <c r="DU26" s="34">
        <v>6.0573426573426596</v>
      </c>
      <c r="DV26" s="34">
        <v>6.0132867132867096</v>
      </c>
      <c r="DW26" s="34">
        <v>6.4168539325842699</v>
      </c>
      <c r="DX26" s="34">
        <v>-0.32943314779052102</v>
      </c>
      <c r="DY26" s="34">
        <v>4.64222377724455</v>
      </c>
      <c r="DZ26" s="34">
        <v>-2.02042628774424</v>
      </c>
      <c r="EA26" s="34">
        <v>-0.98038016405362205</v>
      </c>
      <c r="EB26" s="34">
        <v>5.0240939390619399</v>
      </c>
      <c r="EC26" s="34">
        <v>0</v>
      </c>
      <c r="ED26" s="34">
        <v>0.732643330619836</v>
      </c>
      <c r="EE26" s="34">
        <v>-6.2891757165964899</v>
      </c>
      <c r="EF26" s="33">
        <v>0</v>
      </c>
      <c r="EG26" s="33">
        <v>8</v>
      </c>
      <c r="EH26" s="34">
        <v>0</v>
      </c>
      <c r="EI26" s="34">
        <v>5.35</v>
      </c>
      <c r="EJ26" s="34">
        <v>0</v>
      </c>
      <c r="EK26" s="34">
        <v>6.56</v>
      </c>
      <c r="EL26" s="34">
        <v>0</v>
      </c>
      <c r="EM26" s="34">
        <v>0</v>
      </c>
      <c r="EN26" s="34">
        <v>0</v>
      </c>
      <c r="EO26" s="34">
        <v>5.9</v>
      </c>
      <c r="EP26" s="34">
        <v>0</v>
      </c>
      <c r="EQ26" s="34">
        <v>6.79</v>
      </c>
      <c r="ER26" s="34">
        <v>0</v>
      </c>
      <c r="ES26" s="34">
        <v>0</v>
      </c>
      <c r="ET26" s="58">
        <v>0</v>
      </c>
      <c r="EU26" s="58">
        <v>0</v>
      </c>
      <c r="EV26" s="58">
        <v>16</v>
      </c>
      <c r="EW26" s="58">
        <v>0</v>
      </c>
      <c r="EX26" s="58">
        <v>6</v>
      </c>
      <c r="EY26" s="58">
        <v>0</v>
      </c>
      <c r="EZ26" s="58">
        <v>0</v>
      </c>
      <c r="FA26" s="63">
        <v>0</v>
      </c>
      <c r="FB26" s="64">
        <v>0</v>
      </c>
      <c r="FC26" s="58">
        <v>8</v>
      </c>
      <c r="FD26" s="58">
        <v>0</v>
      </c>
      <c r="FE26" s="58">
        <v>6</v>
      </c>
      <c r="FF26" s="58">
        <v>8</v>
      </c>
      <c r="FG26" s="58">
        <v>0</v>
      </c>
      <c r="FH26" s="58">
        <v>0</v>
      </c>
      <c r="FI26" s="58">
        <v>0</v>
      </c>
      <c r="FJ26" s="58">
        <v>22</v>
      </c>
      <c r="FK26" s="58">
        <v>100</v>
      </c>
      <c r="FL26" s="59">
        <f t="shared" si="0"/>
        <v>22</v>
      </c>
    </row>
    <row r="27" spans="1:168" x14ac:dyDescent="0.25">
      <c r="A27" t="s">
        <v>207</v>
      </c>
      <c r="B27" t="s">
        <v>534</v>
      </c>
      <c r="C27" t="s">
        <v>535</v>
      </c>
      <c r="D27" s="31"/>
      <c r="E27" s="31"/>
      <c r="F27" s="31"/>
      <c r="G27" s="31"/>
      <c r="H27" s="31"/>
      <c r="I27" s="31"/>
      <c r="J27" s="31">
        <v>3</v>
      </c>
      <c r="K27" s="31">
        <v>0</v>
      </c>
      <c r="L27" s="31">
        <v>3</v>
      </c>
      <c r="M27" s="35">
        <v>7.32</v>
      </c>
      <c r="N27" s="31">
        <v>0</v>
      </c>
      <c r="O27" s="31">
        <v>3</v>
      </c>
      <c r="P27" s="31">
        <v>0</v>
      </c>
      <c r="Q27" s="31">
        <v>0</v>
      </c>
      <c r="R27" s="31">
        <v>0</v>
      </c>
      <c r="S27" s="31">
        <v>3</v>
      </c>
      <c r="T27" s="31">
        <v>0</v>
      </c>
      <c r="U27" s="31">
        <v>0</v>
      </c>
      <c r="V27" s="31">
        <v>0</v>
      </c>
      <c r="W27" s="31">
        <v>0</v>
      </c>
      <c r="X27" s="31">
        <v>3</v>
      </c>
      <c r="Y27" s="31">
        <v>0</v>
      </c>
      <c r="Z27" s="31">
        <v>0</v>
      </c>
      <c r="AA27" s="31">
        <v>3</v>
      </c>
      <c r="AB27" s="31">
        <v>3</v>
      </c>
      <c r="AC27" s="31">
        <v>3</v>
      </c>
      <c r="AD27" s="31">
        <v>3</v>
      </c>
      <c r="AE27" s="31">
        <v>3</v>
      </c>
      <c r="AF27" s="31">
        <v>3</v>
      </c>
      <c r="AG27" s="31">
        <v>3</v>
      </c>
      <c r="AH27" s="31">
        <v>3</v>
      </c>
      <c r="AI27" s="34">
        <v>0</v>
      </c>
      <c r="AJ27" s="34">
        <v>0</v>
      </c>
      <c r="AK27" s="34">
        <v>0</v>
      </c>
      <c r="AL27" s="34">
        <v>0</v>
      </c>
      <c r="AM27" s="34">
        <v>0</v>
      </c>
      <c r="AN27" s="34">
        <v>0</v>
      </c>
      <c r="AO27" s="34">
        <v>0</v>
      </c>
      <c r="AP27" s="34">
        <v>0</v>
      </c>
      <c r="AQ27" s="31">
        <v>0</v>
      </c>
      <c r="AR27" s="31">
        <v>0</v>
      </c>
      <c r="AS27" s="31">
        <v>0</v>
      </c>
      <c r="AT27" s="31">
        <v>0</v>
      </c>
      <c r="AU27" s="31">
        <v>0</v>
      </c>
      <c r="AV27" s="31">
        <v>0</v>
      </c>
      <c r="AW27" s="31">
        <v>0</v>
      </c>
      <c r="AX27" s="31">
        <v>0</v>
      </c>
      <c r="AY27" s="31">
        <v>0</v>
      </c>
      <c r="AZ27" s="31">
        <v>0</v>
      </c>
      <c r="BA27" s="31">
        <v>0</v>
      </c>
      <c r="BB27" s="31">
        <v>0</v>
      </c>
      <c r="BC27" s="31">
        <v>0</v>
      </c>
      <c r="BD27" s="31"/>
      <c r="BE27" s="31"/>
      <c r="BF27" s="31"/>
      <c r="BG27" s="31"/>
      <c r="BH27" s="31"/>
      <c r="BI27" s="31"/>
      <c r="BJ27" s="31"/>
      <c r="BK27" s="31">
        <v>16</v>
      </c>
      <c r="BL27" s="31">
        <v>0</v>
      </c>
      <c r="BM27" s="31">
        <v>0</v>
      </c>
      <c r="BN27" s="31">
        <v>3</v>
      </c>
      <c r="BO27" s="31">
        <v>0</v>
      </c>
      <c r="BP27" s="31">
        <v>0</v>
      </c>
      <c r="BQ27" s="31">
        <v>0</v>
      </c>
      <c r="BR27" s="31">
        <v>0</v>
      </c>
      <c r="BS27" s="31">
        <v>0</v>
      </c>
      <c r="BT27" s="31">
        <v>0</v>
      </c>
      <c r="BU27" s="31">
        <v>0</v>
      </c>
      <c r="BV27" s="31">
        <v>0</v>
      </c>
      <c r="BW27" s="31">
        <v>0</v>
      </c>
      <c r="BX27" s="31">
        <v>0</v>
      </c>
      <c r="BY27" s="31">
        <v>0</v>
      </c>
      <c r="BZ27" s="31">
        <v>0</v>
      </c>
      <c r="CA27" s="31">
        <v>0</v>
      </c>
      <c r="CB27" s="31">
        <v>0</v>
      </c>
      <c r="CC27" s="31">
        <v>0</v>
      </c>
      <c r="CD27" s="31">
        <v>0</v>
      </c>
      <c r="CE27" s="31">
        <v>0</v>
      </c>
      <c r="CF27" s="31">
        <v>0</v>
      </c>
      <c r="CG27" s="31">
        <v>0</v>
      </c>
      <c r="CH27" s="31">
        <v>0</v>
      </c>
      <c r="CI27" s="31">
        <v>0</v>
      </c>
      <c r="CJ27" s="31">
        <v>0</v>
      </c>
      <c r="CK27" s="31">
        <v>0</v>
      </c>
      <c r="CL27" s="31">
        <v>0</v>
      </c>
      <c r="CM27" s="31">
        <v>3</v>
      </c>
      <c r="CN27" s="34">
        <v>0</v>
      </c>
      <c r="CO27" s="34">
        <v>0</v>
      </c>
      <c r="CP27" s="34">
        <v>0</v>
      </c>
      <c r="CQ27" s="34">
        <v>0</v>
      </c>
      <c r="CR27" s="34">
        <v>0</v>
      </c>
      <c r="CS27" s="34">
        <v>0</v>
      </c>
      <c r="CT27" s="34">
        <v>0</v>
      </c>
      <c r="CU27" s="34">
        <v>0</v>
      </c>
      <c r="CV27" s="34">
        <v>0</v>
      </c>
      <c r="CW27" s="34">
        <v>0</v>
      </c>
      <c r="CX27" s="34">
        <v>0</v>
      </c>
      <c r="CY27" s="34">
        <v>0</v>
      </c>
      <c r="CZ27" s="34">
        <v>0</v>
      </c>
      <c r="DA27" s="34">
        <v>0</v>
      </c>
      <c r="DB27" s="34">
        <v>0</v>
      </c>
      <c r="DC27" s="34">
        <v>0</v>
      </c>
      <c r="DD27" s="34">
        <v>0</v>
      </c>
      <c r="DE27" s="34">
        <v>0</v>
      </c>
      <c r="DF27" s="34">
        <v>0</v>
      </c>
      <c r="DG27" s="34">
        <v>0</v>
      </c>
      <c r="DH27" s="34">
        <v>0</v>
      </c>
      <c r="DI27" s="34">
        <v>33.333300000000001</v>
      </c>
      <c r="DJ27" s="34">
        <v>0</v>
      </c>
      <c r="DK27" s="34">
        <v>0</v>
      </c>
      <c r="DL27" s="34">
        <v>0</v>
      </c>
      <c r="DM27" s="34">
        <v>0</v>
      </c>
      <c r="DN27" s="34">
        <v>0</v>
      </c>
      <c r="DO27" s="34"/>
      <c r="DP27" s="34"/>
      <c r="DQ27" s="34"/>
      <c r="DR27" s="34"/>
      <c r="DS27" s="34"/>
      <c r="DT27" s="34"/>
      <c r="DU27" s="34"/>
      <c r="DV27" s="34"/>
      <c r="DW27" s="34"/>
      <c r="DX27" s="34"/>
      <c r="DY27" s="34"/>
      <c r="DZ27" s="34"/>
      <c r="EA27" s="34"/>
      <c r="EB27" s="34"/>
      <c r="EC27" s="34"/>
      <c r="ED27" s="34"/>
      <c r="EE27" s="34"/>
      <c r="EF27" s="33"/>
      <c r="EG27" s="33"/>
      <c r="EH27" s="34"/>
      <c r="EI27" s="34"/>
      <c r="EJ27" s="34"/>
      <c r="EK27" s="34"/>
      <c r="EL27" s="34"/>
      <c r="EM27" s="34"/>
      <c r="EN27" s="34"/>
      <c r="EO27" s="34"/>
      <c r="EP27" s="34"/>
      <c r="EQ27" s="34"/>
      <c r="ER27" s="34"/>
      <c r="ES27" s="34"/>
      <c r="ET27" s="58">
        <v>0</v>
      </c>
      <c r="EU27" s="58">
        <v>0</v>
      </c>
      <c r="EV27" s="58">
        <v>0</v>
      </c>
      <c r="EW27" s="58">
        <v>0</v>
      </c>
      <c r="EX27" s="58">
        <v>0</v>
      </c>
      <c r="EY27" s="58">
        <v>0</v>
      </c>
      <c r="EZ27" s="58">
        <v>0</v>
      </c>
      <c r="FA27" s="63">
        <v>1</v>
      </c>
      <c r="FB27" s="64">
        <v>0</v>
      </c>
      <c r="FC27" s="58">
        <v>0</v>
      </c>
      <c r="FD27" s="58">
        <v>0</v>
      </c>
      <c r="FE27" s="58">
        <v>0</v>
      </c>
      <c r="FF27" s="58">
        <v>0</v>
      </c>
      <c r="FG27" s="58">
        <v>0</v>
      </c>
      <c r="FH27" s="58">
        <v>0</v>
      </c>
      <c r="FI27" s="58">
        <v>1</v>
      </c>
      <c r="FJ27" s="58">
        <v>1</v>
      </c>
      <c r="FK27" s="58">
        <v>33.3333333333333</v>
      </c>
      <c r="FL27" s="59">
        <f t="shared" si="0"/>
        <v>3.0000000000000031</v>
      </c>
    </row>
    <row r="28" spans="1:168" x14ac:dyDescent="0.25">
      <c r="A28" t="s">
        <v>207</v>
      </c>
      <c r="B28" t="s">
        <v>536</v>
      </c>
      <c r="C28" t="s">
        <v>537</v>
      </c>
      <c r="D28" s="31">
        <v>12</v>
      </c>
      <c r="E28" s="31">
        <v>0</v>
      </c>
      <c r="F28" s="31">
        <v>0</v>
      </c>
      <c r="G28" s="31">
        <v>0</v>
      </c>
      <c r="H28" s="31">
        <v>0</v>
      </c>
      <c r="I28" s="31">
        <v>0</v>
      </c>
      <c r="J28" s="31">
        <v>12</v>
      </c>
      <c r="K28" s="31">
        <v>0</v>
      </c>
      <c r="L28" s="31">
        <v>12</v>
      </c>
      <c r="M28" s="35">
        <v>2.93</v>
      </c>
      <c r="N28" s="31">
        <v>0</v>
      </c>
      <c r="O28" s="31">
        <v>10</v>
      </c>
      <c r="P28" s="31">
        <v>2</v>
      </c>
      <c r="Q28" s="31">
        <v>0</v>
      </c>
      <c r="R28" s="31">
        <v>2</v>
      </c>
      <c r="S28" s="31">
        <v>7</v>
      </c>
      <c r="T28" s="31">
        <v>3</v>
      </c>
      <c r="U28" s="31">
        <v>0</v>
      </c>
      <c r="V28" s="31">
        <v>0</v>
      </c>
      <c r="W28" s="31">
        <v>0</v>
      </c>
      <c r="X28" s="31">
        <v>12</v>
      </c>
      <c r="Y28" s="31">
        <v>0</v>
      </c>
      <c r="Z28" s="31">
        <v>0</v>
      </c>
      <c r="AA28" s="31">
        <v>12</v>
      </c>
      <c r="AB28" s="31">
        <v>12</v>
      </c>
      <c r="AC28" s="31">
        <v>12</v>
      </c>
      <c r="AD28" s="31">
        <v>15</v>
      </c>
      <c r="AE28" s="31">
        <v>15</v>
      </c>
      <c r="AF28" s="31">
        <v>15</v>
      </c>
      <c r="AG28" s="31">
        <v>15</v>
      </c>
      <c r="AH28" s="31">
        <v>15</v>
      </c>
      <c r="AI28" s="34">
        <v>0</v>
      </c>
      <c r="AJ28" s="34">
        <v>0</v>
      </c>
      <c r="AK28" s="34">
        <v>0</v>
      </c>
      <c r="AL28" s="34">
        <v>-20</v>
      </c>
      <c r="AM28" s="34">
        <v>0</v>
      </c>
      <c r="AN28" s="34">
        <v>0</v>
      </c>
      <c r="AO28" s="34">
        <v>0</v>
      </c>
      <c r="AP28" s="34">
        <v>0</v>
      </c>
      <c r="AQ28" s="31">
        <v>0</v>
      </c>
      <c r="AR28" s="31">
        <v>0</v>
      </c>
      <c r="AS28" s="31">
        <v>0</v>
      </c>
      <c r="AT28" s="31">
        <v>0</v>
      </c>
      <c r="AU28" s="31">
        <v>0</v>
      </c>
      <c r="AV28" s="31">
        <v>0</v>
      </c>
      <c r="AW28" s="31">
        <v>0</v>
      </c>
      <c r="AX28" s="31">
        <v>0</v>
      </c>
      <c r="AY28" s="31">
        <v>0</v>
      </c>
      <c r="AZ28" s="31">
        <v>0</v>
      </c>
      <c r="BA28" s="31">
        <v>0</v>
      </c>
      <c r="BB28" s="31">
        <v>0</v>
      </c>
      <c r="BC28" s="31">
        <v>0</v>
      </c>
      <c r="BD28" s="31">
        <v>0</v>
      </c>
      <c r="BE28" s="31">
        <v>0</v>
      </c>
      <c r="BF28" s="31">
        <v>0</v>
      </c>
      <c r="BG28" s="31">
        <v>0</v>
      </c>
      <c r="BH28" s="31">
        <v>0</v>
      </c>
      <c r="BI28" s="31">
        <v>0</v>
      </c>
      <c r="BJ28" s="31">
        <v>0</v>
      </c>
      <c r="BK28" s="31">
        <v>26.25</v>
      </c>
      <c r="BL28" s="31">
        <v>0</v>
      </c>
      <c r="BM28" s="31">
        <v>0</v>
      </c>
      <c r="BN28" s="31">
        <v>0</v>
      </c>
      <c r="BO28" s="31">
        <v>12</v>
      </c>
      <c r="BP28" s="31">
        <v>0</v>
      </c>
      <c r="BQ28" s="31">
        <v>0</v>
      </c>
      <c r="BR28" s="31">
        <v>0</v>
      </c>
      <c r="BS28" s="31">
        <v>0</v>
      </c>
      <c r="BT28" s="31">
        <v>0</v>
      </c>
      <c r="BU28" s="31">
        <v>0</v>
      </c>
      <c r="BV28" s="31">
        <v>0</v>
      </c>
      <c r="BW28" s="31">
        <v>0</v>
      </c>
      <c r="BX28" s="31">
        <v>0</v>
      </c>
      <c r="BY28" s="31">
        <v>0</v>
      </c>
      <c r="BZ28" s="31">
        <v>0</v>
      </c>
      <c r="CA28" s="31">
        <v>0</v>
      </c>
      <c r="CB28" s="31">
        <v>0</v>
      </c>
      <c r="CC28" s="31">
        <v>0</v>
      </c>
      <c r="CD28" s="31">
        <v>0</v>
      </c>
      <c r="CE28" s="31">
        <v>0</v>
      </c>
      <c r="CF28" s="31">
        <v>0</v>
      </c>
      <c r="CG28" s="31">
        <v>0</v>
      </c>
      <c r="CH28" s="31">
        <v>0</v>
      </c>
      <c r="CI28" s="31">
        <v>0</v>
      </c>
      <c r="CJ28" s="31">
        <v>0</v>
      </c>
      <c r="CK28" s="31">
        <v>0</v>
      </c>
      <c r="CL28" s="31">
        <v>0</v>
      </c>
      <c r="CM28" s="31">
        <v>12</v>
      </c>
      <c r="CN28" s="34">
        <v>0</v>
      </c>
      <c r="CO28" s="34">
        <v>0</v>
      </c>
      <c r="CP28" s="34">
        <v>0</v>
      </c>
      <c r="CQ28" s="34">
        <v>0</v>
      </c>
      <c r="CR28" s="34">
        <v>0</v>
      </c>
      <c r="CS28" s="34">
        <v>0</v>
      </c>
      <c r="CT28" s="34">
        <v>0</v>
      </c>
      <c r="CU28" s="34">
        <v>0</v>
      </c>
      <c r="CV28" s="34">
        <v>0</v>
      </c>
      <c r="CW28" s="34">
        <v>0</v>
      </c>
      <c r="CX28" s="34">
        <v>0</v>
      </c>
      <c r="CY28" s="34">
        <v>0</v>
      </c>
      <c r="CZ28" s="34">
        <v>0</v>
      </c>
      <c r="DA28" s="34">
        <v>0</v>
      </c>
      <c r="DB28" s="34">
        <v>0</v>
      </c>
      <c r="DC28" s="34">
        <v>0</v>
      </c>
      <c r="DD28" s="34">
        <v>0</v>
      </c>
      <c r="DE28" s="34">
        <v>0</v>
      </c>
      <c r="DF28" s="34">
        <v>8.3332999999999995</v>
      </c>
      <c r="DG28" s="34">
        <v>0</v>
      </c>
      <c r="DH28" s="34">
        <v>0</v>
      </c>
      <c r="DI28" s="34">
        <v>9.0908999999999995</v>
      </c>
      <c r="DJ28" s="34">
        <v>7.1429</v>
      </c>
      <c r="DK28" s="34">
        <v>26.666699999999999</v>
      </c>
      <c r="DL28" s="34">
        <v>0</v>
      </c>
      <c r="DM28" s="34">
        <v>6.6666999999999996</v>
      </c>
      <c r="DN28" s="34">
        <v>13.333299999999999</v>
      </c>
      <c r="DO28" s="34">
        <v>6.9532595325953297</v>
      </c>
      <c r="DP28" s="34">
        <v>6.9188191881918799</v>
      </c>
      <c r="DQ28" s="34">
        <v>6.26227208976157</v>
      </c>
      <c r="DR28" s="34">
        <v>6.8765778401122004</v>
      </c>
      <c r="DS28" s="34">
        <v>6.5961538461538503</v>
      </c>
      <c r="DT28" s="34">
        <v>5.98780487804878</v>
      </c>
      <c r="DU28" s="34">
        <v>5.98780487804878</v>
      </c>
      <c r="DV28" s="34">
        <v>5.92784552845528</v>
      </c>
      <c r="DW28" s="34">
        <v>6.3140243902439002</v>
      </c>
      <c r="DX28" s="34">
        <v>0.49777777777778398</v>
      </c>
      <c r="DY28" s="34">
        <v>10.4841675516419</v>
      </c>
      <c r="DZ28" s="34">
        <v>-8.9333061390985105</v>
      </c>
      <c r="EA28" s="34">
        <v>4.2513258559284397</v>
      </c>
      <c r="EB28" s="34">
        <v>10.1597994673351</v>
      </c>
      <c r="EC28" s="34">
        <v>0</v>
      </c>
      <c r="ED28" s="34">
        <v>1.0114863706497601</v>
      </c>
      <c r="EE28" s="34">
        <v>-6.11620795107034</v>
      </c>
      <c r="EF28" s="33">
        <v>0</v>
      </c>
      <c r="EG28" s="33">
        <v>9</v>
      </c>
      <c r="EH28" s="34">
        <v>0</v>
      </c>
      <c r="EI28" s="34">
        <v>0</v>
      </c>
      <c r="EJ28" s="34">
        <v>0</v>
      </c>
      <c r="EK28" s="34">
        <v>6.95</v>
      </c>
      <c r="EL28" s="34">
        <v>0</v>
      </c>
      <c r="EM28" s="34">
        <v>0</v>
      </c>
      <c r="EN28" s="34">
        <v>0</v>
      </c>
      <c r="EO28" s="34">
        <v>0</v>
      </c>
      <c r="EP28" s="34">
        <v>0</v>
      </c>
      <c r="EQ28" s="34">
        <v>6.95</v>
      </c>
      <c r="ER28" s="34">
        <v>0</v>
      </c>
      <c r="ES28" s="34">
        <v>0</v>
      </c>
      <c r="ET28" s="58">
        <v>0</v>
      </c>
      <c r="EU28" s="58">
        <v>0</v>
      </c>
      <c r="EV28" s="58">
        <v>9</v>
      </c>
      <c r="EW28" s="58">
        <v>3</v>
      </c>
      <c r="EX28" s="58">
        <v>0</v>
      </c>
      <c r="EY28" s="58">
        <v>0</v>
      </c>
      <c r="EZ28" s="58">
        <v>0</v>
      </c>
      <c r="FA28" s="63">
        <v>0</v>
      </c>
      <c r="FB28" s="64">
        <v>0</v>
      </c>
      <c r="FC28" s="58">
        <v>0</v>
      </c>
      <c r="FD28" s="58">
        <v>0</v>
      </c>
      <c r="FE28" s="58">
        <v>0</v>
      </c>
      <c r="FF28" s="58">
        <v>4</v>
      </c>
      <c r="FG28" s="58">
        <v>8</v>
      </c>
      <c r="FH28" s="58">
        <v>0</v>
      </c>
      <c r="FI28" s="58">
        <v>0</v>
      </c>
      <c r="FJ28" s="58">
        <v>12</v>
      </c>
      <c r="FK28" s="58">
        <v>100</v>
      </c>
      <c r="FL28" s="59">
        <f t="shared" si="0"/>
        <v>12</v>
      </c>
    </row>
    <row r="29" spans="1:168" x14ac:dyDescent="0.25">
      <c r="A29" t="s">
        <v>207</v>
      </c>
      <c r="B29" t="s">
        <v>538</v>
      </c>
      <c r="C29" t="s">
        <v>539</v>
      </c>
      <c r="D29" s="31">
        <v>23</v>
      </c>
      <c r="E29" s="31">
        <v>0</v>
      </c>
      <c r="F29" s="31">
        <v>0</v>
      </c>
      <c r="G29" s="31">
        <v>0</v>
      </c>
      <c r="H29" s="31">
        <v>1</v>
      </c>
      <c r="I29" s="31">
        <v>0</v>
      </c>
      <c r="J29" s="31">
        <v>24</v>
      </c>
      <c r="K29" s="31">
        <v>0</v>
      </c>
      <c r="L29" s="31">
        <v>24</v>
      </c>
      <c r="M29" s="35">
        <v>11.54</v>
      </c>
      <c r="N29" s="31">
        <v>0</v>
      </c>
      <c r="O29" s="31">
        <v>20</v>
      </c>
      <c r="P29" s="31">
        <v>4</v>
      </c>
      <c r="Q29" s="31">
        <v>0</v>
      </c>
      <c r="R29" s="31">
        <v>5</v>
      </c>
      <c r="S29" s="31">
        <v>12</v>
      </c>
      <c r="T29" s="31">
        <v>5</v>
      </c>
      <c r="U29" s="31">
        <v>2</v>
      </c>
      <c r="V29" s="31">
        <v>2</v>
      </c>
      <c r="W29" s="31">
        <v>0</v>
      </c>
      <c r="X29" s="31">
        <v>22</v>
      </c>
      <c r="Y29" s="31">
        <v>0</v>
      </c>
      <c r="Z29" s="31">
        <v>0</v>
      </c>
      <c r="AA29" s="31">
        <v>24</v>
      </c>
      <c r="AB29" s="31">
        <v>24</v>
      </c>
      <c r="AC29" s="31">
        <v>24</v>
      </c>
      <c r="AD29" s="31">
        <v>24</v>
      </c>
      <c r="AE29" s="31">
        <v>24</v>
      </c>
      <c r="AF29" s="31">
        <v>24</v>
      </c>
      <c r="AG29" s="31">
        <v>24</v>
      </c>
      <c r="AH29" s="31">
        <v>24</v>
      </c>
      <c r="AI29" s="34">
        <v>0</v>
      </c>
      <c r="AJ29" s="34">
        <v>0</v>
      </c>
      <c r="AK29" s="34">
        <v>0</v>
      </c>
      <c r="AL29" s="34">
        <v>0</v>
      </c>
      <c r="AM29" s="34">
        <v>0</v>
      </c>
      <c r="AN29" s="34">
        <v>0</v>
      </c>
      <c r="AO29" s="34">
        <v>0</v>
      </c>
      <c r="AP29" s="34">
        <v>0</v>
      </c>
      <c r="AQ29" s="31">
        <v>0</v>
      </c>
      <c r="AR29" s="31">
        <v>0</v>
      </c>
      <c r="AS29" s="31">
        <v>0</v>
      </c>
      <c r="AT29" s="31">
        <v>0</v>
      </c>
      <c r="AU29" s="31">
        <v>0</v>
      </c>
      <c r="AV29" s="31">
        <v>0</v>
      </c>
      <c r="AW29" s="31">
        <v>0</v>
      </c>
      <c r="AX29" s="31">
        <v>0</v>
      </c>
      <c r="AY29" s="31">
        <v>0</v>
      </c>
      <c r="AZ29" s="31">
        <v>0</v>
      </c>
      <c r="BA29" s="31">
        <v>0</v>
      </c>
      <c r="BB29" s="31">
        <v>0</v>
      </c>
      <c r="BC29" s="31">
        <v>0</v>
      </c>
      <c r="BD29" s="31">
        <v>0</v>
      </c>
      <c r="BE29" s="31">
        <v>0</v>
      </c>
      <c r="BF29" s="31">
        <v>0</v>
      </c>
      <c r="BG29" s="31">
        <v>0</v>
      </c>
      <c r="BH29" s="31">
        <v>0</v>
      </c>
      <c r="BI29" s="31">
        <v>0</v>
      </c>
      <c r="BJ29" s="31">
        <v>0</v>
      </c>
      <c r="BK29" s="31">
        <v>21.08</v>
      </c>
      <c r="BL29" s="31">
        <v>0</v>
      </c>
      <c r="BM29" s="31">
        <v>2</v>
      </c>
      <c r="BN29" s="31">
        <v>10</v>
      </c>
      <c r="BO29" s="31">
        <v>12</v>
      </c>
      <c r="BP29" s="31">
        <v>0</v>
      </c>
      <c r="BQ29" s="31">
        <v>0</v>
      </c>
      <c r="BR29" s="31">
        <v>0</v>
      </c>
      <c r="BS29" s="31">
        <v>0</v>
      </c>
      <c r="BT29" s="31">
        <v>0</v>
      </c>
      <c r="BU29" s="31">
        <v>0</v>
      </c>
      <c r="BV29" s="31">
        <v>0</v>
      </c>
      <c r="BW29" s="31">
        <v>0</v>
      </c>
      <c r="BX29" s="31">
        <v>0</v>
      </c>
      <c r="BY29" s="31">
        <v>0</v>
      </c>
      <c r="BZ29" s="31">
        <v>0</v>
      </c>
      <c r="CA29" s="31">
        <v>0</v>
      </c>
      <c r="CB29" s="31">
        <v>0</v>
      </c>
      <c r="CC29" s="31">
        <v>0</v>
      </c>
      <c r="CD29" s="31">
        <v>0</v>
      </c>
      <c r="CE29" s="31">
        <v>0</v>
      </c>
      <c r="CF29" s="31">
        <v>0</v>
      </c>
      <c r="CG29" s="31">
        <v>0</v>
      </c>
      <c r="CH29" s="31">
        <v>0</v>
      </c>
      <c r="CI29" s="31">
        <v>0</v>
      </c>
      <c r="CJ29" s="31">
        <v>0</v>
      </c>
      <c r="CK29" s="31">
        <v>0</v>
      </c>
      <c r="CL29" s="31">
        <v>0</v>
      </c>
      <c r="CM29" s="31">
        <v>23</v>
      </c>
      <c r="CN29" s="34">
        <v>0</v>
      </c>
      <c r="CO29" s="34">
        <v>0</v>
      </c>
      <c r="CP29" s="34">
        <v>12.5</v>
      </c>
      <c r="CQ29" s="34">
        <v>4.1666999999999996</v>
      </c>
      <c r="CR29" s="34">
        <v>4.3478000000000003</v>
      </c>
      <c r="CS29" s="34">
        <v>4.1666999999999996</v>
      </c>
      <c r="CT29" s="34">
        <v>4.1666999999999996</v>
      </c>
      <c r="CU29" s="34">
        <v>0</v>
      </c>
      <c r="CV29" s="34">
        <v>4.1666999999999996</v>
      </c>
      <c r="CW29" s="34">
        <v>0</v>
      </c>
      <c r="CX29" s="34">
        <v>0</v>
      </c>
      <c r="CY29" s="34">
        <v>8.3332999999999995</v>
      </c>
      <c r="CZ29" s="34">
        <v>0</v>
      </c>
      <c r="DA29" s="34">
        <v>0</v>
      </c>
      <c r="DB29" s="34">
        <v>4.1666999999999996</v>
      </c>
      <c r="DC29" s="34">
        <v>0</v>
      </c>
      <c r="DD29" s="34">
        <v>0</v>
      </c>
      <c r="DE29" s="34">
        <v>4.1666999999999996</v>
      </c>
      <c r="DF29" s="34">
        <v>13.0435</v>
      </c>
      <c r="DG29" s="34">
        <v>12.5</v>
      </c>
      <c r="DH29" s="34">
        <v>4.1666999999999996</v>
      </c>
      <c r="DI29" s="34">
        <v>25</v>
      </c>
      <c r="DJ29" s="34">
        <v>17.391300000000001</v>
      </c>
      <c r="DK29" s="34">
        <v>12.5</v>
      </c>
      <c r="DL29" s="34">
        <v>8.3332999999999995</v>
      </c>
      <c r="DM29" s="34">
        <v>20.833300000000001</v>
      </c>
      <c r="DN29" s="34">
        <v>20.833300000000001</v>
      </c>
      <c r="DO29" s="34">
        <v>6.1168427594779402</v>
      </c>
      <c r="DP29" s="34">
        <v>6.1401925391095098</v>
      </c>
      <c r="DQ29" s="34">
        <v>5.8681693989071002</v>
      </c>
      <c r="DR29" s="34">
        <v>6.00949367088608</v>
      </c>
      <c r="DS29" s="34">
        <v>6.0040026684456302</v>
      </c>
      <c r="DT29" s="34">
        <v>5.8346900438321896</v>
      </c>
      <c r="DU29" s="34">
        <v>5.8088607594936699</v>
      </c>
      <c r="DV29" s="34">
        <v>5.7701564380264703</v>
      </c>
      <c r="DW29" s="34">
        <v>5.8272218769422004</v>
      </c>
      <c r="DX29" s="34">
        <v>-0.380277645739036</v>
      </c>
      <c r="DY29" s="34">
        <v>4.6355706816007096</v>
      </c>
      <c r="DZ29" s="34">
        <v>-2.3516835147633</v>
      </c>
      <c r="EA29" s="34">
        <v>9.1455696202528095E-2</v>
      </c>
      <c r="EB29" s="34">
        <v>2.9018272323210099</v>
      </c>
      <c r="EC29" s="34">
        <v>0.44465318429780698</v>
      </c>
      <c r="ED29" s="34">
        <v>0.67076728131888697</v>
      </c>
      <c r="EE29" s="34">
        <v>-0.97929064862845605</v>
      </c>
      <c r="EF29" s="33">
        <v>1</v>
      </c>
      <c r="EG29" s="33">
        <v>3</v>
      </c>
      <c r="EH29" s="34">
        <v>0</v>
      </c>
      <c r="EI29" s="34">
        <v>4.97</v>
      </c>
      <c r="EJ29" s="34">
        <v>0</v>
      </c>
      <c r="EK29" s="34">
        <v>6.22</v>
      </c>
      <c r="EL29" s="34">
        <v>0</v>
      </c>
      <c r="EM29" s="34">
        <v>0</v>
      </c>
      <c r="EN29" s="34">
        <v>0</v>
      </c>
      <c r="EO29" s="34">
        <v>5.57</v>
      </c>
      <c r="EP29" s="34">
        <v>6.35</v>
      </c>
      <c r="EQ29" s="34">
        <v>6.06</v>
      </c>
      <c r="ER29" s="34">
        <v>0</v>
      </c>
      <c r="ES29" s="34">
        <v>0</v>
      </c>
      <c r="ET29" s="58">
        <v>6</v>
      </c>
      <c r="EU29" s="58">
        <v>0</v>
      </c>
      <c r="EV29" s="58">
        <v>0</v>
      </c>
      <c r="EW29" s="58">
        <v>5</v>
      </c>
      <c r="EX29" s="58">
        <v>1</v>
      </c>
      <c r="EY29" s="58">
        <v>0</v>
      </c>
      <c r="EZ29" s="58">
        <v>0</v>
      </c>
      <c r="FA29" s="63">
        <v>12</v>
      </c>
      <c r="FB29" s="64">
        <v>0</v>
      </c>
      <c r="FC29" s="58">
        <v>0</v>
      </c>
      <c r="FD29" s="58">
        <v>11</v>
      </c>
      <c r="FE29" s="58">
        <v>7</v>
      </c>
      <c r="FF29" s="58">
        <v>0</v>
      </c>
      <c r="FG29" s="58">
        <v>0</v>
      </c>
      <c r="FH29" s="58">
        <v>6</v>
      </c>
      <c r="FI29" s="58">
        <v>0</v>
      </c>
      <c r="FJ29" s="58">
        <v>24</v>
      </c>
      <c r="FK29" s="58">
        <v>100</v>
      </c>
      <c r="FL29" s="59">
        <f t="shared" si="0"/>
        <v>24</v>
      </c>
    </row>
    <row r="30" spans="1:168" x14ac:dyDescent="0.25">
      <c r="A30" t="s">
        <v>207</v>
      </c>
      <c r="B30" t="s">
        <v>540</v>
      </c>
      <c r="C30" t="s">
        <v>541</v>
      </c>
      <c r="D30" s="31">
        <v>78</v>
      </c>
      <c r="E30" s="31">
        <v>0</v>
      </c>
      <c r="F30" s="31">
        <v>0</v>
      </c>
      <c r="G30" s="31">
        <v>0</v>
      </c>
      <c r="H30" s="31">
        <v>0</v>
      </c>
      <c r="I30" s="31">
        <v>0</v>
      </c>
      <c r="J30" s="31">
        <v>78</v>
      </c>
      <c r="K30" s="31">
        <v>0</v>
      </c>
      <c r="L30" s="31">
        <v>78</v>
      </c>
      <c r="M30" s="35">
        <v>6.3</v>
      </c>
      <c r="N30" s="31">
        <v>0</v>
      </c>
      <c r="O30" s="31">
        <v>0</v>
      </c>
      <c r="P30" s="31">
        <v>78</v>
      </c>
      <c r="Q30" s="31">
        <v>2</v>
      </c>
      <c r="R30" s="31">
        <v>24</v>
      </c>
      <c r="S30" s="31">
        <v>34</v>
      </c>
      <c r="T30" s="31">
        <v>18</v>
      </c>
      <c r="U30" s="31">
        <v>0</v>
      </c>
      <c r="V30" s="31">
        <v>12</v>
      </c>
      <c r="W30" s="31">
        <v>0</v>
      </c>
      <c r="X30" s="31">
        <v>58</v>
      </c>
      <c r="Y30" s="31">
        <v>8</v>
      </c>
      <c r="Z30" s="31">
        <v>0</v>
      </c>
      <c r="AA30" s="31">
        <v>75</v>
      </c>
      <c r="AB30" s="31">
        <v>75</v>
      </c>
      <c r="AC30" s="31">
        <v>75</v>
      </c>
      <c r="AD30" s="31">
        <v>75</v>
      </c>
      <c r="AE30" s="31">
        <v>75</v>
      </c>
      <c r="AF30" s="31">
        <v>75</v>
      </c>
      <c r="AG30" s="31">
        <v>75</v>
      </c>
      <c r="AH30" s="31">
        <v>56</v>
      </c>
      <c r="AI30" s="34">
        <v>4</v>
      </c>
      <c r="AJ30" s="34">
        <v>0</v>
      </c>
      <c r="AK30" s="34">
        <v>0</v>
      </c>
      <c r="AL30" s="34">
        <v>0</v>
      </c>
      <c r="AM30" s="34">
        <v>0</v>
      </c>
      <c r="AN30" s="34">
        <v>0</v>
      </c>
      <c r="AO30" s="34">
        <v>0</v>
      </c>
      <c r="AP30" s="34">
        <v>33.93</v>
      </c>
      <c r="AQ30" s="31">
        <v>3</v>
      </c>
      <c r="AR30" s="31">
        <v>0</v>
      </c>
      <c r="AS30" s="31">
        <v>0</v>
      </c>
      <c r="AT30" s="31">
        <v>0</v>
      </c>
      <c r="AU30" s="31">
        <v>0</v>
      </c>
      <c r="AV30" s="31">
        <v>0</v>
      </c>
      <c r="AW30" s="31">
        <v>0</v>
      </c>
      <c r="AX30" s="31">
        <v>19</v>
      </c>
      <c r="AY30" s="31">
        <v>0</v>
      </c>
      <c r="AZ30" s="31">
        <v>0</v>
      </c>
      <c r="BA30" s="31">
        <v>0</v>
      </c>
      <c r="BB30" s="31">
        <v>0</v>
      </c>
      <c r="BC30" s="31">
        <v>3</v>
      </c>
      <c r="BD30" s="31">
        <v>0</v>
      </c>
      <c r="BE30" s="31">
        <v>0</v>
      </c>
      <c r="BF30" s="31">
        <v>0</v>
      </c>
      <c r="BG30" s="31">
        <v>0</v>
      </c>
      <c r="BH30" s="31">
        <v>0</v>
      </c>
      <c r="BI30" s="31">
        <v>0</v>
      </c>
      <c r="BJ30" s="31">
        <v>0</v>
      </c>
      <c r="BK30" s="31">
        <v>17.850000000000001</v>
      </c>
      <c r="BL30" s="31">
        <v>3</v>
      </c>
      <c r="BM30" s="31">
        <v>8</v>
      </c>
      <c r="BN30" s="31">
        <v>37</v>
      </c>
      <c r="BO30" s="31">
        <v>25</v>
      </c>
      <c r="BP30" s="31">
        <v>5</v>
      </c>
      <c r="BQ30" s="31">
        <v>0</v>
      </c>
      <c r="BR30" s="31">
        <v>0</v>
      </c>
      <c r="BS30" s="31">
        <v>0</v>
      </c>
      <c r="BT30" s="31">
        <v>0</v>
      </c>
      <c r="BU30" s="31">
        <v>0</v>
      </c>
      <c r="BV30" s="31">
        <v>3</v>
      </c>
      <c r="BW30" s="31">
        <v>0</v>
      </c>
      <c r="BX30" s="31">
        <v>0</v>
      </c>
      <c r="BY30" s="31">
        <v>3</v>
      </c>
      <c r="BZ30" s="31">
        <v>3</v>
      </c>
      <c r="CA30" s="31">
        <v>0</v>
      </c>
      <c r="CB30" s="31">
        <v>2</v>
      </c>
      <c r="CC30" s="31">
        <v>0</v>
      </c>
      <c r="CD30" s="31">
        <v>1</v>
      </c>
      <c r="CE30" s="31">
        <v>0</v>
      </c>
      <c r="CF30" s="31">
        <v>0</v>
      </c>
      <c r="CG30" s="31">
        <v>1</v>
      </c>
      <c r="CH30" s="31">
        <v>2</v>
      </c>
      <c r="CI30" s="31">
        <v>0</v>
      </c>
      <c r="CJ30" s="31">
        <v>0</v>
      </c>
      <c r="CK30" s="31">
        <v>0</v>
      </c>
      <c r="CL30" s="31">
        <v>0</v>
      </c>
      <c r="CM30" s="31">
        <v>78</v>
      </c>
      <c r="CN30" s="34">
        <v>0</v>
      </c>
      <c r="CO30" s="34">
        <v>0</v>
      </c>
      <c r="CP30" s="34">
        <v>0</v>
      </c>
      <c r="CQ30" s="34">
        <v>0</v>
      </c>
      <c r="CR30" s="34">
        <v>0</v>
      </c>
      <c r="CS30" s="34">
        <v>1.3698999999999999</v>
      </c>
      <c r="CT30" s="34">
        <v>0</v>
      </c>
      <c r="CU30" s="34">
        <v>0</v>
      </c>
      <c r="CV30" s="34">
        <v>1.8182</v>
      </c>
      <c r="CW30" s="34">
        <v>0</v>
      </c>
      <c r="CX30" s="34">
        <v>0</v>
      </c>
      <c r="CY30" s="34">
        <v>0</v>
      </c>
      <c r="CZ30" s="34">
        <v>0</v>
      </c>
      <c r="DA30" s="34">
        <v>0</v>
      </c>
      <c r="DB30" s="34">
        <v>0</v>
      </c>
      <c r="DC30" s="34">
        <v>0</v>
      </c>
      <c r="DD30" s="34">
        <v>0</v>
      </c>
      <c r="DE30" s="34">
        <v>0</v>
      </c>
      <c r="DF30" s="34">
        <v>8</v>
      </c>
      <c r="DG30" s="34">
        <v>9.3332999999999995</v>
      </c>
      <c r="DH30" s="34">
        <v>6.6666999999999996</v>
      </c>
      <c r="DI30" s="34">
        <v>8</v>
      </c>
      <c r="DJ30" s="34">
        <v>10.666700000000001</v>
      </c>
      <c r="DK30" s="34">
        <v>8.2192000000000007</v>
      </c>
      <c r="DL30" s="34">
        <v>2.7027000000000001</v>
      </c>
      <c r="DM30" s="34">
        <v>21.818200000000001</v>
      </c>
      <c r="DN30" s="34">
        <v>16.363600000000002</v>
      </c>
      <c r="DO30" s="34">
        <v>6.8010089544740699</v>
      </c>
      <c r="DP30" s="34">
        <v>6.8779949866946897</v>
      </c>
      <c r="DQ30" s="34">
        <v>6.8192407247627296</v>
      </c>
      <c r="DR30" s="34">
        <v>6.7336065573770503</v>
      </c>
      <c r="DS30" s="34">
        <v>6.7336065573770503</v>
      </c>
      <c r="DT30" s="34">
        <v>6.7563841807909597</v>
      </c>
      <c r="DU30" s="34">
        <v>6.7383034543069504</v>
      </c>
      <c r="DV30" s="34">
        <v>6.6828627708470103</v>
      </c>
      <c r="DW30" s="34">
        <v>6.7541130720909397</v>
      </c>
      <c r="DX30" s="34">
        <v>-1.1193092226666299</v>
      </c>
      <c r="DY30" s="34">
        <v>0.86159536381533297</v>
      </c>
      <c r="DZ30" s="34">
        <v>1.2717429605663599</v>
      </c>
      <c r="EA30" s="34">
        <v>0</v>
      </c>
      <c r="EB30" s="34">
        <v>-0.33712741615064101</v>
      </c>
      <c r="EC30" s="34">
        <v>0.26832757839737298</v>
      </c>
      <c r="ED30" s="34">
        <v>0.82959482127617201</v>
      </c>
      <c r="EE30" s="34">
        <v>-1.0549172109413101</v>
      </c>
      <c r="EF30" s="33">
        <v>1</v>
      </c>
      <c r="EG30" s="33">
        <v>36</v>
      </c>
      <c r="EH30" s="34">
        <v>6.33</v>
      </c>
      <c r="EI30" s="34">
        <v>5.85</v>
      </c>
      <c r="EJ30" s="34">
        <v>0</v>
      </c>
      <c r="EK30" s="34">
        <v>6.65</v>
      </c>
      <c r="EL30" s="34">
        <v>8.9700000000000006</v>
      </c>
      <c r="EM30" s="34">
        <v>0</v>
      </c>
      <c r="EN30" s="34">
        <v>6.33</v>
      </c>
      <c r="EO30" s="34">
        <v>6.68</v>
      </c>
      <c r="EP30" s="34">
        <v>6.93</v>
      </c>
      <c r="EQ30" s="34">
        <v>6.64</v>
      </c>
      <c r="ER30" s="34">
        <v>7.27</v>
      </c>
      <c r="ES30" s="34">
        <v>0</v>
      </c>
      <c r="ET30" s="58">
        <v>0</v>
      </c>
      <c r="EU30" s="58">
        <v>0</v>
      </c>
      <c r="EV30" s="58">
        <v>20</v>
      </c>
      <c r="EW30" s="58">
        <v>0</v>
      </c>
      <c r="EX30" s="58">
        <v>4</v>
      </c>
      <c r="EY30" s="58">
        <v>0</v>
      </c>
      <c r="EZ30" s="58">
        <v>0</v>
      </c>
      <c r="FA30" s="63">
        <v>51</v>
      </c>
      <c r="FB30" s="64">
        <v>0</v>
      </c>
      <c r="FC30" s="58">
        <v>17</v>
      </c>
      <c r="FD30" s="58">
        <v>28</v>
      </c>
      <c r="FE30" s="58">
        <v>27</v>
      </c>
      <c r="FF30" s="58">
        <v>2</v>
      </c>
      <c r="FG30" s="58">
        <v>1</v>
      </c>
      <c r="FH30" s="58">
        <v>0</v>
      </c>
      <c r="FI30" s="58">
        <v>0</v>
      </c>
      <c r="FJ30" s="58">
        <v>75</v>
      </c>
      <c r="FK30" s="58">
        <v>96.153846153846203</v>
      </c>
      <c r="FL30" s="59">
        <f t="shared" si="0"/>
        <v>77.999999999999957</v>
      </c>
    </row>
    <row r="31" spans="1:168" x14ac:dyDescent="0.25">
      <c r="A31" t="s">
        <v>207</v>
      </c>
      <c r="B31" t="s">
        <v>542</v>
      </c>
      <c r="C31" t="s">
        <v>543</v>
      </c>
      <c r="D31" s="31">
        <v>11</v>
      </c>
      <c r="E31" s="31">
        <v>0</v>
      </c>
      <c r="F31" s="31">
        <v>0</v>
      </c>
      <c r="G31" s="31">
        <v>0</v>
      </c>
      <c r="H31" s="31">
        <v>0</v>
      </c>
      <c r="I31" s="31">
        <v>0</v>
      </c>
      <c r="J31" s="31">
        <v>11</v>
      </c>
      <c r="K31" s="31">
        <v>0</v>
      </c>
      <c r="L31" s="31">
        <v>11</v>
      </c>
      <c r="M31" s="35">
        <v>2.79</v>
      </c>
      <c r="N31" s="31">
        <v>0</v>
      </c>
      <c r="O31" s="31">
        <v>11</v>
      </c>
      <c r="P31" s="31">
        <v>0</v>
      </c>
      <c r="Q31" s="31">
        <v>0</v>
      </c>
      <c r="R31" s="31">
        <v>3</v>
      </c>
      <c r="S31" s="31">
        <v>8</v>
      </c>
      <c r="T31" s="31">
        <v>0</v>
      </c>
      <c r="U31" s="31">
        <v>0</v>
      </c>
      <c r="V31" s="31">
        <v>1</v>
      </c>
      <c r="W31" s="31">
        <v>0</v>
      </c>
      <c r="X31" s="31">
        <v>10</v>
      </c>
      <c r="Y31" s="31">
        <v>0</v>
      </c>
      <c r="Z31" s="31">
        <v>0</v>
      </c>
      <c r="AA31" s="31">
        <v>11</v>
      </c>
      <c r="AB31" s="31">
        <v>11</v>
      </c>
      <c r="AC31" s="31">
        <v>11</v>
      </c>
      <c r="AD31" s="31">
        <v>11</v>
      </c>
      <c r="AE31" s="31">
        <v>11</v>
      </c>
      <c r="AF31" s="31">
        <v>11</v>
      </c>
      <c r="AG31" s="31">
        <v>11</v>
      </c>
      <c r="AH31" s="31">
        <v>11</v>
      </c>
      <c r="AI31" s="34">
        <v>0</v>
      </c>
      <c r="AJ31" s="34">
        <v>0</v>
      </c>
      <c r="AK31" s="34">
        <v>0</v>
      </c>
      <c r="AL31" s="34">
        <v>0</v>
      </c>
      <c r="AM31" s="34">
        <v>0</v>
      </c>
      <c r="AN31" s="34">
        <v>0</v>
      </c>
      <c r="AO31" s="34">
        <v>0</v>
      </c>
      <c r="AP31" s="34">
        <v>0</v>
      </c>
      <c r="AQ31" s="31">
        <v>0</v>
      </c>
      <c r="AR31" s="31">
        <v>0</v>
      </c>
      <c r="AS31" s="31">
        <v>0</v>
      </c>
      <c r="AT31" s="31">
        <v>0</v>
      </c>
      <c r="AU31" s="31">
        <v>0</v>
      </c>
      <c r="AV31" s="31">
        <v>0</v>
      </c>
      <c r="AW31" s="31">
        <v>0</v>
      </c>
      <c r="AX31" s="31">
        <v>0</v>
      </c>
      <c r="AY31" s="31">
        <v>0</v>
      </c>
      <c r="AZ31" s="31">
        <v>0</v>
      </c>
      <c r="BA31" s="31">
        <v>0</v>
      </c>
      <c r="BB31" s="31">
        <v>0</v>
      </c>
      <c r="BC31" s="31">
        <v>0</v>
      </c>
      <c r="BD31" s="31">
        <v>0</v>
      </c>
      <c r="BE31" s="31">
        <v>0</v>
      </c>
      <c r="BF31" s="31">
        <v>0</v>
      </c>
      <c r="BG31" s="31">
        <v>0</v>
      </c>
      <c r="BH31" s="31">
        <v>0</v>
      </c>
      <c r="BI31" s="31">
        <v>0</v>
      </c>
      <c r="BJ31" s="31">
        <v>0</v>
      </c>
      <c r="BK31" s="31">
        <v>11</v>
      </c>
      <c r="BL31" s="31">
        <v>0</v>
      </c>
      <c r="BM31" s="31">
        <v>0</v>
      </c>
      <c r="BN31" s="31">
        <v>11</v>
      </c>
      <c r="BO31" s="31">
        <v>0</v>
      </c>
      <c r="BP31" s="31">
        <v>0</v>
      </c>
      <c r="BQ31" s="31">
        <v>0</v>
      </c>
      <c r="BR31" s="31">
        <v>0</v>
      </c>
      <c r="BS31" s="31">
        <v>0</v>
      </c>
      <c r="BT31" s="31">
        <v>0</v>
      </c>
      <c r="BU31" s="31">
        <v>0</v>
      </c>
      <c r="BV31" s="31">
        <v>0</v>
      </c>
      <c r="BW31" s="31">
        <v>0</v>
      </c>
      <c r="BX31" s="31">
        <v>0</v>
      </c>
      <c r="BY31" s="31">
        <v>0</v>
      </c>
      <c r="BZ31" s="31">
        <v>0</v>
      </c>
      <c r="CA31" s="31">
        <v>0</v>
      </c>
      <c r="CB31" s="31">
        <v>0</v>
      </c>
      <c r="CC31" s="31">
        <v>0</v>
      </c>
      <c r="CD31" s="31">
        <v>0</v>
      </c>
      <c r="CE31" s="31">
        <v>0</v>
      </c>
      <c r="CF31" s="31">
        <v>0</v>
      </c>
      <c r="CG31" s="31">
        <v>0</v>
      </c>
      <c r="CH31" s="31">
        <v>0</v>
      </c>
      <c r="CI31" s="31">
        <v>0</v>
      </c>
      <c r="CJ31" s="31">
        <v>0</v>
      </c>
      <c r="CK31" s="31">
        <v>0</v>
      </c>
      <c r="CL31" s="31">
        <v>0</v>
      </c>
      <c r="CM31" s="31">
        <v>11</v>
      </c>
      <c r="CN31" s="34">
        <v>0</v>
      </c>
      <c r="CO31" s="34">
        <v>9.0908999999999995</v>
      </c>
      <c r="CP31" s="34">
        <v>0</v>
      </c>
      <c r="CQ31" s="34">
        <v>0</v>
      </c>
      <c r="CR31" s="34">
        <v>0</v>
      </c>
      <c r="CS31" s="34">
        <v>0</v>
      </c>
      <c r="CT31" s="34">
        <v>0</v>
      </c>
      <c r="CU31" s="34">
        <v>9.0908999999999995</v>
      </c>
      <c r="CV31" s="34">
        <v>0</v>
      </c>
      <c r="CW31" s="34">
        <v>0</v>
      </c>
      <c r="CX31" s="34">
        <v>9.0908999999999995</v>
      </c>
      <c r="CY31" s="34">
        <v>0</v>
      </c>
      <c r="CZ31" s="34">
        <v>0</v>
      </c>
      <c r="DA31" s="34">
        <v>0</v>
      </c>
      <c r="DB31" s="34">
        <v>0</v>
      </c>
      <c r="DC31" s="34">
        <v>0</v>
      </c>
      <c r="DD31" s="34">
        <v>0</v>
      </c>
      <c r="DE31" s="34">
        <v>0</v>
      </c>
      <c r="DF31" s="34">
        <v>9.0908999999999995</v>
      </c>
      <c r="DG31" s="34">
        <v>0</v>
      </c>
      <c r="DH31" s="34">
        <v>0</v>
      </c>
      <c r="DI31" s="34">
        <v>0</v>
      </c>
      <c r="DJ31" s="34">
        <v>0</v>
      </c>
      <c r="DK31" s="34">
        <v>27.2727</v>
      </c>
      <c r="DL31" s="34">
        <v>9.0908999999999995</v>
      </c>
      <c r="DM31" s="34">
        <v>9.0908999999999995</v>
      </c>
      <c r="DN31" s="34">
        <v>0</v>
      </c>
      <c r="DO31" s="34">
        <v>6.1067669172932302</v>
      </c>
      <c r="DP31" s="34">
        <v>6.0829187396351596</v>
      </c>
      <c r="DQ31" s="34">
        <v>5.98646616541353</v>
      </c>
      <c r="DR31" s="34">
        <v>5.9112781954887197</v>
      </c>
      <c r="DS31" s="34">
        <v>5.9112781954887197</v>
      </c>
      <c r="DT31" s="34">
        <v>5.9112781954887197</v>
      </c>
      <c r="DU31" s="34">
        <v>5.9097744360902302</v>
      </c>
      <c r="DV31" s="34">
        <v>5.8888888888888902</v>
      </c>
      <c r="DW31" s="34">
        <v>5.8285714285714301</v>
      </c>
      <c r="DX31" s="34">
        <v>0.39205155746508302</v>
      </c>
      <c r="DY31" s="34">
        <v>1.6111771378392401</v>
      </c>
      <c r="DZ31" s="34">
        <v>1.27194098193844</v>
      </c>
      <c r="EA31" s="34">
        <v>0</v>
      </c>
      <c r="EB31" s="34">
        <v>0</v>
      </c>
      <c r="EC31" s="34">
        <v>2.5445292620855601E-2</v>
      </c>
      <c r="ED31" s="34">
        <v>0.35466023549439402</v>
      </c>
      <c r="EE31" s="34">
        <v>1.0348583877995801</v>
      </c>
      <c r="EF31" s="33">
        <v>0</v>
      </c>
      <c r="EG31" s="33">
        <v>1</v>
      </c>
      <c r="EH31" s="34">
        <v>0</v>
      </c>
      <c r="EI31" s="34">
        <v>5.22</v>
      </c>
      <c r="EJ31" s="34">
        <v>0</v>
      </c>
      <c r="EK31" s="34">
        <v>6.18</v>
      </c>
      <c r="EL31" s="34">
        <v>0</v>
      </c>
      <c r="EM31" s="34">
        <v>0</v>
      </c>
      <c r="EN31" s="34">
        <v>0</v>
      </c>
      <c r="EO31" s="34">
        <v>0</v>
      </c>
      <c r="EP31" s="34">
        <v>6.11</v>
      </c>
      <c r="EQ31" s="34">
        <v>0</v>
      </c>
      <c r="ER31" s="34">
        <v>0</v>
      </c>
      <c r="ES31" s="34">
        <v>0</v>
      </c>
      <c r="ET31" s="58">
        <v>0</v>
      </c>
      <c r="EU31" s="58">
        <v>4</v>
      </c>
      <c r="EV31" s="58">
        <v>7</v>
      </c>
      <c r="EW31" s="58">
        <v>0</v>
      </c>
      <c r="EX31" s="58">
        <v>0</v>
      </c>
      <c r="EY31" s="58">
        <v>0</v>
      </c>
      <c r="EZ31" s="58">
        <v>0</v>
      </c>
      <c r="FA31" s="63">
        <v>0</v>
      </c>
      <c r="FB31" s="64">
        <v>0</v>
      </c>
      <c r="FC31" s="58">
        <v>0</v>
      </c>
      <c r="FD31" s="58">
        <v>0</v>
      </c>
      <c r="FE31" s="58">
        <v>4</v>
      </c>
      <c r="FF31" s="58">
        <v>7</v>
      </c>
      <c r="FG31" s="58">
        <v>0</v>
      </c>
      <c r="FH31" s="58">
        <v>0</v>
      </c>
      <c r="FI31" s="58">
        <v>0</v>
      </c>
      <c r="FJ31" s="58">
        <v>11</v>
      </c>
      <c r="FK31" s="58">
        <v>100</v>
      </c>
      <c r="FL31" s="59">
        <f t="shared" si="0"/>
        <v>11</v>
      </c>
    </row>
    <row r="32" spans="1:168" x14ac:dyDescent="0.25">
      <c r="A32" t="s">
        <v>207</v>
      </c>
      <c r="B32" t="s">
        <v>544</v>
      </c>
      <c r="C32" t="s">
        <v>545</v>
      </c>
      <c r="D32" s="31">
        <v>39</v>
      </c>
      <c r="E32" s="31">
        <v>0</v>
      </c>
      <c r="F32" s="31">
        <v>0</v>
      </c>
      <c r="G32" s="31">
        <v>0</v>
      </c>
      <c r="H32" s="31">
        <v>0</v>
      </c>
      <c r="I32" s="31">
        <v>0</v>
      </c>
      <c r="J32" s="31">
        <v>39</v>
      </c>
      <c r="K32" s="31">
        <v>0</v>
      </c>
      <c r="L32" s="31">
        <v>39</v>
      </c>
      <c r="M32" s="35">
        <v>6.51</v>
      </c>
      <c r="N32" s="31">
        <v>0</v>
      </c>
      <c r="O32" s="31">
        <v>2</v>
      </c>
      <c r="P32" s="31">
        <v>37</v>
      </c>
      <c r="Q32" s="31">
        <v>0</v>
      </c>
      <c r="R32" s="31">
        <v>11</v>
      </c>
      <c r="S32" s="31">
        <v>21</v>
      </c>
      <c r="T32" s="31">
        <v>7</v>
      </c>
      <c r="U32" s="31">
        <v>0</v>
      </c>
      <c r="V32" s="31">
        <v>2</v>
      </c>
      <c r="W32" s="31">
        <v>0</v>
      </c>
      <c r="X32" s="31">
        <v>37</v>
      </c>
      <c r="Y32" s="31">
        <v>0</v>
      </c>
      <c r="Z32" s="31">
        <v>0</v>
      </c>
      <c r="AA32" s="31">
        <v>39</v>
      </c>
      <c r="AB32" s="31">
        <v>39</v>
      </c>
      <c r="AC32" s="31">
        <v>29</v>
      </c>
      <c r="AD32" s="31">
        <v>29</v>
      </c>
      <c r="AE32" s="31">
        <v>29</v>
      </c>
      <c r="AF32" s="31">
        <v>29</v>
      </c>
      <c r="AG32" s="31">
        <v>29</v>
      </c>
      <c r="AH32" s="31">
        <v>29</v>
      </c>
      <c r="AI32" s="34">
        <v>0</v>
      </c>
      <c r="AJ32" s="34">
        <v>0</v>
      </c>
      <c r="AK32" s="34">
        <v>34.479999999999997</v>
      </c>
      <c r="AL32" s="34">
        <v>0</v>
      </c>
      <c r="AM32" s="34">
        <v>0</v>
      </c>
      <c r="AN32" s="34">
        <v>0</v>
      </c>
      <c r="AO32" s="34">
        <v>0</v>
      </c>
      <c r="AP32" s="34">
        <v>0</v>
      </c>
      <c r="AQ32" s="31">
        <v>0</v>
      </c>
      <c r="AR32" s="31">
        <v>0</v>
      </c>
      <c r="AS32" s="31">
        <v>10</v>
      </c>
      <c r="AT32" s="31">
        <v>0</v>
      </c>
      <c r="AU32" s="31">
        <v>0</v>
      </c>
      <c r="AV32" s="31">
        <v>0</v>
      </c>
      <c r="AW32" s="31">
        <v>0</v>
      </c>
      <c r="AX32" s="31">
        <v>0</v>
      </c>
      <c r="AY32" s="31">
        <v>0</v>
      </c>
      <c r="AZ32" s="31">
        <v>0</v>
      </c>
      <c r="BA32" s="31">
        <v>0</v>
      </c>
      <c r="BB32" s="31">
        <v>0</v>
      </c>
      <c r="BC32" s="31">
        <v>0</v>
      </c>
      <c r="BD32" s="31">
        <v>0</v>
      </c>
      <c r="BE32" s="31">
        <v>0</v>
      </c>
      <c r="BF32" s="31">
        <v>0</v>
      </c>
      <c r="BG32" s="31">
        <v>0</v>
      </c>
      <c r="BH32" s="31">
        <v>0</v>
      </c>
      <c r="BI32" s="31">
        <v>0</v>
      </c>
      <c r="BJ32" s="31">
        <v>0</v>
      </c>
      <c r="BK32" s="31">
        <v>14.85</v>
      </c>
      <c r="BL32" s="31">
        <v>10</v>
      </c>
      <c r="BM32" s="31">
        <v>0</v>
      </c>
      <c r="BN32" s="31">
        <v>16</v>
      </c>
      <c r="BO32" s="31">
        <v>13</v>
      </c>
      <c r="BP32" s="31">
        <v>0</v>
      </c>
      <c r="BQ32" s="31">
        <v>0</v>
      </c>
      <c r="BR32" s="31">
        <v>0</v>
      </c>
      <c r="BS32" s="31">
        <v>0</v>
      </c>
      <c r="BT32" s="31">
        <v>10</v>
      </c>
      <c r="BU32" s="31">
        <v>0</v>
      </c>
      <c r="BV32" s="31">
        <v>0</v>
      </c>
      <c r="BW32" s="31">
        <v>0</v>
      </c>
      <c r="BX32" s="31">
        <v>2</v>
      </c>
      <c r="BY32" s="31">
        <v>8</v>
      </c>
      <c r="BZ32" s="31">
        <v>10</v>
      </c>
      <c r="CA32" s="31">
        <v>0</v>
      </c>
      <c r="CB32" s="31">
        <v>5</v>
      </c>
      <c r="CC32" s="31">
        <v>4</v>
      </c>
      <c r="CD32" s="31">
        <v>1</v>
      </c>
      <c r="CE32" s="31">
        <v>0</v>
      </c>
      <c r="CF32" s="31">
        <v>0</v>
      </c>
      <c r="CG32" s="31">
        <v>2</v>
      </c>
      <c r="CH32" s="31">
        <v>8</v>
      </c>
      <c r="CI32" s="31">
        <v>0</v>
      </c>
      <c r="CJ32" s="31">
        <v>0</v>
      </c>
      <c r="CK32" s="31">
        <v>9</v>
      </c>
      <c r="CL32" s="31">
        <v>0</v>
      </c>
      <c r="CM32" s="31">
        <v>39</v>
      </c>
      <c r="CN32" s="34">
        <v>0</v>
      </c>
      <c r="CO32" s="34">
        <v>0</v>
      </c>
      <c r="CP32" s="34">
        <v>0</v>
      </c>
      <c r="CQ32" s="34">
        <v>0</v>
      </c>
      <c r="CR32" s="34">
        <v>6.8966000000000003</v>
      </c>
      <c r="CS32" s="34">
        <v>0</v>
      </c>
      <c r="CT32" s="34">
        <v>3.4483000000000001</v>
      </c>
      <c r="CU32" s="34">
        <v>0</v>
      </c>
      <c r="CV32" s="34">
        <v>3.4483000000000001</v>
      </c>
      <c r="CW32" s="34">
        <v>0</v>
      </c>
      <c r="CX32" s="34">
        <v>0</v>
      </c>
      <c r="CY32" s="34">
        <v>0</v>
      </c>
      <c r="CZ32" s="34">
        <v>0</v>
      </c>
      <c r="DA32" s="34">
        <v>0</v>
      </c>
      <c r="DB32" s="34">
        <v>0</v>
      </c>
      <c r="DC32" s="34">
        <v>0</v>
      </c>
      <c r="DD32" s="34">
        <v>0</v>
      </c>
      <c r="DE32" s="34">
        <v>0</v>
      </c>
      <c r="DF32" s="34">
        <v>5.1281999999999996</v>
      </c>
      <c r="DG32" s="34">
        <v>5.2632000000000003</v>
      </c>
      <c r="DH32" s="34">
        <v>20.689699999999998</v>
      </c>
      <c r="DI32" s="34">
        <v>13.793100000000001</v>
      </c>
      <c r="DJ32" s="34">
        <v>13.793100000000001</v>
      </c>
      <c r="DK32" s="34">
        <v>6.8966000000000003</v>
      </c>
      <c r="DL32" s="34">
        <v>13.793100000000001</v>
      </c>
      <c r="DM32" s="34">
        <v>13.793100000000001</v>
      </c>
      <c r="DN32" s="34">
        <v>17.241399999999999</v>
      </c>
      <c r="DO32" s="34">
        <v>6.3160173160173203</v>
      </c>
      <c r="DP32" s="34">
        <v>6.2723232323232301</v>
      </c>
      <c r="DQ32" s="34">
        <v>6.1637150728059797</v>
      </c>
      <c r="DR32" s="34">
        <v>6.1051004636785198</v>
      </c>
      <c r="DS32" s="34">
        <v>6.1249312052834304</v>
      </c>
      <c r="DT32" s="34">
        <v>6.1087068521380701</v>
      </c>
      <c r="DU32" s="34">
        <v>6.1069148936170201</v>
      </c>
      <c r="DV32" s="34">
        <v>6.1040700669757904</v>
      </c>
      <c r="DW32" s="34">
        <v>6.0504021447721197</v>
      </c>
      <c r="DX32" s="34">
        <v>0.69661721942061094</v>
      </c>
      <c r="DY32" s="34">
        <v>1.7620567828715099</v>
      </c>
      <c r="DZ32" s="34">
        <v>0.96009245836632995</v>
      </c>
      <c r="EA32" s="34">
        <v>-0.32377084640251103</v>
      </c>
      <c r="EB32" s="34">
        <v>0.2655939061748</v>
      </c>
      <c r="EC32" s="34">
        <v>2.9343106171738301E-2</v>
      </c>
      <c r="ED32" s="34">
        <v>4.6605406065473497E-2</v>
      </c>
      <c r="EE32" s="34">
        <v>0.88701413425949005</v>
      </c>
      <c r="EF32" s="33">
        <v>0</v>
      </c>
      <c r="EG32" s="33">
        <v>3</v>
      </c>
      <c r="EH32" s="34">
        <v>6.21</v>
      </c>
      <c r="EI32" s="34">
        <v>5.57</v>
      </c>
      <c r="EJ32" s="34">
        <v>0</v>
      </c>
      <c r="EK32" s="34">
        <v>6.35</v>
      </c>
      <c r="EL32" s="34">
        <v>0</v>
      </c>
      <c r="EM32" s="34">
        <v>0</v>
      </c>
      <c r="EN32" s="34">
        <v>6.21</v>
      </c>
      <c r="EO32" s="34">
        <v>0</v>
      </c>
      <c r="EP32" s="34">
        <v>6.24</v>
      </c>
      <c r="EQ32" s="34">
        <v>6.48</v>
      </c>
      <c r="ER32" s="34">
        <v>0</v>
      </c>
      <c r="ES32" s="34">
        <v>0</v>
      </c>
      <c r="ET32" s="58">
        <v>0</v>
      </c>
      <c r="EU32" s="58">
        <v>3</v>
      </c>
      <c r="EV32" s="58">
        <v>27</v>
      </c>
      <c r="EW32" s="58">
        <v>7</v>
      </c>
      <c r="EX32" s="58">
        <v>2</v>
      </c>
      <c r="EY32" s="58">
        <v>0</v>
      </c>
      <c r="EZ32" s="58">
        <v>0</v>
      </c>
      <c r="FA32" s="63">
        <v>0</v>
      </c>
      <c r="FB32" s="64">
        <v>0</v>
      </c>
      <c r="FC32" s="58">
        <v>9</v>
      </c>
      <c r="FD32" s="58">
        <v>2</v>
      </c>
      <c r="FE32" s="58">
        <v>12</v>
      </c>
      <c r="FF32" s="58">
        <v>16</v>
      </c>
      <c r="FG32" s="58">
        <v>0</v>
      </c>
      <c r="FH32" s="58">
        <v>0</v>
      </c>
      <c r="FI32" s="58">
        <v>0</v>
      </c>
      <c r="FJ32" s="58">
        <v>39</v>
      </c>
      <c r="FK32" s="58">
        <v>100</v>
      </c>
      <c r="FL32" s="59">
        <f t="shared" si="0"/>
        <v>39</v>
      </c>
    </row>
    <row r="33" spans="1:168" x14ac:dyDescent="0.25">
      <c r="A33" t="s">
        <v>207</v>
      </c>
      <c r="B33" t="s">
        <v>546</v>
      </c>
      <c r="C33" t="s">
        <v>547</v>
      </c>
      <c r="D33" s="31">
        <v>51</v>
      </c>
      <c r="E33" s="31">
        <v>1</v>
      </c>
      <c r="F33" s="31">
        <v>0</v>
      </c>
      <c r="G33" s="31">
        <v>0</v>
      </c>
      <c r="H33" s="31">
        <v>0</v>
      </c>
      <c r="I33" s="31">
        <v>0</v>
      </c>
      <c r="J33" s="31">
        <v>52</v>
      </c>
      <c r="K33" s="31">
        <v>0</v>
      </c>
      <c r="L33" s="31">
        <v>52</v>
      </c>
      <c r="M33" s="35">
        <v>9.09</v>
      </c>
      <c r="N33" s="31">
        <v>0</v>
      </c>
      <c r="O33" s="31">
        <v>42</v>
      </c>
      <c r="P33" s="31">
        <v>10</v>
      </c>
      <c r="Q33" s="31">
        <v>1</v>
      </c>
      <c r="R33" s="31">
        <v>5</v>
      </c>
      <c r="S33" s="31">
        <v>21</v>
      </c>
      <c r="T33" s="31">
        <v>19</v>
      </c>
      <c r="U33" s="31">
        <v>6</v>
      </c>
      <c r="V33" s="31">
        <v>4</v>
      </c>
      <c r="W33" s="31">
        <v>20</v>
      </c>
      <c r="X33" s="31">
        <v>28</v>
      </c>
      <c r="Y33" s="31">
        <v>0</v>
      </c>
      <c r="Z33" s="31">
        <v>0</v>
      </c>
      <c r="AA33" s="31">
        <v>52</v>
      </c>
      <c r="AB33" s="31">
        <v>52</v>
      </c>
      <c r="AC33" s="31">
        <v>52</v>
      </c>
      <c r="AD33" s="31">
        <v>52</v>
      </c>
      <c r="AE33" s="31">
        <v>52</v>
      </c>
      <c r="AF33" s="31">
        <v>52</v>
      </c>
      <c r="AG33" s="31">
        <v>52</v>
      </c>
      <c r="AH33" s="31">
        <v>52</v>
      </c>
      <c r="AI33" s="34">
        <v>0</v>
      </c>
      <c r="AJ33" s="34">
        <v>0</v>
      </c>
      <c r="AK33" s="34">
        <v>0</v>
      </c>
      <c r="AL33" s="34">
        <v>0</v>
      </c>
      <c r="AM33" s="34">
        <v>0</v>
      </c>
      <c r="AN33" s="34">
        <v>0</v>
      </c>
      <c r="AO33" s="34">
        <v>0</v>
      </c>
      <c r="AP33" s="34">
        <v>0</v>
      </c>
      <c r="AQ33" s="31">
        <v>0</v>
      </c>
      <c r="AR33" s="31">
        <v>0</v>
      </c>
      <c r="AS33" s="31">
        <v>0</v>
      </c>
      <c r="AT33" s="31">
        <v>0</v>
      </c>
      <c r="AU33" s="31">
        <v>0</v>
      </c>
      <c r="AV33" s="31">
        <v>0</v>
      </c>
      <c r="AW33" s="31">
        <v>0</v>
      </c>
      <c r="AX33" s="31">
        <v>0</v>
      </c>
      <c r="AY33" s="31">
        <v>0</v>
      </c>
      <c r="AZ33" s="31">
        <v>0</v>
      </c>
      <c r="BA33" s="31">
        <v>0</v>
      </c>
      <c r="BB33" s="31">
        <v>0</v>
      </c>
      <c r="BC33" s="31">
        <v>0</v>
      </c>
      <c r="BD33" s="31">
        <v>0</v>
      </c>
      <c r="BE33" s="31">
        <v>0</v>
      </c>
      <c r="BF33" s="31">
        <v>0</v>
      </c>
      <c r="BG33" s="31">
        <v>0</v>
      </c>
      <c r="BH33" s="31">
        <v>0</v>
      </c>
      <c r="BI33" s="31">
        <v>0</v>
      </c>
      <c r="BJ33" s="31">
        <v>0</v>
      </c>
      <c r="BK33" s="31">
        <v>40.5</v>
      </c>
      <c r="BL33" s="31">
        <v>0</v>
      </c>
      <c r="BM33" s="31">
        <v>0</v>
      </c>
      <c r="BN33" s="31">
        <v>8</v>
      </c>
      <c r="BO33" s="31">
        <v>20</v>
      </c>
      <c r="BP33" s="31">
        <v>20</v>
      </c>
      <c r="BQ33" s="31">
        <v>4</v>
      </c>
      <c r="BR33" s="31">
        <v>0</v>
      </c>
      <c r="BS33" s="31">
        <v>0</v>
      </c>
      <c r="BT33" s="31">
        <v>0</v>
      </c>
      <c r="BU33" s="31">
        <v>0</v>
      </c>
      <c r="BV33" s="31">
        <v>0</v>
      </c>
      <c r="BW33" s="31">
        <v>0</v>
      </c>
      <c r="BX33" s="31">
        <v>0</v>
      </c>
      <c r="BY33" s="31">
        <v>0</v>
      </c>
      <c r="BZ33" s="31">
        <v>0</v>
      </c>
      <c r="CA33" s="31">
        <v>0</v>
      </c>
      <c r="CB33" s="31">
        <v>0</v>
      </c>
      <c r="CC33" s="31">
        <v>0</v>
      </c>
      <c r="CD33" s="31">
        <v>0</v>
      </c>
      <c r="CE33" s="31">
        <v>0</v>
      </c>
      <c r="CF33" s="31">
        <v>0</v>
      </c>
      <c r="CG33" s="31">
        <v>0</v>
      </c>
      <c r="CH33" s="31">
        <v>0</v>
      </c>
      <c r="CI33" s="31">
        <v>0</v>
      </c>
      <c r="CJ33" s="31">
        <v>0</v>
      </c>
      <c r="CK33" s="31">
        <v>0</v>
      </c>
      <c r="CL33" s="31">
        <v>0</v>
      </c>
      <c r="CM33" s="31">
        <v>52</v>
      </c>
      <c r="CN33" s="34">
        <v>1.9231</v>
      </c>
      <c r="CO33" s="34">
        <v>0</v>
      </c>
      <c r="CP33" s="34">
        <v>0</v>
      </c>
      <c r="CQ33" s="34">
        <v>1.9231</v>
      </c>
      <c r="CR33" s="34">
        <v>0</v>
      </c>
      <c r="CS33" s="34">
        <v>5.7691999999999997</v>
      </c>
      <c r="CT33" s="34">
        <v>3.8462000000000001</v>
      </c>
      <c r="CU33" s="34">
        <v>3.8462000000000001</v>
      </c>
      <c r="CV33" s="34">
        <v>0</v>
      </c>
      <c r="CW33" s="34">
        <v>0</v>
      </c>
      <c r="CX33" s="34">
        <v>0</v>
      </c>
      <c r="CY33" s="34">
        <v>0</v>
      </c>
      <c r="CZ33" s="34">
        <v>1.9231</v>
      </c>
      <c r="DA33" s="34">
        <v>0</v>
      </c>
      <c r="DB33" s="34">
        <v>1.9231</v>
      </c>
      <c r="DC33" s="34">
        <v>0</v>
      </c>
      <c r="DD33" s="34">
        <v>0</v>
      </c>
      <c r="DE33" s="34">
        <v>0</v>
      </c>
      <c r="DF33" s="34">
        <v>1.9231</v>
      </c>
      <c r="DG33" s="34">
        <v>15.384600000000001</v>
      </c>
      <c r="DH33" s="34">
        <v>9.6153999999999993</v>
      </c>
      <c r="DI33" s="34">
        <v>5.7691999999999997</v>
      </c>
      <c r="DJ33" s="34">
        <v>9.6153999999999993</v>
      </c>
      <c r="DK33" s="34">
        <v>7.6923000000000004</v>
      </c>
      <c r="DL33" s="34">
        <v>5.7691999999999997</v>
      </c>
      <c r="DM33" s="34">
        <v>9.6153999999999993</v>
      </c>
      <c r="DN33" s="34">
        <v>11.538500000000001</v>
      </c>
      <c r="DO33" s="34">
        <v>5.4895724713243004</v>
      </c>
      <c r="DP33" s="34">
        <v>5.4303959131545296</v>
      </c>
      <c r="DQ33" s="34">
        <v>5.3928480204342302</v>
      </c>
      <c r="DR33" s="34">
        <v>5.3265835929387304</v>
      </c>
      <c r="DS33" s="34">
        <v>5.3279693486589998</v>
      </c>
      <c r="DT33" s="34">
        <v>5.2941018044707802</v>
      </c>
      <c r="DU33" s="34">
        <v>5.29</v>
      </c>
      <c r="DV33" s="34">
        <v>5.2885995216582504</v>
      </c>
      <c r="DW33" s="34">
        <v>5.2439335887611804</v>
      </c>
      <c r="DX33" s="34">
        <v>1.0897282466350799</v>
      </c>
      <c r="DY33" s="34">
        <v>0.69625349310851203</v>
      </c>
      <c r="DZ33" s="34">
        <v>1.24403243353467</v>
      </c>
      <c r="EA33" s="34">
        <v>-2.6009078310841101E-2</v>
      </c>
      <c r="EB33" s="34">
        <v>0.63972219347244996</v>
      </c>
      <c r="EC33" s="34">
        <v>7.7538836876717296E-2</v>
      </c>
      <c r="ED33" s="34">
        <v>2.64810813526981E-2</v>
      </c>
      <c r="EE33" s="34">
        <v>0.85176389328813096</v>
      </c>
      <c r="EF33" s="33">
        <v>16</v>
      </c>
      <c r="EG33" s="33">
        <v>9</v>
      </c>
      <c r="EH33" s="34">
        <v>0</v>
      </c>
      <c r="EI33" s="34">
        <v>5.52</v>
      </c>
      <c r="EJ33" s="34">
        <v>4.34</v>
      </c>
      <c r="EK33" s="34">
        <v>6.31</v>
      </c>
      <c r="EL33" s="34">
        <v>0</v>
      </c>
      <c r="EM33" s="34">
        <v>0</v>
      </c>
      <c r="EN33" s="34">
        <v>0</v>
      </c>
      <c r="EO33" s="34">
        <v>0</v>
      </c>
      <c r="EP33" s="34">
        <v>5.87</v>
      </c>
      <c r="EQ33" s="34">
        <v>6.38</v>
      </c>
      <c r="ER33" s="34">
        <v>4.34</v>
      </c>
      <c r="ES33" s="34">
        <v>6.18</v>
      </c>
      <c r="ET33" s="58">
        <v>0</v>
      </c>
      <c r="EU33" s="58">
        <v>0</v>
      </c>
      <c r="EV33" s="58">
        <v>33</v>
      </c>
      <c r="EW33" s="58">
        <v>10</v>
      </c>
      <c r="EX33" s="58">
        <v>3</v>
      </c>
      <c r="EY33" s="58">
        <v>0</v>
      </c>
      <c r="EZ33" s="58">
        <v>0</v>
      </c>
      <c r="FA33" s="63">
        <v>6</v>
      </c>
      <c r="FB33" s="64">
        <v>0</v>
      </c>
      <c r="FC33" s="58">
        <v>0</v>
      </c>
      <c r="FD33" s="58">
        <v>0</v>
      </c>
      <c r="FE33" s="58">
        <v>9</v>
      </c>
      <c r="FF33" s="58">
        <v>19</v>
      </c>
      <c r="FG33" s="58">
        <v>24</v>
      </c>
      <c r="FH33" s="58">
        <v>0</v>
      </c>
      <c r="FI33" s="58">
        <v>0</v>
      </c>
      <c r="FJ33" s="58">
        <v>52</v>
      </c>
      <c r="FK33" s="58">
        <v>100</v>
      </c>
      <c r="FL33" s="59">
        <f t="shared" si="0"/>
        <v>52</v>
      </c>
    </row>
    <row r="34" spans="1:168" x14ac:dyDescent="0.25">
      <c r="A34" t="s">
        <v>207</v>
      </c>
      <c r="B34" t="s">
        <v>548</v>
      </c>
      <c r="C34" t="s">
        <v>549</v>
      </c>
      <c r="D34" s="31">
        <v>24</v>
      </c>
      <c r="E34" s="31">
        <v>0</v>
      </c>
      <c r="F34" s="31">
        <v>0</v>
      </c>
      <c r="G34" s="31">
        <v>0</v>
      </c>
      <c r="H34" s="31">
        <v>0</v>
      </c>
      <c r="I34" s="31">
        <v>0</v>
      </c>
      <c r="J34" s="31">
        <v>24</v>
      </c>
      <c r="K34" s="31">
        <v>0</v>
      </c>
      <c r="L34" s="31">
        <v>24</v>
      </c>
      <c r="M34" s="35">
        <v>2.4</v>
      </c>
      <c r="N34" s="31">
        <v>0</v>
      </c>
      <c r="O34" s="31">
        <v>13</v>
      </c>
      <c r="P34" s="31">
        <v>11</v>
      </c>
      <c r="Q34" s="31">
        <v>1</v>
      </c>
      <c r="R34" s="31">
        <v>4</v>
      </c>
      <c r="S34" s="31">
        <v>9</v>
      </c>
      <c r="T34" s="31">
        <v>9</v>
      </c>
      <c r="U34" s="31">
        <v>1</v>
      </c>
      <c r="V34" s="31">
        <v>4</v>
      </c>
      <c r="W34" s="31">
        <v>0</v>
      </c>
      <c r="X34" s="31">
        <v>20</v>
      </c>
      <c r="Y34" s="31">
        <v>0</v>
      </c>
      <c r="Z34" s="31">
        <v>0</v>
      </c>
      <c r="AA34" s="31">
        <v>19</v>
      </c>
      <c r="AB34" s="31">
        <v>19</v>
      </c>
      <c r="AC34" s="31">
        <v>19</v>
      </c>
      <c r="AD34" s="31">
        <v>19</v>
      </c>
      <c r="AE34" s="31">
        <v>19</v>
      </c>
      <c r="AF34" s="31">
        <v>13</v>
      </c>
      <c r="AG34" s="31">
        <v>13</v>
      </c>
      <c r="AH34" s="31">
        <v>13</v>
      </c>
      <c r="AI34" s="34">
        <v>26.32</v>
      </c>
      <c r="AJ34" s="34">
        <v>0</v>
      </c>
      <c r="AK34" s="34">
        <v>0</v>
      </c>
      <c r="AL34" s="34">
        <v>0</v>
      </c>
      <c r="AM34" s="34">
        <v>0</v>
      </c>
      <c r="AN34" s="34">
        <v>46.15</v>
      </c>
      <c r="AO34" s="34">
        <v>0</v>
      </c>
      <c r="AP34" s="34">
        <v>0</v>
      </c>
      <c r="AQ34" s="31">
        <v>5</v>
      </c>
      <c r="AR34" s="31">
        <v>0</v>
      </c>
      <c r="AS34" s="31">
        <v>0</v>
      </c>
      <c r="AT34" s="31">
        <v>0</v>
      </c>
      <c r="AU34" s="31">
        <v>0</v>
      </c>
      <c r="AV34" s="31">
        <v>6</v>
      </c>
      <c r="AW34" s="31">
        <v>0</v>
      </c>
      <c r="AX34" s="31">
        <v>0</v>
      </c>
      <c r="AY34" s="31">
        <v>0</v>
      </c>
      <c r="AZ34" s="31">
        <v>0</v>
      </c>
      <c r="BA34" s="31">
        <v>0</v>
      </c>
      <c r="BB34" s="31">
        <v>0</v>
      </c>
      <c r="BC34" s="31">
        <v>5</v>
      </c>
      <c r="BD34" s="31">
        <v>0</v>
      </c>
      <c r="BE34" s="31">
        <v>0</v>
      </c>
      <c r="BF34" s="31">
        <v>0</v>
      </c>
      <c r="BG34" s="31">
        <v>0</v>
      </c>
      <c r="BH34" s="31">
        <v>0</v>
      </c>
      <c r="BI34" s="31">
        <v>0</v>
      </c>
      <c r="BJ34" s="31">
        <v>0</v>
      </c>
      <c r="BK34" s="31">
        <v>17.5</v>
      </c>
      <c r="BL34" s="31">
        <v>5</v>
      </c>
      <c r="BM34" s="31">
        <v>6</v>
      </c>
      <c r="BN34" s="31">
        <v>0</v>
      </c>
      <c r="BO34" s="31">
        <v>13</v>
      </c>
      <c r="BP34" s="31">
        <v>0</v>
      </c>
      <c r="BQ34" s="31">
        <v>0</v>
      </c>
      <c r="BR34" s="31">
        <v>0</v>
      </c>
      <c r="BS34" s="31">
        <v>0</v>
      </c>
      <c r="BT34" s="31">
        <v>0</v>
      </c>
      <c r="BU34" s="31">
        <v>0</v>
      </c>
      <c r="BV34" s="31">
        <v>5</v>
      </c>
      <c r="BW34" s="31">
        <v>0</v>
      </c>
      <c r="BX34" s="31">
        <v>0</v>
      </c>
      <c r="BY34" s="31">
        <v>5</v>
      </c>
      <c r="BZ34" s="31">
        <v>5</v>
      </c>
      <c r="CA34" s="31">
        <v>1</v>
      </c>
      <c r="CB34" s="31">
        <v>2</v>
      </c>
      <c r="CC34" s="31">
        <v>2</v>
      </c>
      <c r="CD34" s="31">
        <v>0</v>
      </c>
      <c r="CE34" s="31">
        <v>0</v>
      </c>
      <c r="CF34" s="31">
        <v>0</v>
      </c>
      <c r="CG34" s="31">
        <v>2</v>
      </c>
      <c r="CH34" s="31">
        <v>3</v>
      </c>
      <c r="CI34" s="31">
        <v>0</v>
      </c>
      <c r="CJ34" s="31">
        <v>0</v>
      </c>
      <c r="CK34" s="31">
        <v>0</v>
      </c>
      <c r="CL34" s="31">
        <v>0</v>
      </c>
      <c r="CM34" s="31">
        <v>24</v>
      </c>
      <c r="CN34" s="34">
        <v>0</v>
      </c>
      <c r="CO34" s="34">
        <v>0</v>
      </c>
      <c r="CP34" s="34">
        <v>0</v>
      </c>
      <c r="CQ34" s="34">
        <v>0</v>
      </c>
      <c r="CR34" s="34">
        <v>0</v>
      </c>
      <c r="CS34" s="34">
        <v>0</v>
      </c>
      <c r="CT34" s="34">
        <v>0</v>
      </c>
      <c r="CU34" s="34">
        <v>0</v>
      </c>
      <c r="CV34" s="34">
        <v>0</v>
      </c>
      <c r="CW34" s="34">
        <v>0</v>
      </c>
      <c r="CX34" s="34">
        <v>0</v>
      </c>
      <c r="CY34" s="34">
        <v>0</v>
      </c>
      <c r="CZ34" s="34">
        <v>0</v>
      </c>
      <c r="DA34" s="34">
        <v>0</v>
      </c>
      <c r="DB34" s="34">
        <v>0</v>
      </c>
      <c r="DC34" s="34">
        <v>0</v>
      </c>
      <c r="DD34" s="34">
        <v>0</v>
      </c>
      <c r="DE34" s="34">
        <v>0</v>
      </c>
      <c r="DF34" s="34">
        <v>15.7895</v>
      </c>
      <c r="DG34" s="34">
        <v>0</v>
      </c>
      <c r="DH34" s="34">
        <v>10.526300000000001</v>
      </c>
      <c r="DI34" s="34">
        <v>5.5556000000000001</v>
      </c>
      <c r="DJ34" s="34">
        <v>0</v>
      </c>
      <c r="DK34" s="34">
        <v>7.6923000000000004</v>
      </c>
      <c r="DL34" s="34">
        <v>7.6923000000000004</v>
      </c>
      <c r="DM34" s="34">
        <v>7.6923000000000004</v>
      </c>
      <c r="DN34" s="34">
        <v>0</v>
      </c>
      <c r="DO34" s="34">
        <v>7.0997506234414001</v>
      </c>
      <c r="DP34" s="34">
        <v>6.9720965309200604</v>
      </c>
      <c r="DQ34" s="34">
        <v>6.8702865761689296</v>
      </c>
      <c r="DR34" s="34">
        <v>6.8018942383583303</v>
      </c>
      <c r="DS34" s="34">
        <v>6.7873303167420804</v>
      </c>
      <c r="DT34" s="34">
        <v>6.7843137254902004</v>
      </c>
      <c r="DU34" s="34">
        <v>7.01154249737671</v>
      </c>
      <c r="DV34" s="34">
        <v>6.9832109129066096</v>
      </c>
      <c r="DW34" s="34">
        <v>6.8478488982161601</v>
      </c>
      <c r="DX34" s="34">
        <v>1.8309283578506399</v>
      </c>
      <c r="DY34" s="34">
        <v>1.48188803512624</v>
      </c>
      <c r="DZ34" s="34">
        <v>1.0054895800189401</v>
      </c>
      <c r="EA34" s="34">
        <v>0.21457511181268299</v>
      </c>
      <c r="EB34" s="34">
        <v>4.44642063139171E-2</v>
      </c>
      <c r="EC34" s="34">
        <v>-3.2407814966753001</v>
      </c>
      <c r="ED34" s="34">
        <v>0.40570999248686102</v>
      </c>
      <c r="EE34" s="34">
        <v>1.9767085504137301</v>
      </c>
      <c r="EF34" s="33">
        <v>0</v>
      </c>
      <c r="EG34" s="33">
        <v>17</v>
      </c>
      <c r="EH34" s="34">
        <v>7.36</v>
      </c>
      <c r="EI34" s="34">
        <v>6.42</v>
      </c>
      <c r="EJ34" s="34">
        <v>0</v>
      </c>
      <c r="EK34" s="34">
        <v>7.19</v>
      </c>
      <c r="EL34" s="34">
        <v>0</v>
      </c>
      <c r="EM34" s="34">
        <v>0</v>
      </c>
      <c r="EN34" s="34">
        <v>7.36</v>
      </c>
      <c r="EO34" s="34">
        <v>6.5</v>
      </c>
      <c r="EP34" s="34">
        <v>0</v>
      </c>
      <c r="EQ34" s="34">
        <v>7.26</v>
      </c>
      <c r="ER34" s="34">
        <v>0</v>
      </c>
      <c r="ES34" s="34">
        <v>0</v>
      </c>
      <c r="ET34" s="58">
        <v>0</v>
      </c>
      <c r="EU34" s="58">
        <v>0</v>
      </c>
      <c r="EV34" s="58">
        <v>6</v>
      </c>
      <c r="EW34" s="58">
        <v>13</v>
      </c>
      <c r="EX34" s="58">
        <v>0</v>
      </c>
      <c r="EY34" s="58">
        <v>0</v>
      </c>
      <c r="EZ34" s="58">
        <v>0</v>
      </c>
      <c r="FA34" s="63">
        <v>0</v>
      </c>
      <c r="FB34" s="64">
        <v>2</v>
      </c>
      <c r="FC34" s="58">
        <v>4</v>
      </c>
      <c r="FD34" s="58">
        <v>13</v>
      </c>
      <c r="FE34" s="58">
        <v>0</v>
      </c>
      <c r="FF34" s="58">
        <v>0</v>
      </c>
      <c r="FG34" s="58">
        <v>0</v>
      </c>
      <c r="FH34" s="58">
        <v>0</v>
      </c>
      <c r="FI34" s="58">
        <v>0</v>
      </c>
      <c r="FJ34" s="58">
        <v>19</v>
      </c>
      <c r="FK34" s="58">
        <v>79.1666666666667</v>
      </c>
      <c r="FL34" s="59">
        <f t="shared" si="0"/>
        <v>23.999999999999989</v>
      </c>
    </row>
    <row r="35" spans="1:168" x14ac:dyDescent="0.25">
      <c r="A35" t="s">
        <v>207</v>
      </c>
      <c r="B35" t="s">
        <v>550</v>
      </c>
      <c r="C35" t="s">
        <v>551</v>
      </c>
      <c r="D35" s="31"/>
      <c r="E35" s="31"/>
      <c r="F35" s="31"/>
      <c r="G35" s="31"/>
      <c r="H35" s="31"/>
      <c r="I35" s="31"/>
      <c r="J35" s="31">
        <v>6</v>
      </c>
      <c r="K35" s="31">
        <v>0</v>
      </c>
      <c r="L35" s="31">
        <v>6</v>
      </c>
      <c r="M35" s="35">
        <v>1.67</v>
      </c>
      <c r="N35" s="31">
        <v>0</v>
      </c>
      <c r="O35" s="31">
        <v>6</v>
      </c>
      <c r="P35" s="31">
        <v>0</v>
      </c>
      <c r="Q35" s="31">
        <v>0</v>
      </c>
      <c r="R35" s="31">
        <v>0</v>
      </c>
      <c r="S35" s="31">
        <v>3</v>
      </c>
      <c r="T35" s="31">
        <v>3</v>
      </c>
      <c r="U35" s="31">
        <v>0</v>
      </c>
      <c r="V35" s="31">
        <v>2</v>
      </c>
      <c r="W35" s="31">
        <v>0</v>
      </c>
      <c r="X35" s="31">
        <v>4</v>
      </c>
      <c r="Y35" s="31">
        <v>0</v>
      </c>
      <c r="Z35" s="31">
        <v>0</v>
      </c>
      <c r="AA35" s="31">
        <v>6</v>
      </c>
      <c r="AB35" s="31">
        <v>6</v>
      </c>
      <c r="AC35" s="31">
        <v>6</v>
      </c>
      <c r="AD35" s="31">
        <v>6</v>
      </c>
      <c r="AE35" s="31">
        <v>6</v>
      </c>
      <c r="AF35" s="31">
        <v>6</v>
      </c>
      <c r="AG35" s="31">
        <v>6</v>
      </c>
      <c r="AH35" s="31">
        <v>6</v>
      </c>
      <c r="AI35" s="34">
        <v>0</v>
      </c>
      <c r="AJ35" s="34">
        <v>0</v>
      </c>
      <c r="AK35" s="34">
        <v>0</v>
      </c>
      <c r="AL35" s="34">
        <v>0</v>
      </c>
      <c r="AM35" s="34">
        <v>0</v>
      </c>
      <c r="AN35" s="34">
        <v>0</v>
      </c>
      <c r="AO35" s="34">
        <v>0</v>
      </c>
      <c r="AP35" s="34">
        <v>0</v>
      </c>
      <c r="AQ35" s="31">
        <v>0</v>
      </c>
      <c r="AR35" s="31">
        <v>0</v>
      </c>
      <c r="AS35" s="31">
        <v>0</v>
      </c>
      <c r="AT35" s="31">
        <v>0</v>
      </c>
      <c r="AU35" s="31">
        <v>0</v>
      </c>
      <c r="AV35" s="31">
        <v>0</v>
      </c>
      <c r="AW35" s="31">
        <v>0</v>
      </c>
      <c r="AX35" s="31">
        <v>0</v>
      </c>
      <c r="AY35" s="31">
        <v>0</v>
      </c>
      <c r="AZ35" s="31">
        <v>0</v>
      </c>
      <c r="BA35" s="31">
        <v>0</v>
      </c>
      <c r="BB35" s="31">
        <v>0</v>
      </c>
      <c r="BC35" s="31">
        <v>0</v>
      </c>
      <c r="BD35" s="31"/>
      <c r="BE35" s="31"/>
      <c r="BF35" s="31"/>
      <c r="BG35" s="31"/>
      <c r="BH35" s="31"/>
      <c r="BI35" s="31"/>
      <c r="BJ35" s="31"/>
      <c r="BK35" s="31">
        <v>19</v>
      </c>
      <c r="BL35" s="31">
        <v>0</v>
      </c>
      <c r="BM35" s="31">
        <v>0</v>
      </c>
      <c r="BN35" s="31">
        <v>6</v>
      </c>
      <c r="BO35" s="31">
        <v>0</v>
      </c>
      <c r="BP35" s="31">
        <v>0</v>
      </c>
      <c r="BQ35" s="31">
        <v>0</v>
      </c>
      <c r="BR35" s="31">
        <v>0</v>
      </c>
      <c r="BS35" s="31">
        <v>0</v>
      </c>
      <c r="BT35" s="31">
        <v>0</v>
      </c>
      <c r="BU35" s="31">
        <v>0</v>
      </c>
      <c r="BV35" s="31">
        <v>0</v>
      </c>
      <c r="BW35" s="31">
        <v>0</v>
      </c>
      <c r="BX35" s="31">
        <v>0</v>
      </c>
      <c r="BY35" s="31">
        <v>0</v>
      </c>
      <c r="BZ35" s="31">
        <v>0</v>
      </c>
      <c r="CA35" s="31">
        <v>0</v>
      </c>
      <c r="CB35" s="31">
        <v>0</v>
      </c>
      <c r="CC35" s="31">
        <v>0</v>
      </c>
      <c r="CD35" s="31">
        <v>0</v>
      </c>
      <c r="CE35" s="31">
        <v>0</v>
      </c>
      <c r="CF35" s="31">
        <v>0</v>
      </c>
      <c r="CG35" s="31">
        <v>0</v>
      </c>
      <c r="CH35" s="31">
        <v>0</v>
      </c>
      <c r="CI35" s="31">
        <v>0</v>
      </c>
      <c r="CJ35" s="31">
        <v>0</v>
      </c>
      <c r="CK35" s="31">
        <v>0</v>
      </c>
      <c r="CL35" s="31">
        <v>0</v>
      </c>
      <c r="CM35" s="31">
        <v>6</v>
      </c>
      <c r="CN35" s="34">
        <v>0</v>
      </c>
      <c r="CO35" s="34">
        <v>0</v>
      </c>
      <c r="CP35" s="34">
        <v>0</v>
      </c>
      <c r="CQ35" s="34">
        <v>0</v>
      </c>
      <c r="CR35" s="34">
        <v>0</v>
      </c>
      <c r="CS35" s="34">
        <v>0</v>
      </c>
      <c r="CT35" s="34">
        <v>0</v>
      </c>
      <c r="CU35" s="34">
        <v>16.666699999999999</v>
      </c>
      <c r="CV35" s="34">
        <v>0</v>
      </c>
      <c r="CW35" s="34">
        <v>0</v>
      </c>
      <c r="CX35" s="34">
        <v>0</v>
      </c>
      <c r="CY35" s="34">
        <v>0</v>
      </c>
      <c r="CZ35" s="34">
        <v>0</v>
      </c>
      <c r="DA35" s="34">
        <v>0</v>
      </c>
      <c r="DB35" s="34">
        <v>0</v>
      </c>
      <c r="DC35" s="34">
        <v>0</v>
      </c>
      <c r="DD35" s="34">
        <v>16.666699999999999</v>
      </c>
      <c r="DE35" s="34">
        <v>0</v>
      </c>
      <c r="DF35" s="34">
        <v>0</v>
      </c>
      <c r="DG35" s="34">
        <v>16.666699999999999</v>
      </c>
      <c r="DH35" s="34">
        <v>16.666699999999999</v>
      </c>
      <c r="DI35" s="34">
        <v>33.333300000000001</v>
      </c>
      <c r="DJ35" s="34">
        <v>16.666699999999999</v>
      </c>
      <c r="DK35" s="34">
        <v>16.666699999999999</v>
      </c>
      <c r="DL35" s="34">
        <v>16.666699999999999</v>
      </c>
      <c r="DM35" s="34">
        <v>33.333300000000001</v>
      </c>
      <c r="DN35" s="34">
        <v>0</v>
      </c>
      <c r="DO35" s="34"/>
      <c r="DP35" s="34"/>
      <c r="DQ35" s="34"/>
      <c r="DR35" s="34"/>
      <c r="DS35" s="34"/>
      <c r="DT35" s="34"/>
      <c r="DU35" s="34"/>
      <c r="DV35" s="34"/>
      <c r="DW35" s="34"/>
      <c r="DX35" s="34"/>
      <c r="DY35" s="34"/>
      <c r="DZ35" s="34"/>
      <c r="EA35" s="34"/>
      <c r="EB35" s="34"/>
      <c r="EC35" s="34"/>
      <c r="ED35" s="34"/>
      <c r="EE35" s="34"/>
      <c r="EF35" s="33"/>
      <c r="EG35" s="33"/>
      <c r="EH35" s="34"/>
      <c r="EI35" s="34"/>
      <c r="EJ35" s="34"/>
      <c r="EK35" s="34"/>
      <c r="EL35" s="34"/>
      <c r="EM35" s="34"/>
      <c r="EN35" s="34"/>
      <c r="EO35" s="34"/>
      <c r="EP35" s="34"/>
      <c r="EQ35" s="34"/>
      <c r="ER35" s="34"/>
      <c r="ES35" s="34"/>
      <c r="ET35" s="58">
        <v>0</v>
      </c>
      <c r="EU35" s="58">
        <v>0</v>
      </c>
      <c r="EV35" s="58">
        <v>0</v>
      </c>
      <c r="EW35" s="58">
        <v>0</v>
      </c>
      <c r="EX35" s="58">
        <v>0</v>
      </c>
      <c r="EY35" s="58">
        <v>0</v>
      </c>
      <c r="EZ35" s="58">
        <v>0</v>
      </c>
      <c r="FA35" s="63">
        <v>6</v>
      </c>
      <c r="FB35" s="64">
        <v>0</v>
      </c>
      <c r="FC35" s="58">
        <v>0</v>
      </c>
      <c r="FD35" s="58">
        <v>0</v>
      </c>
      <c r="FE35" s="58">
        <v>6</v>
      </c>
      <c r="FF35" s="58">
        <v>0</v>
      </c>
      <c r="FG35" s="58">
        <v>0</v>
      </c>
      <c r="FH35" s="58">
        <v>0</v>
      </c>
      <c r="FI35" s="58">
        <v>0</v>
      </c>
      <c r="FJ35" s="58">
        <v>6</v>
      </c>
      <c r="FK35" s="58">
        <v>100</v>
      </c>
      <c r="FL35" s="59">
        <f t="shared" si="0"/>
        <v>6</v>
      </c>
    </row>
    <row r="36" spans="1:168" x14ac:dyDescent="0.25">
      <c r="A36" t="s">
        <v>207</v>
      </c>
      <c r="B36" t="s">
        <v>552</v>
      </c>
      <c r="C36" t="s">
        <v>553</v>
      </c>
      <c r="D36" s="31"/>
      <c r="E36" s="31"/>
      <c r="F36" s="31"/>
      <c r="G36" s="31"/>
      <c r="H36" s="31"/>
      <c r="I36" s="31"/>
      <c r="J36" s="31">
        <v>4</v>
      </c>
      <c r="K36" s="31">
        <v>0</v>
      </c>
      <c r="L36" s="31">
        <v>4</v>
      </c>
      <c r="M36" s="35">
        <v>6.67</v>
      </c>
      <c r="N36" s="31">
        <v>0</v>
      </c>
      <c r="O36" s="31">
        <v>4</v>
      </c>
      <c r="P36" s="31">
        <v>0</v>
      </c>
      <c r="Q36" s="31">
        <v>0</v>
      </c>
      <c r="R36" s="31">
        <v>0</v>
      </c>
      <c r="S36" s="31">
        <v>3</v>
      </c>
      <c r="T36" s="31">
        <v>1</v>
      </c>
      <c r="U36" s="31">
        <v>0</v>
      </c>
      <c r="V36" s="31">
        <v>1</v>
      </c>
      <c r="W36" s="31">
        <v>0</v>
      </c>
      <c r="X36" s="31">
        <v>3</v>
      </c>
      <c r="Y36" s="31">
        <v>0</v>
      </c>
      <c r="Z36" s="31">
        <v>0</v>
      </c>
      <c r="AA36" s="31">
        <v>4</v>
      </c>
      <c r="AB36" s="31">
        <v>4</v>
      </c>
      <c r="AC36" s="31">
        <v>4</v>
      </c>
      <c r="AD36" s="31">
        <v>4</v>
      </c>
      <c r="AE36" s="31">
        <v>4</v>
      </c>
      <c r="AF36" s="31">
        <v>4</v>
      </c>
      <c r="AG36" s="31">
        <v>4</v>
      </c>
      <c r="AH36" s="31">
        <v>4</v>
      </c>
      <c r="AI36" s="34">
        <v>0</v>
      </c>
      <c r="AJ36" s="34">
        <v>0</v>
      </c>
      <c r="AK36" s="34">
        <v>0</v>
      </c>
      <c r="AL36" s="34">
        <v>0</v>
      </c>
      <c r="AM36" s="34">
        <v>0</v>
      </c>
      <c r="AN36" s="34">
        <v>0</v>
      </c>
      <c r="AO36" s="34">
        <v>0</v>
      </c>
      <c r="AP36" s="34">
        <v>0</v>
      </c>
      <c r="AQ36" s="31">
        <v>0</v>
      </c>
      <c r="AR36" s="31">
        <v>0</v>
      </c>
      <c r="AS36" s="31">
        <v>0</v>
      </c>
      <c r="AT36" s="31">
        <v>0</v>
      </c>
      <c r="AU36" s="31">
        <v>0</v>
      </c>
      <c r="AV36" s="31">
        <v>0</v>
      </c>
      <c r="AW36" s="31">
        <v>0</v>
      </c>
      <c r="AX36" s="31">
        <v>0</v>
      </c>
      <c r="AY36" s="31">
        <v>0</v>
      </c>
      <c r="AZ36" s="31">
        <v>0</v>
      </c>
      <c r="BA36" s="31">
        <v>0</v>
      </c>
      <c r="BB36" s="31">
        <v>0</v>
      </c>
      <c r="BC36" s="31">
        <v>0</v>
      </c>
      <c r="BD36" s="31"/>
      <c r="BE36" s="31"/>
      <c r="BF36" s="31"/>
      <c r="BG36" s="31"/>
      <c r="BH36" s="31"/>
      <c r="BI36" s="31"/>
      <c r="BJ36" s="31"/>
      <c r="BK36" s="31">
        <v>20</v>
      </c>
      <c r="BL36" s="31">
        <v>0</v>
      </c>
      <c r="BM36" s="31">
        <v>0</v>
      </c>
      <c r="BN36" s="31">
        <v>0</v>
      </c>
      <c r="BO36" s="31">
        <v>4</v>
      </c>
      <c r="BP36" s="31">
        <v>0</v>
      </c>
      <c r="BQ36" s="31">
        <v>0</v>
      </c>
      <c r="BR36" s="31">
        <v>0</v>
      </c>
      <c r="BS36" s="31">
        <v>0</v>
      </c>
      <c r="BT36" s="31">
        <v>0</v>
      </c>
      <c r="BU36" s="31">
        <v>0</v>
      </c>
      <c r="BV36" s="31">
        <v>0</v>
      </c>
      <c r="BW36" s="31">
        <v>0</v>
      </c>
      <c r="BX36" s="31">
        <v>0</v>
      </c>
      <c r="BY36" s="31">
        <v>0</v>
      </c>
      <c r="BZ36" s="31">
        <v>0</v>
      </c>
      <c r="CA36" s="31">
        <v>0</v>
      </c>
      <c r="CB36" s="31">
        <v>0</v>
      </c>
      <c r="CC36" s="31">
        <v>0</v>
      </c>
      <c r="CD36" s="31">
        <v>0</v>
      </c>
      <c r="CE36" s="31">
        <v>0</v>
      </c>
      <c r="CF36" s="31">
        <v>0</v>
      </c>
      <c r="CG36" s="31">
        <v>0</v>
      </c>
      <c r="CH36" s="31">
        <v>0</v>
      </c>
      <c r="CI36" s="31">
        <v>0</v>
      </c>
      <c r="CJ36" s="31">
        <v>0</v>
      </c>
      <c r="CK36" s="31">
        <v>0</v>
      </c>
      <c r="CL36" s="31">
        <v>0</v>
      </c>
      <c r="CM36" s="31">
        <v>4</v>
      </c>
      <c r="CN36" s="34">
        <v>0</v>
      </c>
      <c r="CO36" s="34">
        <v>0</v>
      </c>
      <c r="CP36" s="34">
        <v>0</v>
      </c>
      <c r="CQ36" s="34">
        <v>0</v>
      </c>
      <c r="CR36" s="34">
        <v>25</v>
      </c>
      <c r="CS36" s="34">
        <v>0</v>
      </c>
      <c r="CT36" s="34">
        <v>0</v>
      </c>
      <c r="CU36" s="34">
        <v>0</v>
      </c>
      <c r="CV36" s="34">
        <v>0</v>
      </c>
      <c r="CW36" s="34">
        <v>0</v>
      </c>
      <c r="CX36" s="34">
        <v>0</v>
      </c>
      <c r="CY36" s="34">
        <v>0</v>
      </c>
      <c r="CZ36" s="34">
        <v>0</v>
      </c>
      <c r="DA36" s="34">
        <v>0</v>
      </c>
      <c r="DB36" s="34">
        <v>0</v>
      </c>
      <c r="DC36" s="34">
        <v>0</v>
      </c>
      <c r="DD36" s="34">
        <v>0</v>
      </c>
      <c r="DE36" s="34">
        <v>0</v>
      </c>
      <c r="DF36" s="34">
        <v>0</v>
      </c>
      <c r="DG36" s="34">
        <v>0</v>
      </c>
      <c r="DH36" s="34">
        <v>33.333300000000001</v>
      </c>
      <c r="DI36" s="34">
        <v>33.333300000000001</v>
      </c>
      <c r="DJ36" s="34">
        <v>0</v>
      </c>
      <c r="DK36" s="34">
        <v>33.333300000000001</v>
      </c>
      <c r="DL36" s="34">
        <v>0</v>
      </c>
      <c r="DM36" s="34">
        <v>0</v>
      </c>
      <c r="DN36" s="34">
        <v>0</v>
      </c>
      <c r="DO36" s="34"/>
      <c r="DP36" s="34"/>
      <c r="DQ36" s="34"/>
      <c r="DR36" s="34"/>
      <c r="DS36" s="34"/>
      <c r="DT36" s="34"/>
      <c r="DU36" s="34"/>
      <c r="DV36" s="34"/>
      <c r="DW36" s="34"/>
      <c r="DX36" s="34"/>
      <c r="DY36" s="34"/>
      <c r="DZ36" s="34"/>
      <c r="EA36" s="34"/>
      <c r="EB36" s="34"/>
      <c r="EC36" s="34"/>
      <c r="ED36" s="34"/>
      <c r="EE36" s="34"/>
      <c r="EF36" s="33"/>
      <c r="EG36" s="33"/>
      <c r="EH36" s="34"/>
      <c r="EI36" s="34"/>
      <c r="EJ36" s="34"/>
      <c r="EK36" s="34"/>
      <c r="EL36" s="34"/>
      <c r="EM36" s="34"/>
      <c r="EN36" s="34"/>
      <c r="EO36" s="34"/>
      <c r="EP36" s="34"/>
      <c r="EQ36" s="34"/>
      <c r="ER36" s="34"/>
      <c r="ES36" s="34"/>
      <c r="ET36" s="58">
        <v>0</v>
      </c>
      <c r="EU36" s="58">
        <v>0</v>
      </c>
      <c r="EV36" s="58">
        <v>0</v>
      </c>
      <c r="EW36" s="58">
        <v>0</v>
      </c>
      <c r="EX36" s="58">
        <v>0</v>
      </c>
      <c r="EY36" s="58">
        <v>0</v>
      </c>
      <c r="EZ36" s="58">
        <v>0</v>
      </c>
      <c r="FA36" s="63">
        <v>4</v>
      </c>
      <c r="FB36" s="64">
        <v>0</v>
      </c>
      <c r="FC36" s="58">
        <v>0</v>
      </c>
      <c r="FD36" s="58">
        <v>0</v>
      </c>
      <c r="FE36" s="58">
        <v>0</v>
      </c>
      <c r="FF36" s="58">
        <v>4</v>
      </c>
      <c r="FG36" s="58">
        <v>0</v>
      </c>
      <c r="FH36" s="58">
        <v>0</v>
      </c>
      <c r="FI36" s="58">
        <v>0</v>
      </c>
      <c r="FJ36" s="58">
        <v>4</v>
      </c>
      <c r="FK36" s="58">
        <v>100</v>
      </c>
      <c r="FL36" s="59">
        <f t="shared" si="0"/>
        <v>4</v>
      </c>
    </row>
    <row r="37" spans="1:168" x14ac:dyDescent="0.25">
      <c r="A37" t="s">
        <v>207</v>
      </c>
      <c r="B37" t="s">
        <v>554</v>
      </c>
      <c r="C37" t="s">
        <v>555</v>
      </c>
      <c r="D37" s="31">
        <v>16</v>
      </c>
      <c r="E37" s="31">
        <v>0</v>
      </c>
      <c r="F37" s="31">
        <v>0</v>
      </c>
      <c r="G37" s="31">
        <v>0</v>
      </c>
      <c r="H37" s="31">
        <v>0</v>
      </c>
      <c r="I37" s="31">
        <v>0</v>
      </c>
      <c r="J37" s="31">
        <v>16</v>
      </c>
      <c r="K37" s="31">
        <v>0</v>
      </c>
      <c r="L37" s="31">
        <v>16</v>
      </c>
      <c r="M37" s="35">
        <v>3.78</v>
      </c>
      <c r="N37" s="31">
        <v>0</v>
      </c>
      <c r="O37" s="31">
        <v>0</v>
      </c>
      <c r="P37" s="31">
        <v>16</v>
      </c>
      <c r="Q37" s="31">
        <v>0</v>
      </c>
      <c r="R37" s="31">
        <v>6</v>
      </c>
      <c r="S37" s="31">
        <v>8</v>
      </c>
      <c r="T37" s="31">
        <v>2</v>
      </c>
      <c r="U37" s="31">
        <v>0</v>
      </c>
      <c r="V37" s="31">
        <v>5</v>
      </c>
      <c r="W37" s="31">
        <v>0</v>
      </c>
      <c r="X37" s="31">
        <v>11</v>
      </c>
      <c r="Y37" s="31">
        <v>0</v>
      </c>
      <c r="Z37" s="31">
        <v>0</v>
      </c>
      <c r="AA37" s="31">
        <v>16</v>
      </c>
      <c r="AB37" s="31">
        <v>0</v>
      </c>
      <c r="AC37" s="31">
        <v>0</v>
      </c>
      <c r="AD37" s="31">
        <v>0</v>
      </c>
      <c r="AE37" s="31">
        <v>0</v>
      </c>
      <c r="AF37" s="31">
        <v>0</v>
      </c>
      <c r="AG37" s="31">
        <v>0</v>
      </c>
      <c r="AH37" s="31">
        <v>0</v>
      </c>
      <c r="AI37" s="34">
        <v>0</v>
      </c>
      <c r="AJ37" s="34">
        <v>0</v>
      </c>
      <c r="AK37" s="34">
        <v>0</v>
      </c>
      <c r="AL37" s="34">
        <v>0</v>
      </c>
      <c r="AM37" s="34">
        <v>0</v>
      </c>
      <c r="AN37" s="34">
        <v>0</v>
      </c>
      <c r="AO37" s="34">
        <v>0</v>
      </c>
      <c r="AP37" s="34">
        <v>0</v>
      </c>
      <c r="AQ37" s="31">
        <v>0</v>
      </c>
      <c r="AR37" s="31">
        <v>16</v>
      </c>
      <c r="AS37" s="31">
        <v>0</v>
      </c>
      <c r="AT37" s="31">
        <v>0</v>
      </c>
      <c r="AU37" s="31">
        <v>0</v>
      </c>
      <c r="AV37" s="31">
        <v>0</v>
      </c>
      <c r="AW37" s="31">
        <v>0</v>
      </c>
      <c r="AX37" s="31">
        <v>0</v>
      </c>
      <c r="AY37" s="31">
        <v>0</v>
      </c>
      <c r="AZ37" s="31">
        <v>0</v>
      </c>
      <c r="BA37" s="31">
        <v>0</v>
      </c>
      <c r="BB37" s="31">
        <v>0</v>
      </c>
      <c r="BC37" s="31">
        <v>0</v>
      </c>
      <c r="BD37" s="31">
        <v>0</v>
      </c>
      <c r="BE37" s="31">
        <v>0</v>
      </c>
      <c r="BF37" s="31">
        <v>0</v>
      </c>
      <c r="BG37" s="31">
        <v>0</v>
      </c>
      <c r="BH37" s="31">
        <v>0</v>
      </c>
      <c r="BI37" s="31">
        <v>0</v>
      </c>
      <c r="BJ37" s="31">
        <v>0</v>
      </c>
      <c r="BK37" s="31">
        <v>1</v>
      </c>
      <c r="BL37" s="31">
        <v>16</v>
      </c>
      <c r="BM37" s="31">
        <v>0</v>
      </c>
      <c r="BN37" s="31">
        <v>0</v>
      </c>
      <c r="BO37" s="31">
        <v>0</v>
      </c>
      <c r="BP37" s="31">
        <v>0</v>
      </c>
      <c r="BQ37" s="31">
        <v>0</v>
      </c>
      <c r="BR37" s="31">
        <v>0</v>
      </c>
      <c r="BS37" s="31">
        <v>0</v>
      </c>
      <c r="BT37" s="31">
        <v>0</v>
      </c>
      <c r="BU37" s="31">
        <v>16</v>
      </c>
      <c r="BV37" s="31">
        <v>0</v>
      </c>
      <c r="BW37" s="31">
        <v>0</v>
      </c>
      <c r="BX37" s="31">
        <v>0</v>
      </c>
      <c r="BY37" s="31">
        <v>16</v>
      </c>
      <c r="BZ37" s="31">
        <v>16</v>
      </c>
      <c r="CA37" s="31">
        <v>0</v>
      </c>
      <c r="CB37" s="31">
        <v>6</v>
      </c>
      <c r="CC37" s="31">
        <v>8</v>
      </c>
      <c r="CD37" s="31">
        <v>2</v>
      </c>
      <c r="CE37" s="31">
        <v>0</v>
      </c>
      <c r="CF37" s="31">
        <v>0</v>
      </c>
      <c r="CG37" s="31">
        <v>5</v>
      </c>
      <c r="CH37" s="31">
        <v>11</v>
      </c>
      <c r="CI37" s="31">
        <v>0</v>
      </c>
      <c r="CJ37" s="31">
        <v>0</v>
      </c>
      <c r="CK37" s="31">
        <v>16</v>
      </c>
      <c r="CL37" s="31">
        <v>16</v>
      </c>
      <c r="CM37" s="31">
        <v>16</v>
      </c>
      <c r="CN37" s="34">
        <v>0</v>
      </c>
      <c r="CO37" s="34">
        <v>0</v>
      </c>
      <c r="CP37" s="34">
        <v>0</v>
      </c>
      <c r="CQ37" s="34">
        <v>0</v>
      </c>
      <c r="CR37" s="34">
        <v>0</v>
      </c>
      <c r="CS37" s="34">
        <v>0</v>
      </c>
      <c r="CT37" s="34">
        <v>0</v>
      </c>
      <c r="CU37" s="34">
        <v>0</v>
      </c>
      <c r="CV37" s="34">
        <v>0</v>
      </c>
      <c r="CW37" s="34">
        <v>0</v>
      </c>
      <c r="CX37" s="34">
        <v>0</v>
      </c>
      <c r="CY37" s="34">
        <v>0</v>
      </c>
      <c r="CZ37" s="34">
        <v>0</v>
      </c>
      <c r="DA37" s="34">
        <v>0</v>
      </c>
      <c r="DB37" s="34">
        <v>0</v>
      </c>
      <c r="DC37" s="34">
        <v>0</v>
      </c>
      <c r="DD37" s="34">
        <v>0</v>
      </c>
      <c r="DE37" s="34">
        <v>0</v>
      </c>
      <c r="DF37" s="34">
        <v>12.5</v>
      </c>
      <c r="DG37" s="34">
        <v>0</v>
      </c>
      <c r="DH37" s="34">
        <v>0</v>
      </c>
      <c r="DI37" s="34">
        <v>0</v>
      </c>
      <c r="DJ37" s="34">
        <v>0</v>
      </c>
      <c r="DK37" s="34">
        <v>0</v>
      </c>
      <c r="DL37" s="34">
        <v>0</v>
      </c>
      <c r="DM37" s="34">
        <v>0</v>
      </c>
      <c r="DN37" s="34">
        <v>0</v>
      </c>
      <c r="DO37" s="34">
        <v>6.9233160621761698</v>
      </c>
      <c r="DP37" s="34">
        <v>6.8186528497409302</v>
      </c>
      <c r="DQ37" s="34">
        <v>0</v>
      </c>
      <c r="DR37" s="34">
        <v>0</v>
      </c>
      <c r="DS37" s="34">
        <v>0</v>
      </c>
      <c r="DT37" s="34">
        <v>0</v>
      </c>
      <c r="DU37" s="34">
        <v>0</v>
      </c>
      <c r="DV37" s="34">
        <v>0</v>
      </c>
      <c r="DW37" s="34">
        <v>0</v>
      </c>
      <c r="DX37" s="34">
        <v>1.53495440729484</v>
      </c>
      <c r="DY37" s="34">
        <v>0</v>
      </c>
      <c r="DZ37" s="34">
        <v>0</v>
      </c>
      <c r="EA37" s="34">
        <v>0</v>
      </c>
      <c r="EB37" s="34">
        <v>0</v>
      </c>
      <c r="EC37" s="34">
        <v>0</v>
      </c>
      <c r="ED37" s="34">
        <v>0</v>
      </c>
      <c r="EE37" s="34">
        <v>0</v>
      </c>
      <c r="EF37" s="33">
        <v>0</v>
      </c>
      <c r="EG37" s="33">
        <v>11</v>
      </c>
      <c r="EH37" s="34">
        <v>6.92</v>
      </c>
      <c r="EI37" s="34">
        <v>6.4</v>
      </c>
      <c r="EJ37" s="34">
        <v>0</v>
      </c>
      <c r="EK37" s="34">
        <v>7.15</v>
      </c>
      <c r="EL37" s="34">
        <v>0</v>
      </c>
      <c r="EM37" s="34">
        <v>0</v>
      </c>
      <c r="EN37" s="34">
        <v>6.92</v>
      </c>
      <c r="EO37" s="34">
        <v>0</v>
      </c>
      <c r="EP37" s="34">
        <v>0</v>
      </c>
      <c r="EQ37" s="34">
        <v>0</v>
      </c>
      <c r="ER37" s="34">
        <v>0</v>
      </c>
      <c r="ES37" s="34">
        <v>0</v>
      </c>
      <c r="ET37" s="58">
        <v>16</v>
      </c>
      <c r="EU37" s="58">
        <v>0</v>
      </c>
      <c r="EV37" s="58">
        <v>0</v>
      </c>
      <c r="EW37" s="58">
        <v>0</v>
      </c>
      <c r="EX37" s="58">
        <v>0</v>
      </c>
      <c r="EY37" s="58">
        <v>0</v>
      </c>
      <c r="EZ37" s="58">
        <v>0</v>
      </c>
      <c r="FA37" s="63">
        <v>0</v>
      </c>
      <c r="FB37" s="64">
        <v>0</v>
      </c>
      <c r="FC37" s="58">
        <v>16</v>
      </c>
      <c r="FD37" s="58">
        <v>0</v>
      </c>
      <c r="FE37" s="58">
        <v>0</v>
      </c>
      <c r="FF37" s="58">
        <v>0</v>
      </c>
      <c r="FG37" s="58">
        <v>0</v>
      </c>
      <c r="FH37" s="58">
        <v>0</v>
      </c>
      <c r="FI37" s="58">
        <v>0</v>
      </c>
      <c r="FJ37" s="58">
        <v>16</v>
      </c>
      <c r="FK37" s="58">
        <v>100</v>
      </c>
      <c r="FL37" s="59">
        <f t="shared" si="0"/>
        <v>16</v>
      </c>
    </row>
    <row r="38" spans="1:168" x14ac:dyDescent="0.25">
      <c r="A38" t="s">
        <v>207</v>
      </c>
      <c r="B38" t="s">
        <v>556</v>
      </c>
      <c r="C38" t="s">
        <v>557</v>
      </c>
      <c r="D38" s="31">
        <v>56</v>
      </c>
      <c r="E38" s="31">
        <v>0</v>
      </c>
      <c r="F38" s="31">
        <v>0</v>
      </c>
      <c r="G38" s="31">
        <v>0</v>
      </c>
      <c r="H38" s="31">
        <v>0</v>
      </c>
      <c r="I38" s="31">
        <v>0</v>
      </c>
      <c r="J38" s="31">
        <v>56</v>
      </c>
      <c r="K38" s="31">
        <v>0</v>
      </c>
      <c r="L38" s="31">
        <v>56</v>
      </c>
      <c r="M38" s="35">
        <v>10.02</v>
      </c>
      <c r="N38" s="31">
        <v>0</v>
      </c>
      <c r="O38" s="31">
        <v>44</v>
      </c>
      <c r="P38" s="31">
        <v>12</v>
      </c>
      <c r="Q38" s="31">
        <v>0</v>
      </c>
      <c r="R38" s="31">
        <v>30</v>
      </c>
      <c r="S38" s="31">
        <v>23</v>
      </c>
      <c r="T38" s="31">
        <v>3</v>
      </c>
      <c r="U38" s="31">
        <v>0</v>
      </c>
      <c r="V38" s="31">
        <v>10</v>
      </c>
      <c r="W38" s="31">
        <v>0</v>
      </c>
      <c r="X38" s="31">
        <v>43</v>
      </c>
      <c r="Y38" s="31">
        <v>3</v>
      </c>
      <c r="Z38" s="31">
        <v>0</v>
      </c>
      <c r="AA38" s="31">
        <v>56</v>
      </c>
      <c r="AB38" s="31">
        <v>56</v>
      </c>
      <c r="AC38" s="31">
        <v>52</v>
      </c>
      <c r="AD38" s="31">
        <v>52</v>
      </c>
      <c r="AE38" s="31">
        <v>52</v>
      </c>
      <c r="AF38" s="31">
        <v>52</v>
      </c>
      <c r="AG38" s="31">
        <v>39</v>
      </c>
      <c r="AH38" s="31">
        <v>39</v>
      </c>
      <c r="AI38" s="34">
        <v>0</v>
      </c>
      <c r="AJ38" s="34">
        <v>0</v>
      </c>
      <c r="AK38" s="34">
        <v>7.69</v>
      </c>
      <c r="AL38" s="34">
        <v>0</v>
      </c>
      <c r="AM38" s="34">
        <v>0</v>
      </c>
      <c r="AN38" s="34">
        <v>0</v>
      </c>
      <c r="AO38" s="34">
        <v>33.33</v>
      </c>
      <c r="AP38" s="34">
        <v>0</v>
      </c>
      <c r="AQ38" s="31">
        <v>0</v>
      </c>
      <c r="AR38" s="31">
        <v>0</v>
      </c>
      <c r="AS38" s="31">
        <v>0</v>
      </c>
      <c r="AT38" s="31">
        <v>0</v>
      </c>
      <c r="AU38" s="31">
        <v>0</v>
      </c>
      <c r="AV38" s="31">
        <v>0</v>
      </c>
      <c r="AW38" s="31">
        <v>13</v>
      </c>
      <c r="AX38" s="31">
        <v>0</v>
      </c>
      <c r="AY38" s="31">
        <v>0</v>
      </c>
      <c r="AZ38" s="31">
        <v>0</v>
      </c>
      <c r="BA38" s="31">
        <v>0</v>
      </c>
      <c r="BB38" s="31">
        <v>0</v>
      </c>
      <c r="BC38" s="31">
        <v>0</v>
      </c>
      <c r="BD38" s="31">
        <v>0</v>
      </c>
      <c r="BE38" s="31">
        <v>0</v>
      </c>
      <c r="BF38" s="31">
        <v>0</v>
      </c>
      <c r="BG38" s="31">
        <v>0</v>
      </c>
      <c r="BH38" s="31">
        <v>0</v>
      </c>
      <c r="BI38" s="31">
        <v>0</v>
      </c>
      <c r="BJ38" s="31">
        <v>0</v>
      </c>
      <c r="BK38" s="31">
        <v>13.84</v>
      </c>
      <c r="BL38" s="31">
        <v>0</v>
      </c>
      <c r="BM38" s="31">
        <v>42</v>
      </c>
      <c r="BN38" s="31">
        <v>1</v>
      </c>
      <c r="BO38" s="31">
        <v>9</v>
      </c>
      <c r="BP38" s="31">
        <v>0</v>
      </c>
      <c r="BQ38" s="31">
        <v>4</v>
      </c>
      <c r="BR38" s="31">
        <v>0</v>
      </c>
      <c r="BS38" s="31">
        <v>0</v>
      </c>
      <c r="BT38" s="31">
        <v>0</v>
      </c>
      <c r="BU38" s="31">
        <v>0</v>
      </c>
      <c r="BV38" s="31">
        <v>0</v>
      </c>
      <c r="BW38" s="31">
        <v>0</v>
      </c>
      <c r="BX38" s="31">
        <v>0</v>
      </c>
      <c r="BY38" s="31">
        <v>0</v>
      </c>
      <c r="BZ38" s="31">
        <v>0</v>
      </c>
      <c r="CA38" s="31">
        <v>0</v>
      </c>
      <c r="CB38" s="31">
        <v>0</v>
      </c>
      <c r="CC38" s="31">
        <v>0</v>
      </c>
      <c r="CD38" s="31">
        <v>0</v>
      </c>
      <c r="CE38" s="31">
        <v>0</v>
      </c>
      <c r="CF38" s="31">
        <v>0</v>
      </c>
      <c r="CG38" s="31">
        <v>0</v>
      </c>
      <c r="CH38" s="31">
        <v>0</v>
      </c>
      <c r="CI38" s="31">
        <v>0</v>
      </c>
      <c r="CJ38" s="31">
        <v>0</v>
      </c>
      <c r="CK38" s="31">
        <v>0</v>
      </c>
      <c r="CL38" s="31">
        <v>0</v>
      </c>
      <c r="CM38" s="31">
        <v>56</v>
      </c>
      <c r="CN38" s="34">
        <v>0</v>
      </c>
      <c r="CO38" s="34">
        <v>0</v>
      </c>
      <c r="CP38" s="34">
        <v>0</v>
      </c>
      <c r="CQ38" s="34">
        <v>0</v>
      </c>
      <c r="CR38" s="34">
        <v>0</v>
      </c>
      <c r="CS38" s="34">
        <v>0</v>
      </c>
      <c r="CT38" s="34">
        <v>0</v>
      </c>
      <c r="CU38" s="34">
        <v>0</v>
      </c>
      <c r="CV38" s="34">
        <v>0</v>
      </c>
      <c r="CW38" s="34">
        <v>0</v>
      </c>
      <c r="CX38" s="34">
        <v>0</v>
      </c>
      <c r="CY38" s="34">
        <v>0</v>
      </c>
      <c r="CZ38" s="34">
        <v>0</v>
      </c>
      <c r="DA38" s="34">
        <v>0</v>
      </c>
      <c r="DB38" s="34">
        <v>0</v>
      </c>
      <c r="DC38" s="34">
        <v>0</v>
      </c>
      <c r="DD38" s="34">
        <v>0</v>
      </c>
      <c r="DE38" s="34">
        <v>0</v>
      </c>
      <c r="DF38" s="34">
        <v>8.9285999999999994</v>
      </c>
      <c r="DG38" s="34">
        <v>12.5</v>
      </c>
      <c r="DH38" s="34">
        <v>5.3571</v>
      </c>
      <c r="DI38" s="34">
        <v>3.8462000000000001</v>
      </c>
      <c r="DJ38" s="34">
        <v>7.6923000000000004</v>
      </c>
      <c r="DK38" s="34">
        <v>7.6923000000000004</v>
      </c>
      <c r="DL38" s="34">
        <v>12.820499999999999</v>
      </c>
      <c r="DM38" s="34">
        <v>2.5640999999999998</v>
      </c>
      <c r="DN38" s="34">
        <v>7.6923000000000004</v>
      </c>
      <c r="DO38" s="34">
        <v>6.3387592137592099</v>
      </c>
      <c r="DP38" s="34">
        <v>6.9720515970515997</v>
      </c>
      <c r="DQ38" s="34">
        <v>6.7942260442260398</v>
      </c>
      <c r="DR38" s="34">
        <v>6.3150134048257396</v>
      </c>
      <c r="DS38" s="34">
        <v>6.2466487935656803</v>
      </c>
      <c r="DT38" s="34">
        <v>6.1280160857908799</v>
      </c>
      <c r="DU38" s="34">
        <v>6.1038873994638099</v>
      </c>
      <c r="DV38" s="34">
        <v>6.4919551438322802</v>
      </c>
      <c r="DW38" s="34">
        <v>6.5436372501218898</v>
      </c>
      <c r="DX38" s="34">
        <v>-9.0833002951411892</v>
      </c>
      <c r="DY38" s="34">
        <v>2.6173040412259301</v>
      </c>
      <c r="DZ38" s="34">
        <v>7.5884659094168798</v>
      </c>
      <c r="EA38" s="34">
        <v>1.0944206008583599</v>
      </c>
      <c r="EB38" s="34">
        <v>1.9359072514492099</v>
      </c>
      <c r="EC38" s="34">
        <v>0.39530031843635699</v>
      </c>
      <c r="ED38" s="34">
        <v>-5.9776713758898303</v>
      </c>
      <c r="EE38" s="34">
        <v>-0.78980701885105498</v>
      </c>
      <c r="EF38" s="33">
        <v>4</v>
      </c>
      <c r="EG38" s="33">
        <v>21</v>
      </c>
      <c r="EH38" s="34">
        <v>0</v>
      </c>
      <c r="EI38" s="34">
        <v>5.75</v>
      </c>
      <c r="EJ38" s="34">
        <v>0</v>
      </c>
      <c r="EK38" s="34">
        <v>6.31</v>
      </c>
      <c r="EL38" s="34">
        <v>9.0500000000000007</v>
      </c>
      <c r="EM38" s="34">
        <v>0</v>
      </c>
      <c r="EN38" s="34">
        <v>0</v>
      </c>
      <c r="EO38" s="34">
        <v>6.09</v>
      </c>
      <c r="EP38" s="34">
        <v>9.06</v>
      </c>
      <c r="EQ38" s="34">
        <v>6.91</v>
      </c>
      <c r="ER38" s="34">
        <v>0</v>
      </c>
      <c r="ES38" s="34">
        <v>6.94</v>
      </c>
      <c r="ET38" s="58">
        <v>0</v>
      </c>
      <c r="EU38" s="58">
        <v>0</v>
      </c>
      <c r="EV38" s="58">
        <v>9</v>
      </c>
      <c r="EW38" s="58">
        <v>2</v>
      </c>
      <c r="EX38" s="58">
        <v>0</v>
      </c>
      <c r="EY38" s="58">
        <v>2</v>
      </c>
      <c r="EZ38" s="58">
        <v>0</v>
      </c>
      <c r="FA38" s="63">
        <v>0</v>
      </c>
      <c r="FB38" s="64">
        <v>0</v>
      </c>
      <c r="FC38" s="58">
        <v>5</v>
      </c>
      <c r="FD38" s="58">
        <v>0</v>
      </c>
      <c r="FE38" s="58">
        <v>2</v>
      </c>
      <c r="FF38" s="58">
        <v>4</v>
      </c>
      <c r="FG38" s="58">
        <v>2</v>
      </c>
      <c r="FH38" s="58">
        <v>0</v>
      </c>
      <c r="FI38" s="58">
        <v>0</v>
      </c>
      <c r="FJ38" s="58">
        <v>13</v>
      </c>
      <c r="FK38" s="58">
        <v>23.214285714285701</v>
      </c>
      <c r="FL38" s="59">
        <f t="shared" si="0"/>
        <v>56.000000000000028</v>
      </c>
    </row>
    <row r="39" spans="1:168" x14ac:dyDescent="0.25">
      <c r="A39" t="s">
        <v>207</v>
      </c>
      <c r="B39" t="s">
        <v>558</v>
      </c>
      <c r="C39" t="s">
        <v>559</v>
      </c>
      <c r="D39" s="31">
        <v>138</v>
      </c>
      <c r="E39" s="31">
        <v>7</v>
      </c>
      <c r="F39" s="31">
        <v>3</v>
      </c>
      <c r="G39" s="31">
        <v>0</v>
      </c>
      <c r="H39" s="31">
        <v>0</v>
      </c>
      <c r="I39" s="31">
        <v>0</v>
      </c>
      <c r="J39" s="31">
        <v>148</v>
      </c>
      <c r="K39" s="31">
        <v>0</v>
      </c>
      <c r="L39" s="31">
        <v>148</v>
      </c>
      <c r="M39" s="35">
        <v>10.33</v>
      </c>
      <c r="N39" s="31">
        <v>0</v>
      </c>
      <c r="O39" s="31">
        <v>22</v>
      </c>
      <c r="P39" s="31">
        <v>126</v>
      </c>
      <c r="Q39" s="31">
        <v>7</v>
      </c>
      <c r="R39" s="31">
        <v>26</v>
      </c>
      <c r="S39" s="31">
        <v>46</v>
      </c>
      <c r="T39" s="31">
        <v>35</v>
      </c>
      <c r="U39" s="31">
        <v>34</v>
      </c>
      <c r="V39" s="31">
        <v>2</v>
      </c>
      <c r="W39" s="31">
        <v>51</v>
      </c>
      <c r="X39" s="31">
        <v>95</v>
      </c>
      <c r="Y39" s="31">
        <v>0</v>
      </c>
      <c r="Z39" s="31">
        <v>0</v>
      </c>
      <c r="AA39" s="31">
        <v>148</v>
      </c>
      <c r="AB39" s="31">
        <v>148</v>
      </c>
      <c r="AC39" s="31">
        <v>148</v>
      </c>
      <c r="AD39" s="31">
        <v>148</v>
      </c>
      <c r="AE39" s="31">
        <v>148</v>
      </c>
      <c r="AF39" s="31">
        <v>148</v>
      </c>
      <c r="AG39" s="31">
        <v>148</v>
      </c>
      <c r="AH39" s="31">
        <v>148</v>
      </c>
      <c r="AI39" s="34">
        <v>0</v>
      </c>
      <c r="AJ39" s="34">
        <v>0</v>
      </c>
      <c r="AK39" s="34">
        <v>0</v>
      </c>
      <c r="AL39" s="34">
        <v>0</v>
      </c>
      <c r="AM39" s="34">
        <v>0</v>
      </c>
      <c r="AN39" s="34">
        <v>0</v>
      </c>
      <c r="AO39" s="34">
        <v>0</v>
      </c>
      <c r="AP39" s="34">
        <v>0</v>
      </c>
      <c r="AQ39" s="31">
        <v>0</v>
      </c>
      <c r="AR39" s="31">
        <v>0</v>
      </c>
      <c r="AS39" s="31">
        <v>0</v>
      </c>
      <c r="AT39" s="31">
        <v>0</v>
      </c>
      <c r="AU39" s="31">
        <v>0</v>
      </c>
      <c r="AV39" s="31">
        <v>0</v>
      </c>
      <c r="AW39" s="31">
        <v>0</v>
      </c>
      <c r="AX39" s="31">
        <v>0</v>
      </c>
      <c r="AY39" s="31">
        <v>0</v>
      </c>
      <c r="AZ39" s="31">
        <v>0</v>
      </c>
      <c r="BA39" s="31">
        <v>0</v>
      </c>
      <c r="BB39" s="31">
        <v>0</v>
      </c>
      <c r="BC39" s="31">
        <v>0</v>
      </c>
      <c r="BD39" s="31">
        <v>0</v>
      </c>
      <c r="BE39" s="31">
        <v>0</v>
      </c>
      <c r="BF39" s="31">
        <v>0</v>
      </c>
      <c r="BG39" s="31">
        <v>0</v>
      </c>
      <c r="BH39" s="31">
        <v>0</v>
      </c>
      <c r="BI39" s="31">
        <v>0</v>
      </c>
      <c r="BJ39" s="31">
        <v>0</v>
      </c>
      <c r="BK39" s="31">
        <v>47.46</v>
      </c>
      <c r="BL39" s="31">
        <v>0</v>
      </c>
      <c r="BM39" s="31">
        <v>0</v>
      </c>
      <c r="BN39" s="31">
        <v>0</v>
      </c>
      <c r="BO39" s="31">
        <v>62</v>
      </c>
      <c r="BP39" s="31">
        <v>79</v>
      </c>
      <c r="BQ39" s="31">
        <v>7</v>
      </c>
      <c r="BR39" s="31">
        <v>0</v>
      </c>
      <c r="BS39" s="31">
        <v>0</v>
      </c>
      <c r="BT39" s="31">
        <v>0</v>
      </c>
      <c r="BU39" s="31">
        <v>0</v>
      </c>
      <c r="BV39" s="31">
        <v>0</v>
      </c>
      <c r="BW39" s="31">
        <v>0</v>
      </c>
      <c r="BX39" s="31">
        <v>0</v>
      </c>
      <c r="BY39" s="31">
        <v>0</v>
      </c>
      <c r="BZ39" s="31">
        <v>0</v>
      </c>
      <c r="CA39" s="31">
        <v>0</v>
      </c>
      <c r="CB39" s="31">
        <v>0</v>
      </c>
      <c r="CC39" s="31">
        <v>0</v>
      </c>
      <c r="CD39" s="31">
        <v>0</v>
      </c>
      <c r="CE39" s="31">
        <v>0</v>
      </c>
      <c r="CF39" s="31">
        <v>0</v>
      </c>
      <c r="CG39" s="31">
        <v>0</v>
      </c>
      <c r="CH39" s="31">
        <v>0</v>
      </c>
      <c r="CI39" s="31">
        <v>0</v>
      </c>
      <c r="CJ39" s="31">
        <v>0</v>
      </c>
      <c r="CK39" s="31">
        <v>0</v>
      </c>
      <c r="CL39" s="31">
        <v>0</v>
      </c>
      <c r="CM39" s="31">
        <v>145</v>
      </c>
      <c r="CN39" s="34">
        <v>4.8276000000000003</v>
      </c>
      <c r="CO39" s="34">
        <v>4.1096000000000004</v>
      </c>
      <c r="CP39" s="34">
        <v>8.8435000000000006</v>
      </c>
      <c r="CQ39" s="34">
        <v>6.8026999999999997</v>
      </c>
      <c r="CR39" s="34">
        <v>4.0815999999999999</v>
      </c>
      <c r="CS39" s="34">
        <v>6.0811000000000002</v>
      </c>
      <c r="CT39" s="34">
        <v>4.0541</v>
      </c>
      <c r="CU39" s="34">
        <v>3.4014000000000002</v>
      </c>
      <c r="CV39" s="34">
        <v>6.1643999999999997</v>
      </c>
      <c r="CW39" s="34">
        <v>2.7585999999999999</v>
      </c>
      <c r="CX39" s="34">
        <v>2.7397</v>
      </c>
      <c r="CY39" s="34">
        <v>5.4421999999999997</v>
      </c>
      <c r="CZ39" s="34">
        <v>4.7618999999999998</v>
      </c>
      <c r="DA39" s="34">
        <v>2.7210999999999999</v>
      </c>
      <c r="DB39" s="34">
        <v>3.3784000000000001</v>
      </c>
      <c r="DC39" s="34">
        <v>1.3513999999999999</v>
      </c>
      <c r="DD39" s="34">
        <v>2.7210999999999999</v>
      </c>
      <c r="DE39" s="34">
        <v>2.7397</v>
      </c>
      <c r="DF39" s="34">
        <v>8.9655000000000005</v>
      </c>
      <c r="DG39" s="34">
        <v>13.698600000000001</v>
      </c>
      <c r="DH39" s="34">
        <v>10.2041</v>
      </c>
      <c r="DI39" s="34">
        <v>8.1632999999999996</v>
      </c>
      <c r="DJ39" s="34">
        <v>15.6463</v>
      </c>
      <c r="DK39" s="34">
        <v>9.4595000000000002</v>
      </c>
      <c r="DL39" s="34">
        <v>12.1622</v>
      </c>
      <c r="DM39" s="34">
        <v>17.006799999999998</v>
      </c>
      <c r="DN39" s="34">
        <v>13.0137</v>
      </c>
      <c r="DO39" s="34">
        <v>5.9437648174490301</v>
      </c>
      <c r="DP39" s="34">
        <v>5.9089452351776801</v>
      </c>
      <c r="DQ39" s="34">
        <v>5.7546893317702201</v>
      </c>
      <c r="DR39" s="34">
        <v>5.6717462142994099</v>
      </c>
      <c r="DS39" s="34">
        <v>5.62755054934909</v>
      </c>
      <c r="DT39" s="34">
        <v>5.5747891283973798</v>
      </c>
      <c r="DU39" s="34">
        <v>5.5715609078277</v>
      </c>
      <c r="DV39" s="34">
        <v>5.5381036568344699</v>
      </c>
      <c r="DW39" s="34">
        <v>5.48251413241353</v>
      </c>
      <c r="DX39" s="34">
        <v>0.589268996166319</v>
      </c>
      <c r="DY39" s="34">
        <v>2.6805252988349402</v>
      </c>
      <c r="DZ39" s="34">
        <v>1.4623911990579599</v>
      </c>
      <c r="EA39" s="34">
        <v>0.78534461063928496</v>
      </c>
      <c r="EB39" s="34">
        <v>0.94642899913387801</v>
      </c>
      <c r="EC39" s="34">
        <v>5.7941044225896299E-2</v>
      </c>
      <c r="ED39" s="34">
        <v>0.60412829131400902</v>
      </c>
      <c r="EE39" s="34">
        <v>1.0139422002085099</v>
      </c>
      <c r="EF39" s="33">
        <v>6</v>
      </c>
      <c r="EG39" s="33">
        <v>13</v>
      </c>
      <c r="EH39" s="34">
        <v>0</v>
      </c>
      <c r="EI39" s="34">
        <v>4.78</v>
      </c>
      <c r="EJ39" s="34">
        <v>5.94</v>
      </c>
      <c r="EK39" s="34">
        <v>5.96</v>
      </c>
      <c r="EL39" s="34">
        <v>0</v>
      </c>
      <c r="EM39" s="34">
        <v>0</v>
      </c>
      <c r="EN39" s="34">
        <v>0</v>
      </c>
      <c r="EO39" s="34">
        <v>0</v>
      </c>
      <c r="EP39" s="34">
        <v>0</v>
      </c>
      <c r="EQ39" s="34">
        <v>6.17</v>
      </c>
      <c r="ER39" s="34">
        <v>5.78</v>
      </c>
      <c r="ES39" s="34">
        <v>5.87</v>
      </c>
      <c r="ET39" s="58">
        <v>4</v>
      </c>
      <c r="EU39" s="58">
        <v>0</v>
      </c>
      <c r="EV39" s="58">
        <v>141</v>
      </c>
      <c r="EW39" s="58">
        <v>1</v>
      </c>
      <c r="EX39" s="58">
        <v>2</v>
      </c>
      <c r="EY39" s="58">
        <v>0</v>
      </c>
      <c r="EZ39" s="58">
        <v>0</v>
      </c>
      <c r="FA39" s="63">
        <v>0</v>
      </c>
      <c r="FB39" s="64">
        <v>0</v>
      </c>
      <c r="FC39" s="58">
        <v>0</v>
      </c>
      <c r="FD39" s="58">
        <v>0</v>
      </c>
      <c r="FE39" s="58">
        <v>68</v>
      </c>
      <c r="FF39" s="58">
        <v>58</v>
      </c>
      <c r="FG39" s="58">
        <v>22</v>
      </c>
      <c r="FH39" s="58">
        <v>0</v>
      </c>
      <c r="FI39" s="58">
        <v>0</v>
      </c>
      <c r="FJ39" s="58">
        <v>148</v>
      </c>
      <c r="FK39" s="58">
        <v>100</v>
      </c>
      <c r="FL39" s="59">
        <f t="shared" si="0"/>
        <v>148</v>
      </c>
    </row>
    <row r="40" spans="1:168" x14ac:dyDescent="0.25">
      <c r="A40" t="s">
        <v>207</v>
      </c>
      <c r="B40" t="s">
        <v>560</v>
      </c>
      <c r="C40" t="s">
        <v>561</v>
      </c>
      <c r="D40" s="31">
        <v>3827</v>
      </c>
      <c r="E40" s="31">
        <v>112</v>
      </c>
      <c r="F40" s="31">
        <v>58</v>
      </c>
      <c r="G40" s="31">
        <v>3</v>
      </c>
      <c r="H40" s="31">
        <v>68</v>
      </c>
      <c r="I40" s="31">
        <v>0</v>
      </c>
      <c r="J40" s="31">
        <v>4068</v>
      </c>
      <c r="K40" s="31">
        <v>33</v>
      </c>
      <c r="L40" s="31">
        <v>4101</v>
      </c>
      <c r="M40" s="35">
        <v>31.13</v>
      </c>
      <c r="N40" s="31">
        <v>1076</v>
      </c>
      <c r="O40" s="31">
        <v>365</v>
      </c>
      <c r="P40" s="31">
        <v>3703</v>
      </c>
      <c r="Q40" s="31">
        <v>155</v>
      </c>
      <c r="R40" s="31">
        <v>829</v>
      </c>
      <c r="S40" s="31">
        <v>1649</v>
      </c>
      <c r="T40" s="31">
        <v>1023</v>
      </c>
      <c r="U40" s="31">
        <v>412</v>
      </c>
      <c r="V40" s="31">
        <v>228</v>
      </c>
      <c r="W40" s="31">
        <v>2051</v>
      </c>
      <c r="X40" s="31">
        <v>1589</v>
      </c>
      <c r="Y40" s="31">
        <v>129</v>
      </c>
      <c r="Z40" s="31">
        <v>71</v>
      </c>
      <c r="AA40" s="31">
        <v>4026</v>
      </c>
      <c r="AB40" s="31">
        <v>4017</v>
      </c>
      <c r="AC40" s="31">
        <v>3996</v>
      </c>
      <c r="AD40" s="31">
        <v>3904</v>
      </c>
      <c r="AE40" s="31">
        <v>3909</v>
      </c>
      <c r="AF40" s="31">
        <v>3775</v>
      </c>
      <c r="AG40" s="31">
        <v>3698</v>
      </c>
      <c r="AH40" s="31">
        <v>3737</v>
      </c>
      <c r="AI40" s="34">
        <v>1.04</v>
      </c>
      <c r="AJ40" s="34">
        <v>0.22</v>
      </c>
      <c r="AK40" s="34">
        <v>0.53</v>
      </c>
      <c r="AL40" s="34">
        <v>2.36</v>
      </c>
      <c r="AM40" s="34">
        <v>-0.13</v>
      </c>
      <c r="AN40" s="34">
        <v>3.55</v>
      </c>
      <c r="AO40" s="34">
        <v>2.08</v>
      </c>
      <c r="AP40" s="34">
        <v>-1.04</v>
      </c>
      <c r="AQ40" s="31">
        <v>48</v>
      </c>
      <c r="AR40" s="31">
        <v>18</v>
      </c>
      <c r="AS40" s="31">
        <v>34</v>
      </c>
      <c r="AT40" s="31">
        <v>95</v>
      </c>
      <c r="AU40" s="31">
        <v>0</v>
      </c>
      <c r="AV40" s="31">
        <v>137</v>
      </c>
      <c r="AW40" s="31">
        <v>80</v>
      </c>
      <c r="AX40" s="31">
        <v>64</v>
      </c>
      <c r="AY40" s="31">
        <v>11</v>
      </c>
      <c r="AZ40" s="31">
        <v>18</v>
      </c>
      <c r="BA40" s="31">
        <v>0</v>
      </c>
      <c r="BB40" s="31">
        <v>0</v>
      </c>
      <c r="BC40" s="31">
        <v>30</v>
      </c>
      <c r="BD40" s="31">
        <v>3</v>
      </c>
      <c r="BE40" s="31">
        <v>0</v>
      </c>
      <c r="BF40" s="31">
        <v>1</v>
      </c>
      <c r="BG40" s="31">
        <v>0</v>
      </c>
      <c r="BH40" s="31">
        <v>0</v>
      </c>
      <c r="BI40" s="31">
        <v>2</v>
      </c>
      <c r="BJ40" s="31">
        <v>0</v>
      </c>
      <c r="BK40" s="31">
        <v>35.950000000000003</v>
      </c>
      <c r="BL40" s="31">
        <v>182</v>
      </c>
      <c r="BM40" s="31">
        <v>485</v>
      </c>
      <c r="BN40" s="31">
        <v>309</v>
      </c>
      <c r="BO40" s="31">
        <v>978</v>
      </c>
      <c r="BP40" s="31">
        <v>1696</v>
      </c>
      <c r="BQ40" s="31">
        <v>418</v>
      </c>
      <c r="BR40" s="31">
        <v>0</v>
      </c>
      <c r="BS40" s="31">
        <v>95</v>
      </c>
      <c r="BT40" s="31">
        <v>67</v>
      </c>
      <c r="BU40" s="31">
        <v>18</v>
      </c>
      <c r="BV40" s="31">
        <v>48</v>
      </c>
      <c r="BW40" s="31">
        <v>0</v>
      </c>
      <c r="BX40" s="31">
        <v>11</v>
      </c>
      <c r="BY40" s="31">
        <v>217</v>
      </c>
      <c r="BZ40" s="31">
        <v>182</v>
      </c>
      <c r="CA40" s="31">
        <v>1</v>
      </c>
      <c r="CB40" s="31">
        <v>81</v>
      </c>
      <c r="CC40" s="31">
        <v>99</v>
      </c>
      <c r="CD40" s="31">
        <v>37</v>
      </c>
      <c r="CE40" s="31">
        <v>10</v>
      </c>
      <c r="CF40" s="31">
        <v>0</v>
      </c>
      <c r="CG40" s="31">
        <v>73</v>
      </c>
      <c r="CH40" s="31">
        <v>147</v>
      </c>
      <c r="CI40" s="31">
        <v>0</v>
      </c>
      <c r="CJ40" s="31">
        <v>8</v>
      </c>
      <c r="CK40" s="31">
        <v>118</v>
      </c>
      <c r="CL40" s="31">
        <v>8</v>
      </c>
      <c r="CM40" s="31">
        <v>3939</v>
      </c>
      <c r="CN40" s="34">
        <v>2.8433999999999999</v>
      </c>
      <c r="CO40" s="34">
        <v>2.4885000000000002</v>
      </c>
      <c r="CP40" s="34">
        <v>2.7248999999999999</v>
      </c>
      <c r="CQ40" s="34">
        <v>3.2825000000000002</v>
      </c>
      <c r="CR40" s="34">
        <v>2.2667000000000002</v>
      </c>
      <c r="CS40" s="34">
        <v>3.3386</v>
      </c>
      <c r="CT40" s="34">
        <v>1.3271999999999999</v>
      </c>
      <c r="CU40" s="34">
        <v>2.0430999999999999</v>
      </c>
      <c r="CV40" s="34">
        <v>1.7607999999999999</v>
      </c>
      <c r="CW40" s="34">
        <v>0.91390000000000005</v>
      </c>
      <c r="CX40" s="34">
        <v>0.66700000000000004</v>
      </c>
      <c r="CY40" s="34">
        <v>0.89970000000000006</v>
      </c>
      <c r="CZ40" s="34">
        <v>1.1631</v>
      </c>
      <c r="DA40" s="34">
        <v>0.76439999999999997</v>
      </c>
      <c r="DB40" s="34">
        <v>0.60460000000000003</v>
      </c>
      <c r="DC40" s="34">
        <v>0.46050000000000002</v>
      </c>
      <c r="DD40" s="34">
        <v>0.38650000000000001</v>
      </c>
      <c r="DE40" s="34">
        <v>0.36330000000000001</v>
      </c>
      <c r="DF40" s="34">
        <v>8.1212999999999997</v>
      </c>
      <c r="DG40" s="34">
        <v>11.2371</v>
      </c>
      <c r="DH40" s="34">
        <v>9.9065999999999992</v>
      </c>
      <c r="DI40" s="34">
        <v>10.3604</v>
      </c>
      <c r="DJ40" s="34">
        <v>11.4391</v>
      </c>
      <c r="DK40" s="34">
        <v>10.329800000000001</v>
      </c>
      <c r="DL40" s="34">
        <v>12.458500000000001</v>
      </c>
      <c r="DM40" s="34">
        <v>12.1759</v>
      </c>
      <c r="DN40" s="34">
        <v>12.279199999999999</v>
      </c>
      <c r="DO40" s="34">
        <v>6.2710724834360603</v>
      </c>
      <c r="DP40" s="34">
        <v>6.2153265615731899</v>
      </c>
      <c r="DQ40" s="34">
        <v>6.0583017174881499</v>
      </c>
      <c r="DR40" s="34">
        <v>6.0235648201527496</v>
      </c>
      <c r="DS40" s="34">
        <v>5.9687581213291603</v>
      </c>
      <c r="DT40" s="34">
        <v>5.9357918405136596</v>
      </c>
      <c r="DU40" s="34">
        <v>5.9079827055535601</v>
      </c>
      <c r="DV40" s="34">
        <v>5.8706366951089501</v>
      </c>
      <c r="DW40" s="34">
        <v>5.7473567172946201</v>
      </c>
      <c r="DX40" s="34">
        <v>0.89691058564043102</v>
      </c>
      <c r="DY40" s="34">
        <v>2.5918954091005002</v>
      </c>
      <c r="DZ40" s="34">
        <v>0.57668338222548299</v>
      </c>
      <c r="EA40" s="34">
        <v>0.91822616546887703</v>
      </c>
      <c r="EB40" s="34">
        <v>0.55538134930017502</v>
      </c>
      <c r="EC40" s="34">
        <v>0.47070440700458499</v>
      </c>
      <c r="ED40" s="34">
        <v>0.63614923532433698</v>
      </c>
      <c r="EE40" s="34">
        <v>2.14498566694777</v>
      </c>
      <c r="EF40" s="33">
        <v>349</v>
      </c>
      <c r="EG40" s="33">
        <v>1246</v>
      </c>
      <c r="EH40" s="34">
        <v>6.36</v>
      </c>
      <c r="EI40" s="34">
        <v>5.78</v>
      </c>
      <c r="EJ40" s="34">
        <v>5.86</v>
      </c>
      <c r="EK40" s="34">
        <v>6.59</v>
      </c>
      <c r="EL40" s="34">
        <v>8.7899999999999991</v>
      </c>
      <c r="EM40" s="34">
        <v>6.82</v>
      </c>
      <c r="EN40" s="34">
        <v>6.36</v>
      </c>
      <c r="EO40" s="34">
        <v>6.74</v>
      </c>
      <c r="EP40" s="34">
        <v>7.32</v>
      </c>
      <c r="EQ40" s="34">
        <v>6.51</v>
      </c>
      <c r="ER40" s="34">
        <v>5.8</v>
      </c>
      <c r="ES40" s="34">
        <v>6.24</v>
      </c>
      <c r="ET40" s="58">
        <v>342</v>
      </c>
      <c r="EU40" s="58">
        <v>126</v>
      </c>
      <c r="EV40" s="58">
        <v>1149</v>
      </c>
      <c r="EW40" s="58">
        <v>807</v>
      </c>
      <c r="EX40" s="58">
        <v>937</v>
      </c>
      <c r="EY40" s="58">
        <v>286</v>
      </c>
      <c r="EZ40" s="58">
        <v>46</v>
      </c>
      <c r="FA40" s="63">
        <v>261</v>
      </c>
      <c r="FB40" s="64">
        <v>149</v>
      </c>
      <c r="FC40" s="58">
        <v>614</v>
      </c>
      <c r="FD40" s="58">
        <v>741</v>
      </c>
      <c r="FE40" s="58">
        <v>1270</v>
      </c>
      <c r="FF40" s="58">
        <v>936</v>
      </c>
      <c r="FG40" s="58">
        <v>195</v>
      </c>
      <c r="FH40" s="58">
        <v>29</v>
      </c>
      <c r="FI40" s="58">
        <v>20</v>
      </c>
      <c r="FJ40" s="58">
        <v>3954</v>
      </c>
      <c r="FK40" s="58">
        <v>97.197640117994098</v>
      </c>
      <c r="FL40" s="59">
        <f t="shared" si="0"/>
        <v>4068</v>
      </c>
    </row>
    <row r="41" spans="1:168" x14ac:dyDescent="0.25">
      <c r="A41" t="s">
        <v>207</v>
      </c>
      <c r="B41" t="s">
        <v>562</v>
      </c>
      <c r="C41" t="s">
        <v>563</v>
      </c>
      <c r="D41" s="31">
        <v>15</v>
      </c>
      <c r="E41" s="31">
        <v>0</v>
      </c>
      <c r="F41" s="31">
        <v>0</v>
      </c>
      <c r="G41" s="31">
        <v>0</v>
      </c>
      <c r="H41" s="31">
        <v>1</v>
      </c>
      <c r="I41" s="31">
        <v>0</v>
      </c>
      <c r="J41" s="31">
        <v>16</v>
      </c>
      <c r="K41" s="31">
        <v>0</v>
      </c>
      <c r="L41" s="31">
        <v>16</v>
      </c>
      <c r="M41" s="35">
        <v>2.64</v>
      </c>
      <c r="N41" s="31">
        <v>0</v>
      </c>
      <c r="O41" s="31">
        <v>10</v>
      </c>
      <c r="P41" s="31">
        <v>6</v>
      </c>
      <c r="Q41" s="31">
        <v>0</v>
      </c>
      <c r="R41" s="31">
        <v>2</v>
      </c>
      <c r="S41" s="31">
        <v>10</v>
      </c>
      <c r="T41" s="31">
        <v>4</v>
      </c>
      <c r="U41" s="31">
        <v>0</v>
      </c>
      <c r="V41" s="31">
        <v>3</v>
      </c>
      <c r="W41" s="31">
        <v>0</v>
      </c>
      <c r="X41" s="31">
        <v>13</v>
      </c>
      <c r="Y41" s="31">
        <v>0</v>
      </c>
      <c r="Z41" s="31">
        <v>0</v>
      </c>
      <c r="AA41" s="31">
        <v>16</v>
      </c>
      <c r="AB41" s="31">
        <v>56</v>
      </c>
      <c r="AC41" s="31">
        <v>56</v>
      </c>
      <c r="AD41" s="31">
        <v>56</v>
      </c>
      <c r="AE41" s="31">
        <v>56</v>
      </c>
      <c r="AF41" s="31">
        <v>50</v>
      </c>
      <c r="AG41" s="31">
        <v>50</v>
      </c>
      <c r="AH41" s="31">
        <v>50</v>
      </c>
      <c r="AI41" s="34">
        <v>0</v>
      </c>
      <c r="AJ41" s="34">
        <v>-71.430000000000007</v>
      </c>
      <c r="AK41" s="34">
        <v>0</v>
      </c>
      <c r="AL41" s="34">
        <v>0</v>
      </c>
      <c r="AM41" s="34">
        <v>0</v>
      </c>
      <c r="AN41" s="34">
        <v>12</v>
      </c>
      <c r="AO41" s="34">
        <v>0</v>
      </c>
      <c r="AP41" s="34">
        <v>0</v>
      </c>
      <c r="AQ41" s="31">
        <v>0</v>
      </c>
      <c r="AR41" s="31">
        <v>0</v>
      </c>
      <c r="AS41" s="31">
        <v>0</v>
      </c>
      <c r="AT41" s="31">
        <v>0</v>
      </c>
      <c r="AU41" s="31">
        <v>0</v>
      </c>
      <c r="AV41" s="31">
        <v>6</v>
      </c>
      <c r="AW41" s="31">
        <v>0</v>
      </c>
      <c r="AX41" s="31">
        <v>0</v>
      </c>
      <c r="AY41" s="31">
        <v>0</v>
      </c>
      <c r="AZ41" s="31">
        <v>0</v>
      </c>
      <c r="BA41" s="31">
        <v>0</v>
      </c>
      <c r="BB41" s="31">
        <v>0</v>
      </c>
      <c r="BC41" s="31">
        <v>0</v>
      </c>
      <c r="BD41" s="31">
        <v>0</v>
      </c>
      <c r="BE41" s="31">
        <v>0</v>
      </c>
      <c r="BF41" s="31">
        <v>0</v>
      </c>
      <c r="BG41" s="31">
        <v>0</v>
      </c>
      <c r="BH41" s="31">
        <v>0</v>
      </c>
      <c r="BI41" s="31">
        <v>0</v>
      </c>
      <c r="BJ41" s="31">
        <v>0</v>
      </c>
      <c r="BK41" s="31">
        <v>14.38</v>
      </c>
      <c r="BL41" s="31">
        <v>0</v>
      </c>
      <c r="BM41" s="31">
        <v>6</v>
      </c>
      <c r="BN41" s="31">
        <v>0</v>
      </c>
      <c r="BO41" s="31">
        <v>10</v>
      </c>
      <c r="BP41" s="31">
        <v>0</v>
      </c>
      <c r="BQ41" s="31">
        <v>0</v>
      </c>
      <c r="BR41" s="31">
        <v>0</v>
      </c>
      <c r="BS41" s="31">
        <v>0</v>
      </c>
      <c r="BT41" s="31">
        <v>0</v>
      </c>
      <c r="BU41" s="31">
        <v>0</v>
      </c>
      <c r="BV41" s="31">
        <v>0</v>
      </c>
      <c r="BW41" s="31">
        <v>0</v>
      </c>
      <c r="BX41" s="31">
        <v>0</v>
      </c>
      <c r="BY41" s="31">
        <v>0</v>
      </c>
      <c r="BZ41" s="31">
        <v>0</v>
      </c>
      <c r="CA41" s="31">
        <v>0</v>
      </c>
      <c r="CB41" s="31">
        <v>0</v>
      </c>
      <c r="CC41" s="31">
        <v>0</v>
      </c>
      <c r="CD41" s="31">
        <v>0</v>
      </c>
      <c r="CE41" s="31">
        <v>0</v>
      </c>
      <c r="CF41" s="31">
        <v>0</v>
      </c>
      <c r="CG41" s="31">
        <v>0</v>
      </c>
      <c r="CH41" s="31">
        <v>0</v>
      </c>
      <c r="CI41" s="31">
        <v>0</v>
      </c>
      <c r="CJ41" s="31">
        <v>0</v>
      </c>
      <c r="CK41" s="31">
        <v>0</v>
      </c>
      <c r="CL41" s="31">
        <v>0</v>
      </c>
      <c r="CM41" s="31">
        <v>15</v>
      </c>
      <c r="CN41" s="34">
        <v>0</v>
      </c>
      <c r="CO41" s="34">
        <v>0</v>
      </c>
      <c r="CP41" s="34">
        <v>0</v>
      </c>
      <c r="CQ41" s="34">
        <v>5.8823999999999996</v>
      </c>
      <c r="CR41" s="34">
        <v>0</v>
      </c>
      <c r="CS41" s="34">
        <v>23.214300000000001</v>
      </c>
      <c r="CT41" s="34">
        <v>24</v>
      </c>
      <c r="CU41" s="34">
        <v>14</v>
      </c>
      <c r="CV41" s="34">
        <v>18</v>
      </c>
      <c r="CW41" s="34">
        <v>0</v>
      </c>
      <c r="CX41" s="34">
        <v>0</v>
      </c>
      <c r="CY41" s="34">
        <v>0</v>
      </c>
      <c r="CZ41" s="34">
        <v>0</v>
      </c>
      <c r="DA41" s="34">
        <v>0</v>
      </c>
      <c r="DB41" s="34">
        <v>17.857099999999999</v>
      </c>
      <c r="DC41" s="34">
        <v>8</v>
      </c>
      <c r="DD41" s="34">
        <v>12</v>
      </c>
      <c r="DE41" s="34">
        <v>12</v>
      </c>
      <c r="DF41" s="34">
        <v>6.6666999999999996</v>
      </c>
      <c r="DG41" s="34">
        <v>6.6666999999999996</v>
      </c>
      <c r="DH41" s="34">
        <v>6.6666999999999996</v>
      </c>
      <c r="DI41" s="34">
        <v>0</v>
      </c>
      <c r="DJ41" s="34">
        <v>28.260899999999999</v>
      </c>
      <c r="DK41" s="34">
        <v>16</v>
      </c>
      <c r="DL41" s="34">
        <v>16</v>
      </c>
      <c r="DM41" s="34">
        <v>26</v>
      </c>
      <c r="DN41" s="34">
        <v>30</v>
      </c>
      <c r="DO41" s="34">
        <v>6.2203557312253004</v>
      </c>
      <c r="DP41" s="34">
        <v>6.1749011857707501</v>
      </c>
      <c r="DQ41" s="34">
        <v>5.8280632411067197</v>
      </c>
      <c r="DR41" s="34">
        <v>6.0609523809523802</v>
      </c>
      <c r="DS41" s="34">
        <v>5.5604946524064198</v>
      </c>
      <c r="DT41" s="34">
        <v>5.42211781713047</v>
      </c>
      <c r="DU41" s="34">
        <v>5.4078415521422798</v>
      </c>
      <c r="DV41" s="34">
        <v>5.2971246006389796</v>
      </c>
      <c r="DW41" s="34">
        <v>5.3944506936632903</v>
      </c>
      <c r="DX41" s="34">
        <v>0.73611777884462204</v>
      </c>
      <c r="DY41" s="34">
        <v>5.9511698880976498</v>
      </c>
      <c r="DZ41" s="34">
        <v>-3.8424512388112002</v>
      </c>
      <c r="EA41" s="34">
        <v>9.0002375657241291</v>
      </c>
      <c r="EB41" s="34">
        <v>2.5520809385360002</v>
      </c>
      <c r="EC41" s="34">
        <v>0.263991924514342</v>
      </c>
      <c r="ED41" s="34">
        <v>2.0901330410454499</v>
      </c>
      <c r="EE41" s="34">
        <v>-1.8041891297410599</v>
      </c>
      <c r="EF41" s="33">
        <v>0</v>
      </c>
      <c r="EG41" s="33">
        <v>7</v>
      </c>
      <c r="EH41" s="34">
        <v>0</v>
      </c>
      <c r="EI41" s="34">
        <v>5.37</v>
      </c>
      <c r="EJ41" s="34">
        <v>0</v>
      </c>
      <c r="EK41" s="34">
        <v>6.41</v>
      </c>
      <c r="EL41" s="34">
        <v>0</v>
      </c>
      <c r="EM41" s="34">
        <v>0</v>
      </c>
      <c r="EN41" s="34">
        <v>0</v>
      </c>
      <c r="EO41" s="34">
        <v>5.49</v>
      </c>
      <c r="EP41" s="34">
        <v>0</v>
      </c>
      <c r="EQ41" s="34">
        <v>6.58</v>
      </c>
      <c r="ER41" s="34">
        <v>0</v>
      </c>
      <c r="ES41" s="34">
        <v>0</v>
      </c>
      <c r="ET41" s="58">
        <v>0</v>
      </c>
      <c r="EU41" s="58">
        <v>0</v>
      </c>
      <c r="EV41" s="58">
        <v>6</v>
      </c>
      <c r="EW41" s="58">
        <v>0</v>
      </c>
      <c r="EX41" s="58">
        <v>7</v>
      </c>
      <c r="EY41" s="58">
        <v>0</v>
      </c>
      <c r="EZ41" s="58">
        <v>3</v>
      </c>
      <c r="FA41" s="63">
        <v>0</v>
      </c>
      <c r="FB41" s="64">
        <v>0</v>
      </c>
      <c r="FC41" s="58">
        <v>0</v>
      </c>
      <c r="FD41" s="58">
        <v>4</v>
      </c>
      <c r="FE41" s="58">
        <v>3</v>
      </c>
      <c r="FF41" s="58">
        <v>6</v>
      </c>
      <c r="FG41" s="58">
        <v>3</v>
      </c>
      <c r="FH41" s="58">
        <v>0</v>
      </c>
      <c r="FI41" s="58">
        <v>0</v>
      </c>
      <c r="FJ41" s="58">
        <v>16</v>
      </c>
      <c r="FK41" s="58">
        <v>100</v>
      </c>
      <c r="FL41" s="59">
        <f t="shared" si="0"/>
        <v>16</v>
      </c>
    </row>
    <row r="42" spans="1:168" x14ac:dyDescent="0.25">
      <c r="A42" t="s">
        <v>207</v>
      </c>
      <c r="B42" t="s">
        <v>564</v>
      </c>
      <c r="C42" t="s">
        <v>565</v>
      </c>
      <c r="D42" s="31">
        <v>67</v>
      </c>
      <c r="E42" s="31">
        <v>4</v>
      </c>
      <c r="F42" s="31">
        <v>4</v>
      </c>
      <c r="G42" s="31">
        <v>0</v>
      </c>
      <c r="H42" s="31">
        <v>2</v>
      </c>
      <c r="I42" s="31">
        <v>0</v>
      </c>
      <c r="J42" s="31">
        <v>77</v>
      </c>
      <c r="K42" s="31">
        <v>0</v>
      </c>
      <c r="L42" s="31">
        <v>77</v>
      </c>
      <c r="M42" s="35">
        <v>9.86</v>
      </c>
      <c r="N42" s="31">
        <v>0</v>
      </c>
      <c r="O42" s="31">
        <v>37</v>
      </c>
      <c r="P42" s="31">
        <v>40</v>
      </c>
      <c r="Q42" s="31">
        <v>1</v>
      </c>
      <c r="R42" s="31">
        <v>10</v>
      </c>
      <c r="S42" s="31">
        <v>27</v>
      </c>
      <c r="T42" s="31">
        <v>28</v>
      </c>
      <c r="U42" s="31">
        <v>11</v>
      </c>
      <c r="V42" s="31">
        <v>3</v>
      </c>
      <c r="W42" s="31">
        <v>35</v>
      </c>
      <c r="X42" s="31">
        <v>39</v>
      </c>
      <c r="Y42" s="31">
        <v>0</v>
      </c>
      <c r="Z42" s="31">
        <v>0</v>
      </c>
      <c r="AA42" s="31">
        <v>77</v>
      </c>
      <c r="AB42" s="31">
        <v>77</v>
      </c>
      <c r="AC42" s="31">
        <v>77</v>
      </c>
      <c r="AD42" s="31">
        <v>74</v>
      </c>
      <c r="AE42" s="31">
        <v>74</v>
      </c>
      <c r="AF42" s="31">
        <v>74</v>
      </c>
      <c r="AG42" s="31">
        <v>74</v>
      </c>
      <c r="AH42" s="31">
        <v>58</v>
      </c>
      <c r="AI42" s="34">
        <v>0</v>
      </c>
      <c r="AJ42" s="34">
        <v>0</v>
      </c>
      <c r="AK42" s="34">
        <v>0</v>
      </c>
      <c r="AL42" s="34">
        <v>4.05</v>
      </c>
      <c r="AM42" s="34">
        <v>0</v>
      </c>
      <c r="AN42" s="34">
        <v>0</v>
      </c>
      <c r="AO42" s="34">
        <v>0</v>
      </c>
      <c r="AP42" s="34">
        <v>27.59</v>
      </c>
      <c r="AQ42" s="31">
        <v>0</v>
      </c>
      <c r="AR42" s="31">
        <v>0</v>
      </c>
      <c r="AS42" s="31">
        <v>0</v>
      </c>
      <c r="AT42" s="31">
        <v>1</v>
      </c>
      <c r="AU42" s="31">
        <v>0</v>
      </c>
      <c r="AV42" s="31">
        <v>0</v>
      </c>
      <c r="AW42" s="31">
        <v>0</v>
      </c>
      <c r="AX42" s="31">
        <v>16</v>
      </c>
      <c r="AY42" s="31">
        <v>0</v>
      </c>
      <c r="AZ42" s="31">
        <v>0</v>
      </c>
      <c r="BA42" s="31">
        <v>0</v>
      </c>
      <c r="BB42" s="31">
        <v>0</v>
      </c>
      <c r="BC42" s="31">
        <v>0</v>
      </c>
      <c r="BD42" s="31">
        <v>0</v>
      </c>
      <c r="BE42" s="31">
        <v>0</v>
      </c>
      <c r="BF42" s="31">
        <v>0</v>
      </c>
      <c r="BG42" s="31">
        <v>0</v>
      </c>
      <c r="BH42" s="31">
        <v>0</v>
      </c>
      <c r="BI42" s="31">
        <v>0</v>
      </c>
      <c r="BJ42" s="31">
        <v>0</v>
      </c>
      <c r="BK42" s="31">
        <v>31.83</v>
      </c>
      <c r="BL42" s="31">
        <v>0</v>
      </c>
      <c r="BM42" s="31">
        <v>16</v>
      </c>
      <c r="BN42" s="31">
        <v>8</v>
      </c>
      <c r="BO42" s="31">
        <v>18</v>
      </c>
      <c r="BP42" s="31">
        <v>32</v>
      </c>
      <c r="BQ42" s="31">
        <v>3</v>
      </c>
      <c r="BR42" s="31">
        <v>3</v>
      </c>
      <c r="BS42" s="31">
        <v>0</v>
      </c>
      <c r="BT42" s="31">
        <v>0</v>
      </c>
      <c r="BU42" s="31">
        <v>0</v>
      </c>
      <c r="BV42" s="31">
        <v>0</v>
      </c>
      <c r="BW42" s="31">
        <v>0</v>
      </c>
      <c r="BX42" s="31">
        <v>0</v>
      </c>
      <c r="BY42" s="31">
        <v>3</v>
      </c>
      <c r="BZ42" s="31">
        <v>0</v>
      </c>
      <c r="CA42" s="31">
        <v>0</v>
      </c>
      <c r="CB42" s="31">
        <v>1</v>
      </c>
      <c r="CC42" s="31">
        <v>1</v>
      </c>
      <c r="CD42" s="31">
        <v>1</v>
      </c>
      <c r="CE42" s="31">
        <v>0</v>
      </c>
      <c r="CF42" s="31">
        <v>0</v>
      </c>
      <c r="CG42" s="31">
        <v>0</v>
      </c>
      <c r="CH42" s="31">
        <v>3</v>
      </c>
      <c r="CI42" s="31">
        <v>0</v>
      </c>
      <c r="CJ42" s="31">
        <v>0</v>
      </c>
      <c r="CK42" s="31">
        <v>0</v>
      </c>
      <c r="CL42" s="31">
        <v>0</v>
      </c>
      <c r="CM42" s="31">
        <v>71</v>
      </c>
      <c r="CN42" s="34">
        <v>5.6337999999999999</v>
      </c>
      <c r="CO42" s="34">
        <v>4.0541</v>
      </c>
      <c r="CP42" s="34">
        <v>2.6316000000000002</v>
      </c>
      <c r="CQ42" s="34">
        <v>2.6316000000000002</v>
      </c>
      <c r="CR42" s="34">
        <v>1.3698999999999999</v>
      </c>
      <c r="CS42" s="34">
        <v>2.7027000000000001</v>
      </c>
      <c r="CT42" s="34">
        <v>6.8493000000000004</v>
      </c>
      <c r="CU42" s="34">
        <v>0</v>
      </c>
      <c r="CV42" s="34">
        <v>0</v>
      </c>
      <c r="CW42" s="34">
        <v>4.2253999999999996</v>
      </c>
      <c r="CX42" s="34">
        <v>2.7027000000000001</v>
      </c>
      <c r="CY42" s="34">
        <v>1.3158000000000001</v>
      </c>
      <c r="CZ42" s="34">
        <v>1.3158000000000001</v>
      </c>
      <c r="DA42" s="34">
        <v>0</v>
      </c>
      <c r="DB42" s="34">
        <v>0</v>
      </c>
      <c r="DC42" s="34">
        <v>1.3698999999999999</v>
      </c>
      <c r="DD42" s="34">
        <v>0</v>
      </c>
      <c r="DE42" s="34">
        <v>0</v>
      </c>
      <c r="DF42" s="34">
        <v>12.6761</v>
      </c>
      <c r="DG42" s="34">
        <v>14.8649</v>
      </c>
      <c r="DH42" s="34">
        <v>13.1579</v>
      </c>
      <c r="DI42" s="34">
        <v>8</v>
      </c>
      <c r="DJ42" s="34">
        <v>10.9589</v>
      </c>
      <c r="DK42" s="34">
        <v>12.1622</v>
      </c>
      <c r="DL42" s="34">
        <v>15.0685</v>
      </c>
      <c r="DM42" s="34">
        <v>14.0351</v>
      </c>
      <c r="DN42" s="34">
        <v>12.5</v>
      </c>
      <c r="DO42" s="34">
        <v>5.7609143327841803</v>
      </c>
      <c r="DP42" s="34">
        <v>5.7326617590081401</v>
      </c>
      <c r="DQ42" s="34">
        <v>5.5065582856087198</v>
      </c>
      <c r="DR42" s="34">
        <v>5.5667710443912304</v>
      </c>
      <c r="DS42" s="34">
        <v>5.5495411125679004</v>
      </c>
      <c r="DT42" s="34">
        <v>5.4440270473328303</v>
      </c>
      <c r="DU42" s="34">
        <v>5.4512512512512501</v>
      </c>
      <c r="DV42" s="34">
        <v>5.3259862937581</v>
      </c>
      <c r="DW42" s="34">
        <v>5.1920623671155202</v>
      </c>
      <c r="DX42" s="34">
        <v>0.49283517785874797</v>
      </c>
      <c r="DY42" s="34">
        <v>4.1060760945785999</v>
      </c>
      <c r="DZ42" s="34">
        <v>-1.08164604404162</v>
      </c>
      <c r="EA42" s="34">
        <v>0.31047489285763002</v>
      </c>
      <c r="EB42" s="34">
        <v>1.9381620318502799</v>
      </c>
      <c r="EC42" s="34">
        <v>-0.13252377455104</v>
      </c>
      <c r="ED42" s="34">
        <v>2.35195793950792</v>
      </c>
      <c r="EE42" s="34">
        <v>2.5793974951226302</v>
      </c>
      <c r="EF42" s="33">
        <v>1</v>
      </c>
      <c r="EG42" s="33">
        <v>0</v>
      </c>
      <c r="EH42" s="34">
        <v>5.54</v>
      </c>
      <c r="EI42" s="34">
        <v>6.15</v>
      </c>
      <c r="EJ42" s="34">
        <v>5.6</v>
      </c>
      <c r="EK42" s="34">
        <v>5.86</v>
      </c>
      <c r="EL42" s="34">
        <v>0</v>
      </c>
      <c r="EM42" s="34">
        <v>0</v>
      </c>
      <c r="EN42" s="34">
        <v>0</v>
      </c>
      <c r="EO42" s="34">
        <v>6.12</v>
      </c>
      <c r="EP42" s="34">
        <v>6.26</v>
      </c>
      <c r="EQ42" s="34">
        <v>5.54</v>
      </c>
      <c r="ER42" s="34">
        <v>5.61</v>
      </c>
      <c r="ES42" s="34">
        <v>5.56</v>
      </c>
      <c r="ET42" s="58">
        <v>34</v>
      </c>
      <c r="EU42" s="58">
        <v>0</v>
      </c>
      <c r="EV42" s="58">
        <v>0</v>
      </c>
      <c r="EW42" s="58">
        <v>24</v>
      </c>
      <c r="EX42" s="58">
        <v>0</v>
      </c>
      <c r="EY42" s="58">
        <v>1</v>
      </c>
      <c r="EZ42" s="58">
        <v>1</v>
      </c>
      <c r="FA42" s="63">
        <v>16</v>
      </c>
      <c r="FB42" s="64">
        <v>0</v>
      </c>
      <c r="FC42" s="58">
        <v>16</v>
      </c>
      <c r="FD42" s="58">
        <v>28</v>
      </c>
      <c r="FE42" s="58">
        <v>1</v>
      </c>
      <c r="FF42" s="58">
        <v>3</v>
      </c>
      <c r="FG42" s="58">
        <v>25</v>
      </c>
      <c r="FH42" s="58">
        <v>2</v>
      </c>
      <c r="FI42" s="58">
        <v>1</v>
      </c>
      <c r="FJ42" s="58">
        <v>76</v>
      </c>
      <c r="FK42" s="58">
        <v>98.701298701298697</v>
      </c>
      <c r="FL42" s="59">
        <f t="shared" si="0"/>
        <v>77</v>
      </c>
    </row>
    <row r="43" spans="1:168" x14ac:dyDescent="0.25">
      <c r="A43" t="s">
        <v>207</v>
      </c>
      <c r="B43" t="s">
        <v>566</v>
      </c>
      <c r="C43" t="s">
        <v>567</v>
      </c>
      <c r="D43" s="31"/>
      <c r="E43" s="31"/>
      <c r="F43" s="31"/>
      <c r="G43" s="31"/>
      <c r="H43" s="31"/>
      <c r="I43" s="31"/>
      <c r="J43" s="31">
        <v>6</v>
      </c>
      <c r="K43" s="31">
        <v>0</v>
      </c>
      <c r="L43" s="31">
        <v>6</v>
      </c>
      <c r="M43" s="35">
        <v>0.59</v>
      </c>
      <c r="N43" s="31">
        <v>0</v>
      </c>
      <c r="O43" s="31">
        <v>0</v>
      </c>
      <c r="P43" s="31">
        <v>6</v>
      </c>
      <c r="Q43" s="31">
        <v>0</v>
      </c>
      <c r="R43" s="31">
        <v>3</v>
      </c>
      <c r="S43" s="31">
        <v>3</v>
      </c>
      <c r="T43" s="31">
        <v>0</v>
      </c>
      <c r="U43" s="31">
        <v>0</v>
      </c>
      <c r="V43" s="31">
        <v>2</v>
      </c>
      <c r="W43" s="31">
        <v>0</v>
      </c>
      <c r="X43" s="31">
        <v>4</v>
      </c>
      <c r="Y43" s="31">
        <v>0</v>
      </c>
      <c r="Z43" s="31">
        <v>0</v>
      </c>
      <c r="AA43" s="31">
        <v>6</v>
      </c>
      <c r="AB43" s="31">
        <v>6</v>
      </c>
      <c r="AC43" s="31">
        <v>6</v>
      </c>
      <c r="AD43" s="31">
        <v>6</v>
      </c>
      <c r="AE43" s="31">
        <v>6</v>
      </c>
      <c r="AF43" s="31">
        <v>6</v>
      </c>
      <c r="AG43" s="31">
        <v>6</v>
      </c>
      <c r="AH43" s="31">
        <v>0</v>
      </c>
      <c r="AI43" s="34">
        <v>0</v>
      </c>
      <c r="AJ43" s="34">
        <v>0</v>
      </c>
      <c r="AK43" s="34">
        <v>0</v>
      </c>
      <c r="AL43" s="34">
        <v>0</v>
      </c>
      <c r="AM43" s="34">
        <v>0</v>
      </c>
      <c r="AN43" s="34">
        <v>0</v>
      </c>
      <c r="AO43" s="34">
        <v>0</v>
      </c>
      <c r="AP43" s="34">
        <v>0</v>
      </c>
      <c r="AQ43" s="31">
        <v>0</v>
      </c>
      <c r="AR43" s="31">
        <v>0</v>
      </c>
      <c r="AS43" s="31">
        <v>0</v>
      </c>
      <c r="AT43" s="31">
        <v>0</v>
      </c>
      <c r="AU43" s="31">
        <v>0</v>
      </c>
      <c r="AV43" s="31">
        <v>0</v>
      </c>
      <c r="AW43" s="31">
        <v>0</v>
      </c>
      <c r="AX43" s="31">
        <v>6</v>
      </c>
      <c r="AY43" s="31">
        <v>0</v>
      </c>
      <c r="AZ43" s="31">
        <v>0</v>
      </c>
      <c r="BA43" s="31">
        <v>0</v>
      </c>
      <c r="BB43" s="31">
        <v>0</v>
      </c>
      <c r="BC43" s="31">
        <v>0</v>
      </c>
      <c r="BD43" s="31"/>
      <c r="BE43" s="31"/>
      <c r="BF43" s="31"/>
      <c r="BG43" s="31"/>
      <c r="BH43" s="31"/>
      <c r="BI43" s="31"/>
      <c r="BJ43" s="31"/>
      <c r="BK43" s="31">
        <v>7</v>
      </c>
      <c r="BL43" s="31">
        <v>0</v>
      </c>
      <c r="BM43" s="31">
        <v>6</v>
      </c>
      <c r="BN43" s="31">
        <v>0</v>
      </c>
      <c r="BO43" s="31">
        <v>0</v>
      </c>
      <c r="BP43" s="31">
        <v>0</v>
      </c>
      <c r="BQ43" s="31">
        <v>0</v>
      </c>
      <c r="BR43" s="31">
        <v>0</v>
      </c>
      <c r="BS43" s="31">
        <v>0</v>
      </c>
      <c r="BT43" s="31">
        <v>0</v>
      </c>
      <c r="BU43" s="31">
        <v>0</v>
      </c>
      <c r="BV43" s="31">
        <v>0</v>
      </c>
      <c r="BW43" s="31">
        <v>0</v>
      </c>
      <c r="BX43" s="31">
        <v>0</v>
      </c>
      <c r="BY43" s="31">
        <v>0</v>
      </c>
      <c r="BZ43" s="31">
        <v>0</v>
      </c>
      <c r="CA43" s="31">
        <v>0</v>
      </c>
      <c r="CB43" s="31">
        <v>0</v>
      </c>
      <c r="CC43" s="31">
        <v>0</v>
      </c>
      <c r="CD43" s="31">
        <v>0</v>
      </c>
      <c r="CE43" s="31">
        <v>0</v>
      </c>
      <c r="CF43" s="31">
        <v>0</v>
      </c>
      <c r="CG43" s="31">
        <v>0</v>
      </c>
      <c r="CH43" s="31">
        <v>0</v>
      </c>
      <c r="CI43" s="31">
        <v>0</v>
      </c>
      <c r="CJ43" s="31">
        <v>0</v>
      </c>
      <c r="CK43" s="31">
        <v>0</v>
      </c>
      <c r="CL43" s="31">
        <v>0</v>
      </c>
      <c r="CM43" s="31">
        <v>6</v>
      </c>
      <c r="CN43" s="34">
        <v>0</v>
      </c>
      <c r="CO43" s="34">
        <v>0</v>
      </c>
      <c r="CP43" s="34">
        <v>0</v>
      </c>
      <c r="CQ43" s="34">
        <v>0</v>
      </c>
      <c r="CR43" s="34">
        <v>0</v>
      </c>
      <c r="CS43" s="34">
        <v>0</v>
      </c>
      <c r="CT43" s="34">
        <v>0</v>
      </c>
      <c r="CU43" s="34">
        <v>0</v>
      </c>
      <c r="CV43" s="34">
        <v>0</v>
      </c>
      <c r="CW43" s="34">
        <v>0</v>
      </c>
      <c r="CX43" s="34">
        <v>0</v>
      </c>
      <c r="CY43" s="34">
        <v>0</v>
      </c>
      <c r="CZ43" s="34">
        <v>0</v>
      </c>
      <c r="DA43" s="34">
        <v>0</v>
      </c>
      <c r="DB43" s="34">
        <v>0</v>
      </c>
      <c r="DC43" s="34">
        <v>0</v>
      </c>
      <c r="DD43" s="34">
        <v>0</v>
      </c>
      <c r="DE43" s="34">
        <v>0</v>
      </c>
      <c r="DF43" s="34">
        <v>16.666699999999999</v>
      </c>
      <c r="DG43" s="34">
        <v>0</v>
      </c>
      <c r="DH43" s="34">
        <v>0</v>
      </c>
      <c r="DI43" s="34">
        <v>16.666699999999999</v>
      </c>
      <c r="DJ43" s="34">
        <v>0</v>
      </c>
      <c r="DK43" s="34">
        <v>0</v>
      </c>
      <c r="DL43" s="34">
        <v>0</v>
      </c>
      <c r="DM43" s="34">
        <v>0</v>
      </c>
      <c r="DN43" s="34">
        <v>0</v>
      </c>
      <c r="DO43" s="34"/>
      <c r="DP43" s="34"/>
      <c r="DQ43" s="34"/>
      <c r="DR43" s="34"/>
      <c r="DS43" s="34"/>
      <c r="DT43" s="34"/>
      <c r="DU43" s="34"/>
      <c r="DV43" s="34"/>
      <c r="DW43" s="34"/>
      <c r="DX43" s="34"/>
      <c r="DY43" s="34"/>
      <c r="DZ43" s="34"/>
      <c r="EA43" s="34"/>
      <c r="EB43" s="34"/>
      <c r="EC43" s="34"/>
      <c r="ED43" s="34"/>
      <c r="EE43" s="34"/>
      <c r="EF43" s="33"/>
      <c r="EG43" s="33"/>
      <c r="EH43" s="34"/>
      <c r="EI43" s="34"/>
      <c r="EJ43" s="34"/>
      <c r="EK43" s="34"/>
      <c r="EL43" s="34"/>
      <c r="EM43" s="34"/>
      <c r="EN43" s="34"/>
      <c r="EO43" s="34"/>
      <c r="EP43" s="34"/>
      <c r="EQ43" s="34"/>
      <c r="ER43" s="34"/>
      <c r="ES43" s="34"/>
      <c r="ET43" s="58">
        <v>0</v>
      </c>
      <c r="EU43" s="58">
        <v>0</v>
      </c>
      <c r="EV43" s="58">
        <v>6</v>
      </c>
      <c r="EW43" s="58">
        <v>0</v>
      </c>
      <c r="EX43" s="58">
        <v>0</v>
      </c>
      <c r="EY43" s="58">
        <v>0</v>
      </c>
      <c r="EZ43" s="58">
        <v>0</v>
      </c>
      <c r="FA43" s="63">
        <v>0</v>
      </c>
      <c r="FB43" s="64">
        <v>1</v>
      </c>
      <c r="FC43" s="58">
        <v>5</v>
      </c>
      <c r="FD43" s="58">
        <v>0</v>
      </c>
      <c r="FE43" s="58">
        <v>0</v>
      </c>
      <c r="FF43" s="58">
        <v>0</v>
      </c>
      <c r="FG43" s="58">
        <v>0</v>
      </c>
      <c r="FH43" s="58">
        <v>0</v>
      </c>
      <c r="FI43" s="58">
        <v>0</v>
      </c>
      <c r="FJ43" s="58">
        <v>6</v>
      </c>
      <c r="FK43" s="58">
        <v>100</v>
      </c>
      <c r="FL43" s="59">
        <f t="shared" si="0"/>
        <v>6</v>
      </c>
    </row>
    <row r="44" spans="1:168" x14ac:dyDescent="0.25">
      <c r="A44" t="s">
        <v>207</v>
      </c>
      <c r="B44" t="s">
        <v>568</v>
      </c>
      <c r="C44" t="s">
        <v>569</v>
      </c>
      <c r="D44" s="31">
        <v>109</v>
      </c>
      <c r="E44" s="31">
        <v>3</v>
      </c>
      <c r="F44" s="31">
        <v>4</v>
      </c>
      <c r="G44" s="31">
        <v>0</v>
      </c>
      <c r="H44" s="31">
        <v>0</v>
      </c>
      <c r="I44" s="31">
        <v>0</v>
      </c>
      <c r="J44" s="31">
        <v>116</v>
      </c>
      <c r="K44" s="31">
        <v>0</v>
      </c>
      <c r="L44" s="31">
        <v>116</v>
      </c>
      <c r="M44" s="35">
        <v>9.4600000000000009</v>
      </c>
      <c r="N44" s="31">
        <v>0</v>
      </c>
      <c r="O44" s="31">
        <v>10</v>
      </c>
      <c r="P44" s="31">
        <v>106</v>
      </c>
      <c r="Q44" s="31">
        <v>6</v>
      </c>
      <c r="R44" s="31">
        <v>34</v>
      </c>
      <c r="S44" s="31">
        <v>41</v>
      </c>
      <c r="T44" s="31">
        <v>31</v>
      </c>
      <c r="U44" s="31">
        <v>4</v>
      </c>
      <c r="V44" s="31">
        <v>17</v>
      </c>
      <c r="W44" s="31">
        <v>0</v>
      </c>
      <c r="X44" s="31">
        <v>97</v>
      </c>
      <c r="Y44" s="31">
        <v>2</v>
      </c>
      <c r="Z44" s="31">
        <v>0</v>
      </c>
      <c r="AA44" s="31">
        <v>93</v>
      </c>
      <c r="AB44" s="31">
        <v>89</v>
      </c>
      <c r="AC44" s="31">
        <v>85</v>
      </c>
      <c r="AD44" s="31">
        <v>85</v>
      </c>
      <c r="AE44" s="31">
        <v>85</v>
      </c>
      <c r="AF44" s="31">
        <v>85</v>
      </c>
      <c r="AG44" s="31">
        <v>85</v>
      </c>
      <c r="AH44" s="31">
        <v>50</v>
      </c>
      <c r="AI44" s="34">
        <v>24.73</v>
      </c>
      <c r="AJ44" s="34">
        <v>4.49</v>
      </c>
      <c r="AK44" s="34">
        <v>4.71</v>
      </c>
      <c r="AL44" s="34">
        <v>0</v>
      </c>
      <c r="AM44" s="34">
        <v>0</v>
      </c>
      <c r="AN44" s="34">
        <v>0</v>
      </c>
      <c r="AO44" s="34">
        <v>0</v>
      </c>
      <c r="AP44" s="34">
        <v>70</v>
      </c>
      <c r="AQ44" s="31">
        <v>23</v>
      </c>
      <c r="AR44" s="31">
        <v>4</v>
      </c>
      <c r="AS44" s="31">
        <v>4</v>
      </c>
      <c r="AT44" s="31">
        <v>0</v>
      </c>
      <c r="AU44" s="31">
        <v>0</v>
      </c>
      <c r="AV44" s="31">
        <v>0</v>
      </c>
      <c r="AW44" s="31">
        <v>0</v>
      </c>
      <c r="AX44" s="31">
        <v>22</v>
      </c>
      <c r="AY44" s="31">
        <v>0</v>
      </c>
      <c r="AZ44" s="31">
        <v>20</v>
      </c>
      <c r="BA44" s="31">
        <v>0</v>
      </c>
      <c r="BB44" s="31">
        <v>0</v>
      </c>
      <c r="BC44" s="31">
        <v>3</v>
      </c>
      <c r="BD44" s="31">
        <v>0</v>
      </c>
      <c r="BE44" s="31">
        <v>0</v>
      </c>
      <c r="BF44" s="31">
        <v>0</v>
      </c>
      <c r="BG44" s="31">
        <v>0</v>
      </c>
      <c r="BH44" s="31">
        <v>0</v>
      </c>
      <c r="BI44" s="31">
        <v>0</v>
      </c>
      <c r="BJ44" s="31">
        <v>0</v>
      </c>
      <c r="BK44" s="31">
        <v>22.74</v>
      </c>
      <c r="BL44" s="31">
        <v>31</v>
      </c>
      <c r="BM44" s="31">
        <v>35</v>
      </c>
      <c r="BN44" s="31">
        <v>0</v>
      </c>
      <c r="BO44" s="31">
        <v>44</v>
      </c>
      <c r="BP44" s="31">
        <v>0</v>
      </c>
      <c r="BQ44" s="31">
        <v>6</v>
      </c>
      <c r="BR44" s="31">
        <v>0</v>
      </c>
      <c r="BS44" s="31">
        <v>0</v>
      </c>
      <c r="BT44" s="31">
        <v>4</v>
      </c>
      <c r="BU44" s="31">
        <v>4</v>
      </c>
      <c r="BV44" s="31">
        <v>23</v>
      </c>
      <c r="BW44" s="31">
        <v>0</v>
      </c>
      <c r="BX44" s="31">
        <v>9</v>
      </c>
      <c r="BY44" s="31">
        <v>22</v>
      </c>
      <c r="BZ44" s="31">
        <v>31</v>
      </c>
      <c r="CA44" s="31">
        <v>0</v>
      </c>
      <c r="CB44" s="31">
        <v>14</v>
      </c>
      <c r="CC44" s="31">
        <v>5</v>
      </c>
      <c r="CD44" s="31">
        <v>12</v>
      </c>
      <c r="CE44" s="31">
        <v>0</v>
      </c>
      <c r="CF44" s="31">
        <v>0</v>
      </c>
      <c r="CG44" s="31">
        <v>8</v>
      </c>
      <c r="CH44" s="31">
        <v>21</v>
      </c>
      <c r="CI44" s="31">
        <v>2</v>
      </c>
      <c r="CJ44" s="31">
        <v>0</v>
      </c>
      <c r="CK44" s="31">
        <v>18</v>
      </c>
      <c r="CL44" s="31">
        <v>0</v>
      </c>
      <c r="CM44" s="31">
        <v>112</v>
      </c>
      <c r="CN44" s="34">
        <v>2.6785999999999999</v>
      </c>
      <c r="CO44" s="34">
        <v>0</v>
      </c>
      <c r="CP44" s="34">
        <v>1.1235999999999999</v>
      </c>
      <c r="CQ44" s="34">
        <v>2.3529</v>
      </c>
      <c r="CR44" s="34">
        <v>0</v>
      </c>
      <c r="CS44" s="34">
        <v>2.3529</v>
      </c>
      <c r="CT44" s="34">
        <v>1.1765000000000001</v>
      </c>
      <c r="CU44" s="34">
        <v>1.1765000000000001</v>
      </c>
      <c r="CV44" s="34">
        <v>0</v>
      </c>
      <c r="CW44" s="34">
        <v>0.89290000000000003</v>
      </c>
      <c r="CX44" s="34">
        <v>0</v>
      </c>
      <c r="CY44" s="34">
        <v>0</v>
      </c>
      <c r="CZ44" s="34">
        <v>1.1765000000000001</v>
      </c>
      <c r="DA44" s="34">
        <v>0</v>
      </c>
      <c r="DB44" s="34">
        <v>0</v>
      </c>
      <c r="DC44" s="34">
        <v>0</v>
      </c>
      <c r="DD44" s="34">
        <v>0</v>
      </c>
      <c r="DE44" s="34">
        <v>0</v>
      </c>
      <c r="DF44" s="34">
        <v>4.4943999999999997</v>
      </c>
      <c r="DG44" s="34">
        <v>8.0459999999999994</v>
      </c>
      <c r="DH44" s="34">
        <v>15.2941</v>
      </c>
      <c r="DI44" s="34">
        <v>12.9412</v>
      </c>
      <c r="DJ44" s="34">
        <v>14.117599999999999</v>
      </c>
      <c r="DK44" s="34">
        <v>11.764699999999999</v>
      </c>
      <c r="DL44" s="34">
        <v>8.2353000000000005</v>
      </c>
      <c r="DM44" s="34">
        <v>9.5237999999999996</v>
      </c>
      <c r="DN44" s="34">
        <v>18</v>
      </c>
      <c r="DO44" s="34">
        <v>6.2269151138716401</v>
      </c>
      <c r="DP44" s="34">
        <v>6.2112863070539399</v>
      </c>
      <c r="DQ44" s="34">
        <v>6.0606627017842003</v>
      </c>
      <c r="DR44" s="34">
        <v>6.0297629983465004</v>
      </c>
      <c r="DS44" s="34">
        <v>6.0051721062957002</v>
      </c>
      <c r="DT44" s="34">
        <v>6.0089858793324797</v>
      </c>
      <c r="DU44" s="34">
        <v>5.9852624011502504</v>
      </c>
      <c r="DV44" s="34">
        <v>5.9277498202731804</v>
      </c>
      <c r="DW44" s="34">
        <v>5.8064714946070897</v>
      </c>
      <c r="DX44" s="34">
        <v>0.251619488220095</v>
      </c>
      <c r="DY44" s="34">
        <v>2.4852662601633102</v>
      </c>
      <c r="DZ44" s="34">
        <v>0.51245303416021004</v>
      </c>
      <c r="EA44" s="34">
        <v>0.40949520872212603</v>
      </c>
      <c r="EB44" s="34">
        <v>-6.3467831566940802E-2</v>
      </c>
      <c r="EC44" s="34">
        <v>0.39636488080568399</v>
      </c>
      <c r="ED44" s="34">
        <v>0.97022618397913296</v>
      </c>
      <c r="EE44" s="34">
        <v>2.08867512358818</v>
      </c>
      <c r="EF44" s="33">
        <v>1</v>
      </c>
      <c r="EG44" s="33">
        <v>17</v>
      </c>
      <c r="EH44" s="34">
        <v>6.26</v>
      </c>
      <c r="EI44" s="34">
        <v>5.84</v>
      </c>
      <c r="EJ44" s="34">
        <v>0</v>
      </c>
      <c r="EK44" s="34">
        <v>6.25</v>
      </c>
      <c r="EL44" s="34">
        <v>7.5</v>
      </c>
      <c r="EM44" s="34">
        <v>0</v>
      </c>
      <c r="EN44" s="34">
        <v>6.26</v>
      </c>
      <c r="EO44" s="34">
        <v>6.33</v>
      </c>
      <c r="EP44" s="34">
        <v>0</v>
      </c>
      <c r="EQ44" s="34">
        <v>6.14</v>
      </c>
      <c r="ER44" s="34">
        <v>0</v>
      </c>
      <c r="ES44" s="34">
        <v>5.97</v>
      </c>
      <c r="ET44" s="58">
        <v>4</v>
      </c>
      <c r="EU44" s="58">
        <v>4</v>
      </c>
      <c r="EV44" s="58">
        <v>56</v>
      </c>
      <c r="EW44" s="58">
        <v>39</v>
      </c>
      <c r="EX44" s="58">
        <v>0</v>
      </c>
      <c r="EY44" s="58">
        <v>0</v>
      </c>
      <c r="EZ44" s="58">
        <v>0</v>
      </c>
      <c r="FA44" s="63">
        <v>0</v>
      </c>
      <c r="FB44" s="64">
        <v>0</v>
      </c>
      <c r="FC44" s="58">
        <v>45</v>
      </c>
      <c r="FD44" s="58">
        <v>40</v>
      </c>
      <c r="FE44" s="58">
        <v>4</v>
      </c>
      <c r="FF44" s="58">
        <v>12</v>
      </c>
      <c r="FG44" s="58">
        <v>2</v>
      </c>
      <c r="FH44" s="58">
        <v>0</v>
      </c>
      <c r="FI44" s="58">
        <v>0</v>
      </c>
      <c r="FJ44" s="58">
        <v>103</v>
      </c>
      <c r="FK44" s="58">
        <v>88.7931034482759</v>
      </c>
      <c r="FL44" s="59">
        <f t="shared" si="0"/>
        <v>115.99999999999994</v>
      </c>
    </row>
    <row r="45" spans="1:168" x14ac:dyDescent="0.25">
      <c r="A45" t="s">
        <v>207</v>
      </c>
      <c r="B45" t="s">
        <v>570</v>
      </c>
      <c r="C45" t="s">
        <v>571</v>
      </c>
      <c r="D45" s="31"/>
      <c r="E45" s="31"/>
      <c r="F45" s="31"/>
      <c r="G45" s="31"/>
      <c r="H45" s="31"/>
      <c r="I45" s="31"/>
      <c r="J45" s="31">
        <v>5</v>
      </c>
      <c r="K45" s="31">
        <v>0</v>
      </c>
      <c r="L45" s="31">
        <v>5</v>
      </c>
      <c r="M45" s="35">
        <v>1.86</v>
      </c>
      <c r="N45" s="31">
        <v>0</v>
      </c>
      <c r="O45" s="31">
        <v>5</v>
      </c>
      <c r="P45" s="31">
        <v>0</v>
      </c>
      <c r="Q45" s="31">
        <v>1</v>
      </c>
      <c r="R45" s="31">
        <v>0</v>
      </c>
      <c r="S45" s="31">
        <v>2</v>
      </c>
      <c r="T45" s="31">
        <v>2</v>
      </c>
      <c r="U45" s="31">
        <v>0</v>
      </c>
      <c r="V45" s="31">
        <v>0</v>
      </c>
      <c r="W45" s="31">
        <v>0</v>
      </c>
      <c r="X45" s="31">
        <v>0</v>
      </c>
      <c r="Y45" s="31">
        <v>5</v>
      </c>
      <c r="Z45" s="31">
        <v>0</v>
      </c>
      <c r="AA45" s="31">
        <v>5</v>
      </c>
      <c r="AB45" s="31">
        <v>5</v>
      </c>
      <c r="AC45" s="31">
        <v>5</v>
      </c>
      <c r="AD45" s="31">
        <v>5</v>
      </c>
      <c r="AE45" s="31">
        <v>5</v>
      </c>
      <c r="AF45" s="31">
        <v>5</v>
      </c>
      <c r="AG45" s="31">
        <v>5</v>
      </c>
      <c r="AH45" s="31">
        <v>5</v>
      </c>
      <c r="AI45" s="34">
        <v>0</v>
      </c>
      <c r="AJ45" s="34">
        <v>0</v>
      </c>
      <c r="AK45" s="34">
        <v>0</v>
      </c>
      <c r="AL45" s="34">
        <v>0</v>
      </c>
      <c r="AM45" s="34">
        <v>0</v>
      </c>
      <c r="AN45" s="34">
        <v>0</v>
      </c>
      <c r="AO45" s="34">
        <v>0</v>
      </c>
      <c r="AP45" s="34">
        <v>0</v>
      </c>
      <c r="AQ45" s="31">
        <v>0</v>
      </c>
      <c r="AR45" s="31">
        <v>0</v>
      </c>
      <c r="AS45" s="31">
        <v>0</v>
      </c>
      <c r="AT45" s="31">
        <v>0</v>
      </c>
      <c r="AU45" s="31">
        <v>0</v>
      </c>
      <c r="AV45" s="31">
        <v>0</v>
      </c>
      <c r="AW45" s="31">
        <v>0</v>
      </c>
      <c r="AX45" s="31">
        <v>0</v>
      </c>
      <c r="AY45" s="31">
        <v>0</v>
      </c>
      <c r="AZ45" s="31">
        <v>0</v>
      </c>
      <c r="BA45" s="31">
        <v>0</v>
      </c>
      <c r="BB45" s="31">
        <v>0</v>
      </c>
      <c r="BC45" s="31">
        <v>0</v>
      </c>
      <c r="BD45" s="31"/>
      <c r="BE45" s="31"/>
      <c r="BF45" s="31"/>
      <c r="BG45" s="31"/>
      <c r="BH45" s="31"/>
      <c r="BI45" s="31"/>
      <c r="BJ45" s="31"/>
      <c r="BK45" s="31">
        <v>16</v>
      </c>
      <c r="BL45" s="31">
        <v>0</v>
      </c>
      <c r="BM45" s="31">
        <v>0</v>
      </c>
      <c r="BN45" s="31">
        <v>5</v>
      </c>
      <c r="BO45" s="31">
        <v>0</v>
      </c>
      <c r="BP45" s="31">
        <v>0</v>
      </c>
      <c r="BQ45" s="31">
        <v>0</v>
      </c>
      <c r="BR45" s="31">
        <v>0</v>
      </c>
      <c r="BS45" s="31">
        <v>0</v>
      </c>
      <c r="BT45" s="31">
        <v>0</v>
      </c>
      <c r="BU45" s="31">
        <v>0</v>
      </c>
      <c r="BV45" s="31">
        <v>0</v>
      </c>
      <c r="BW45" s="31">
        <v>0</v>
      </c>
      <c r="BX45" s="31">
        <v>0</v>
      </c>
      <c r="BY45" s="31">
        <v>0</v>
      </c>
      <c r="BZ45" s="31">
        <v>0</v>
      </c>
      <c r="CA45" s="31">
        <v>0</v>
      </c>
      <c r="CB45" s="31">
        <v>0</v>
      </c>
      <c r="CC45" s="31">
        <v>0</v>
      </c>
      <c r="CD45" s="31">
        <v>0</v>
      </c>
      <c r="CE45" s="31">
        <v>0</v>
      </c>
      <c r="CF45" s="31">
        <v>0</v>
      </c>
      <c r="CG45" s="31">
        <v>0</v>
      </c>
      <c r="CH45" s="31">
        <v>0</v>
      </c>
      <c r="CI45" s="31">
        <v>0</v>
      </c>
      <c r="CJ45" s="31">
        <v>0</v>
      </c>
      <c r="CK45" s="31">
        <v>0</v>
      </c>
      <c r="CL45" s="31">
        <v>0</v>
      </c>
      <c r="CM45" s="31">
        <v>5</v>
      </c>
      <c r="CN45" s="34">
        <v>0</v>
      </c>
      <c r="CO45" s="34">
        <v>0</v>
      </c>
      <c r="CP45" s="34">
        <v>0</v>
      </c>
      <c r="CQ45" s="34">
        <v>0</v>
      </c>
      <c r="CR45" s="34">
        <v>0</v>
      </c>
      <c r="CS45" s="34">
        <v>0</v>
      </c>
      <c r="CT45" s="34">
        <v>0</v>
      </c>
      <c r="CU45" s="34">
        <v>0</v>
      </c>
      <c r="CV45" s="34">
        <v>0</v>
      </c>
      <c r="CW45" s="34">
        <v>0</v>
      </c>
      <c r="CX45" s="34">
        <v>0</v>
      </c>
      <c r="CY45" s="34">
        <v>0</v>
      </c>
      <c r="CZ45" s="34">
        <v>0</v>
      </c>
      <c r="DA45" s="34">
        <v>0</v>
      </c>
      <c r="DB45" s="34">
        <v>0</v>
      </c>
      <c r="DC45" s="34">
        <v>0</v>
      </c>
      <c r="DD45" s="34">
        <v>0</v>
      </c>
      <c r="DE45" s="34">
        <v>0</v>
      </c>
      <c r="DF45" s="34">
        <v>0</v>
      </c>
      <c r="DG45" s="34">
        <v>20</v>
      </c>
      <c r="DH45" s="34">
        <v>0</v>
      </c>
      <c r="DI45" s="34">
        <v>0</v>
      </c>
      <c r="DJ45" s="34">
        <v>0</v>
      </c>
      <c r="DK45" s="34">
        <v>60</v>
      </c>
      <c r="DL45" s="34">
        <v>40</v>
      </c>
      <c r="DM45" s="34">
        <v>20</v>
      </c>
      <c r="DN45" s="34">
        <v>20</v>
      </c>
      <c r="DO45" s="34"/>
      <c r="DP45" s="34"/>
      <c r="DQ45" s="34"/>
      <c r="DR45" s="34"/>
      <c r="DS45" s="34"/>
      <c r="DT45" s="34"/>
      <c r="DU45" s="34"/>
      <c r="DV45" s="34"/>
      <c r="DW45" s="34"/>
      <c r="DX45" s="34"/>
      <c r="DY45" s="34"/>
      <c r="DZ45" s="34"/>
      <c r="EA45" s="34"/>
      <c r="EB45" s="34"/>
      <c r="EC45" s="34"/>
      <c r="ED45" s="34"/>
      <c r="EE45" s="34"/>
      <c r="EF45" s="33"/>
      <c r="EG45" s="33"/>
      <c r="EH45" s="34"/>
      <c r="EI45" s="34"/>
      <c r="EJ45" s="34"/>
      <c r="EK45" s="34"/>
      <c r="EL45" s="34"/>
      <c r="EM45" s="34"/>
      <c r="EN45" s="34"/>
      <c r="EO45" s="34"/>
      <c r="EP45" s="34"/>
      <c r="EQ45" s="34"/>
      <c r="ER45" s="34"/>
      <c r="ES45" s="34"/>
      <c r="ET45" s="58">
        <v>0</v>
      </c>
      <c r="EU45" s="58">
        <v>0</v>
      </c>
      <c r="EV45" s="58">
        <v>5</v>
      </c>
      <c r="EW45" s="58">
        <v>0</v>
      </c>
      <c r="EX45" s="58">
        <v>0</v>
      </c>
      <c r="EY45" s="58">
        <v>0</v>
      </c>
      <c r="EZ45" s="58">
        <v>0</v>
      </c>
      <c r="FA45" s="63">
        <v>0</v>
      </c>
      <c r="FB45" s="64">
        <v>0</v>
      </c>
      <c r="FC45" s="58">
        <v>0</v>
      </c>
      <c r="FD45" s="58">
        <v>0</v>
      </c>
      <c r="FE45" s="58">
        <v>0</v>
      </c>
      <c r="FF45" s="58">
        <v>0</v>
      </c>
      <c r="FG45" s="58">
        <v>5</v>
      </c>
      <c r="FH45" s="58">
        <v>0</v>
      </c>
      <c r="FI45" s="58">
        <v>0</v>
      </c>
      <c r="FJ45" s="58">
        <v>5</v>
      </c>
      <c r="FK45" s="58">
        <v>100</v>
      </c>
      <c r="FL45" s="59">
        <f t="shared" si="0"/>
        <v>5</v>
      </c>
    </row>
    <row r="46" spans="1:168" x14ac:dyDescent="0.25">
      <c r="A46" t="s">
        <v>207</v>
      </c>
      <c r="B46" t="s">
        <v>572</v>
      </c>
      <c r="C46" t="s">
        <v>573</v>
      </c>
      <c r="D46" s="31">
        <v>14</v>
      </c>
      <c r="E46" s="31">
        <v>0</v>
      </c>
      <c r="F46" s="31">
        <v>0</v>
      </c>
      <c r="G46" s="31">
        <v>0</v>
      </c>
      <c r="H46" s="31">
        <v>0</v>
      </c>
      <c r="I46" s="31">
        <v>0</v>
      </c>
      <c r="J46" s="31">
        <v>14</v>
      </c>
      <c r="K46" s="31">
        <v>0</v>
      </c>
      <c r="L46" s="31">
        <v>14</v>
      </c>
      <c r="M46" s="35">
        <v>8.3800000000000008</v>
      </c>
      <c r="N46" s="31">
        <v>0</v>
      </c>
      <c r="O46" s="31">
        <v>0</v>
      </c>
      <c r="P46" s="31">
        <v>14</v>
      </c>
      <c r="Q46" s="31">
        <v>0</v>
      </c>
      <c r="R46" s="31">
        <v>4</v>
      </c>
      <c r="S46" s="31">
        <v>8</v>
      </c>
      <c r="T46" s="31">
        <v>2</v>
      </c>
      <c r="U46" s="31">
        <v>0</v>
      </c>
      <c r="V46" s="31">
        <v>4</v>
      </c>
      <c r="W46" s="31">
        <v>0</v>
      </c>
      <c r="X46" s="31">
        <v>10</v>
      </c>
      <c r="Y46" s="31">
        <v>0</v>
      </c>
      <c r="Z46" s="31">
        <v>0</v>
      </c>
      <c r="AA46" s="31">
        <v>6</v>
      </c>
      <c r="AB46" s="31">
        <v>6</v>
      </c>
      <c r="AC46" s="31">
        <v>2</v>
      </c>
      <c r="AD46" s="31">
        <v>2</v>
      </c>
      <c r="AE46" s="31">
        <v>2</v>
      </c>
      <c r="AF46" s="31">
        <v>2</v>
      </c>
      <c r="AG46" s="31">
        <v>2</v>
      </c>
      <c r="AH46" s="31">
        <v>2</v>
      </c>
      <c r="AI46" s="34">
        <v>133.33000000000001</v>
      </c>
      <c r="AJ46" s="34">
        <v>0</v>
      </c>
      <c r="AK46" s="34">
        <v>200</v>
      </c>
      <c r="AL46" s="34">
        <v>0</v>
      </c>
      <c r="AM46" s="34">
        <v>0</v>
      </c>
      <c r="AN46" s="34">
        <v>0</v>
      </c>
      <c r="AO46" s="34">
        <v>0</v>
      </c>
      <c r="AP46" s="34">
        <v>0</v>
      </c>
      <c r="AQ46" s="31">
        <v>8</v>
      </c>
      <c r="AR46" s="31">
        <v>0</v>
      </c>
      <c r="AS46" s="31">
        <v>4</v>
      </c>
      <c r="AT46" s="31">
        <v>0</v>
      </c>
      <c r="AU46" s="31">
        <v>0</v>
      </c>
      <c r="AV46" s="31">
        <v>0</v>
      </c>
      <c r="AW46" s="31">
        <v>0</v>
      </c>
      <c r="AX46" s="31">
        <v>0</v>
      </c>
      <c r="AY46" s="31">
        <v>0</v>
      </c>
      <c r="AZ46" s="31">
        <v>0</v>
      </c>
      <c r="BA46" s="31">
        <v>0</v>
      </c>
      <c r="BB46" s="31">
        <v>0</v>
      </c>
      <c r="BC46" s="31">
        <v>8</v>
      </c>
      <c r="BD46" s="31">
        <v>0</v>
      </c>
      <c r="BE46" s="31">
        <v>0</v>
      </c>
      <c r="BF46" s="31">
        <v>0</v>
      </c>
      <c r="BG46" s="31">
        <v>0</v>
      </c>
      <c r="BH46" s="31">
        <v>0</v>
      </c>
      <c r="BI46" s="31">
        <v>0</v>
      </c>
      <c r="BJ46" s="31">
        <v>0</v>
      </c>
      <c r="BK46" s="31">
        <v>6.14</v>
      </c>
      <c r="BL46" s="31">
        <v>12</v>
      </c>
      <c r="BM46" s="31">
        <v>0</v>
      </c>
      <c r="BN46" s="31">
        <v>0</v>
      </c>
      <c r="BO46" s="31">
        <v>2</v>
      </c>
      <c r="BP46" s="31">
        <v>0</v>
      </c>
      <c r="BQ46" s="31">
        <v>0</v>
      </c>
      <c r="BR46" s="31">
        <v>0</v>
      </c>
      <c r="BS46" s="31">
        <v>0</v>
      </c>
      <c r="BT46" s="31">
        <v>4</v>
      </c>
      <c r="BU46" s="31">
        <v>0</v>
      </c>
      <c r="BV46" s="31">
        <v>8</v>
      </c>
      <c r="BW46" s="31">
        <v>0</v>
      </c>
      <c r="BX46" s="31">
        <v>0</v>
      </c>
      <c r="BY46" s="31">
        <v>12</v>
      </c>
      <c r="BZ46" s="31">
        <v>12</v>
      </c>
      <c r="CA46" s="31">
        <v>0</v>
      </c>
      <c r="CB46" s="31">
        <v>4</v>
      </c>
      <c r="CC46" s="31">
        <v>6</v>
      </c>
      <c r="CD46" s="31">
        <v>2</v>
      </c>
      <c r="CE46" s="31">
        <v>0</v>
      </c>
      <c r="CF46" s="31">
        <v>0</v>
      </c>
      <c r="CG46" s="31">
        <v>4</v>
      </c>
      <c r="CH46" s="31">
        <v>8</v>
      </c>
      <c r="CI46" s="31">
        <v>0</v>
      </c>
      <c r="CJ46" s="31">
        <v>0</v>
      </c>
      <c r="CK46" s="31">
        <v>0</v>
      </c>
      <c r="CL46" s="31">
        <v>0</v>
      </c>
      <c r="CM46" s="31">
        <v>14</v>
      </c>
      <c r="CN46" s="34">
        <v>0</v>
      </c>
      <c r="CO46" s="34">
        <v>16.666699999999999</v>
      </c>
      <c r="CP46" s="34">
        <v>0</v>
      </c>
      <c r="CQ46" s="34">
        <v>0</v>
      </c>
      <c r="CR46" s="34">
        <v>0</v>
      </c>
      <c r="CS46" s="34">
        <v>0</v>
      </c>
      <c r="CT46" s="34">
        <v>0</v>
      </c>
      <c r="CU46" s="34">
        <v>0</v>
      </c>
      <c r="CV46" s="34">
        <v>0</v>
      </c>
      <c r="CW46" s="34">
        <v>0</v>
      </c>
      <c r="CX46" s="34">
        <v>0</v>
      </c>
      <c r="CY46" s="34">
        <v>0</v>
      </c>
      <c r="CZ46" s="34">
        <v>0</v>
      </c>
      <c r="DA46" s="34">
        <v>0</v>
      </c>
      <c r="DB46" s="34">
        <v>0</v>
      </c>
      <c r="DC46" s="34">
        <v>0</v>
      </c>
      <c r="DD46" s="34">
        <v>0</v>
      </c>
      <c r="DE46" s="34">
        <v>0</v>
      </c>
      <c r="DF46" s="34">
        <v>16.666699999999999</v>
      </c>
      <c r="DG46" s="34">
        <v>33.333300000000001</v>
      </c>
      <c r="DH46" s="34">
        <v>0</v>
      </c>
      <c r="DI46" s="34">
        <v>0</v>
      </c>
      <c r="DJ46" s="34">
        <v>0</v>
      </c>
      <c r="DK46" s="34">
        <v>50</v>
      </c>
      <c r="DL46" s="34">
        <v>0</v>
      </c>
      <c r="DM46" s="34">
        <v>50</v>
      </c>
      <c r="DN46" s="34">
        <v>0</v>
      </c>
      <c r="DO46" s="34">
        <v>6.31221719457014</v>
      </c>
      <c r="DP46" s="34">
        <v>5.7911392405063298</v>
      </c>
      <c r="DQ46" s="34">
        <v>5.8605263157894703</v>
      </c>
      <c r="DR46" s="34">
        <v>6.5873015873015897</v>
      </c>
      <c r="DS46" s="34">
        <v>6.5873015873015897</v>
      </c>
      <c r="DT46" s="34">
        <v>6.5873015873015897</v>
      </c>
      <c r="DU46" s="34">
        <v>6.5873015873015897</v>
      </c>
      <c r="DV46" s="34">
        <v>6.5555555555555598</v>
      </c>
      <c r="DW46" s="34">
        <v>6.5</v>
      </c>
      <c r="DX46" s="34">
        <v>8.9978488242712</v>
      </c>
      <c r="DY46" s="34">
        <v>-1.18397344443624</v>
      </c>
      <c r="DZ46" s="34">
        <v>-11.032974001268199</v>
      </c>
      <c r="EA46" s="34">
        <v>0</v>
      </c>
      <c r="EB46" s="34">
        <v>0</v>
      </c>
      <c r="EC46" s="34">
        <v>0</v>
      </c>
      <c r="ED46" s="34">
        <v>0.48426150121065198</v>
      </c>
      <c r="EE46" s="34">
        <v>0.854700854700852</v>
      </c>
      <c r="EF46" s="33">
        <v>0</v>
      </c>
      <c r="EG46" s="33">
        <v>4</v>
      </c>
      <c r="EH46" s="34">
        <v>6.22</v>
      </c>
      <c r="EI46" s="34">
        <v>5.45</v>
      </c>
      <c r="EJ46" s="34">
        <v>0</v>
      </c>
      <c r="EK46" s="34">
        <v>6.57</v>
      </c>
      <c r="EL46" s="34">
        <v>0</v>
      </c>
      <c r="EM46" s="34">
        <v>0</v>
      </c>
      <c r="EN46" s="34">
        <v>6.22</v>
      </c>
      <c r="EO46" s="34">
        <v>0</v>
      </c>
      <c r="EP46" s="34">
        <v>0</v>
      </c>
      <c r="EQ46" s="34">
        <v>6.87</v>
      </c>
      <c r="ER46" s="34">
        <v>0</v>
      </c>
      <c r="ES46" s="34">
        <v>0</v>
      </c>
      <c r="ET46" s="58">
        <v>0</v>
      </c>
      <c r="EU46" s="58">
        <v>0</v>
      </c>
      <c r="EV46" s="58">
        <v>0</v>
      </c>
      <c r="EW46" s="58">
        <v>0</v>
      </c>
      <c r="EX46" s="58">
        <v>0</v>
      </c>
      <c r="EY46" s="58">
        <v>0</v>
      </c>
      <c r="EZ46" s="58">
        <v>0</v>
      </c>
      <c r="FA46" s="63">
        <v>2</v>
      </c>
      <c r="FB46" s="64">
        <v>0</v>
      </c>
      <c r="FC46" s="58">
        <v>0</v>
      </c>
      <c r="FD46" s="58">
        <v>0</v>
      </c>
      <c r="FE46" s="58">
        <v>0</v>
      </c>
      <c r="FF46" s="58">
        <v>0</v>
      </c>
      <c r="FG46" s="58">
        <v>2</v>
      </c>
      <c r="FH46" s="58">
        <v>0</v>
      </c>
      <c r="FI46" s="58">
        <v>0</v>
      </c>
      <c r="FJ46" s="58">
        <v>2</v>
      </c>
      <c r="FK46" s="58">
        <v>14.285714285714301</v>
      </c>
      <c r="FL46" s="59">
        <f t="shared" si="0"/>
        <v>13.999999999999984</v>
      </c>
    </row>
    <row r="47" spans="1:168" x14ac:dyDescent="0.25">
      <c r="A47" t="s">
        <v>207</v>
      </c>
      <c r="B47" t="s">
        <v>574</v>
      </c>
      <c r="C47" t="s">
        <v>575</v>
      </c>
      <c r="D47" s="31">
        <v>111</v>
      </c>
      <c r="E47" s="31">
        <v>2</v>
      </c>
      <c r="F47" s="31">
        <v>0</v>
      </c>
      <c r="G47" s="31">
        <v>0</v>
      </c>
      <c r="H47" s="31">
        <v>1</v>
      </c>
      <c r="I47" s="31">
        <v>0</v>
      </c>
      <c r="J47" s="31">
        <v>114</v>
      </c>
      <c r="K47" s="31">
        <v>0</v>
      </c>
      <c r="L47" s="31">
        <v>114</v>
      </c>
      <c r="M47" s="35">
        <v>9.7100000000000009</v>
      </c>
      <c r="N47" s="31">
        <v>0</v>
      </c>
      <c r="O47" s="31">
        <v>6</v>
      </c>
      <c r="P47" s="31">
        <v>108</v>
      </c>
      <c r="Q47" s="31">
        <v>0</v>
      </c>
      <c r="R47" s="31">
        <v>12</v>
      </c>
      <c r="S47" s="31">
        <v>59</v>
      </c>
      <c r="T47" s="31">
        <v>36</v>
      </c>
      <c r="U47" s="31">
        <v>7</v>
      </c>
      <c r="V47" s="31">
        <v>7</v>
      </c>
      <c r="W47" s="31">
        <v>66</v>
      </c>
      <c r="X47" s="31">
        <v>41</v>
      </c>
      <c r="Y47" s="31">
        <v>0</v>
      </c>
      <c r="Z47" s="31">
        <v>0</v>
      </c>
      <c r="AA47" s="31">
        <v>114</v>
      </c>
      <c r="AB47" s="31">
        <v>114</v>
      </c>
      <c r="AC47" s="31">
        <v>114</v>
      </c>
      <c r="AD47" s="31">
        <v>114</v>
      </c>
      <c r="AE47" s="31">
        <v>114</v>
      </c>
      <c r="AF47" s="31">
        <v>114</v>
      </c>
      <c r="AG47" s="31">
        <v>114</v>
      </c>
      <c r="AH47" s="31">
        <v>110</v>
      </c>
      <c r="AI47" s="34">
        <v>0</v>
      </c>
      <c r="AJ47" s="34">
        <v>0</v>
      </c>
      <c r="AK47" s="34">
        <v>0</v>
      </c>
      <c r="AL47" s="34">
        <v>0</v>
      </c>
      <c r="AM47" s="34">
        <v>0</v>
      </c>
      <c r="AN47" s="34">
        <v>0</v>
      </c>
      <c r="AO47" s="34">
        <v>0</v>
      </c>
      <c r="AP47" s="34">
        <v>3.64</v>
      </c>
      <c r="AQ47" s="31">
        <v>0</v>
      </c>
      <c r="AR47" s="31">
        <v>0</v>
      </c>
      <c r="AS47" s="31">
        <v>0</v>
      </c>
      <c r="AT47" s="31">
        <v>0</v>
      </c>
      <c r="AU47" s="31">
        <v>0</v>
      </c>
      <c r="AV47" s="31">
        <v>0</v>
      </c>
      <c r="AW47" s="31">
        <v>0</v>
      </c>
      <c r="AX47" s="31">
        <v>0</v>
      </c>
      <c r="AY47" s="31">
        <v>14</v>
      </c>
      <c r="AZ47" s="31">
        <v>0</v>
      </c>
      <c r="BA47" s="31">
        <v>0</v>
      </c>
      <c r="BB47" s="31">
        <v>0</v>
      </c>
      <c r="BC47" s="31">
        <v>0</v>
      </c>
      <c r="BD47" s="31">
        <v>0</v>
      </c>
      <c r="BE47" s="31">
        <v>0</v>
      </c>
      <c r="BF47" s="31">
        <v>0</v>
      </c>
      <c r="BG47" s="31">
        <v>0</v>
      </c>
      <c r="BH47" s="31">
        <v>0</v>
      </c>
      <c r="BI47" s="31">
        <v>0</v>
      </c>
      <c r="BJ47" s="31">
        <v>0</v>
      </c>
      <c r="BK47" s="31">
        <v>50.19</v>
      </c>
      <c r="BL47" s="31">
        <v>0</v>
      </c>
      <c r="BM47" s="31">
        <v>14</v>
      </c>
      <c r="BN47" s="31">
        <v>0</v>
      </c>
      <c r="BO47" s="31">
        <v>12</v>
      </c>
      <c r="BP47" s="31">
        <v>66</v>
      </c>
      <c r="BQ47" s="31">
        <v>22</v>
      </c>
      <c r="BR47" s="31">
        <v>0</v>
      </c>
      <c r="BS47" s="31">
        <v>0</v>
      </c>
      <c r="BT47" s="31">
        <v>0</v>
      </c>
      <c r="BU47" s="31">
        <v>0</v>
      </c>
      <c r="BV47" s="31">
        <v>0</v>
      </c>
      <c r="BW47" s="31">
        <v>0</v>
      </c>
      <c r="BX47" s="31">
        <v>0</v>
      </c>
      <c r="BY47" s="31">
        <v>0</v>
      </c>
      <c r="BZ47" s="31">
        <v>0</v>
      </c>
      <c r="CA47" s="31">
        <v>0</v>
      </c>
      <c r="CB47" s="31">
        <v>0</v>
      </c>
      <c r="CC47" s="31">
        <v>0</v>
      </c>
      <c r="CD47" s="31">
        <v>0</v>
      </c>
      <c r="CE47" s="31">
        <v>0</v>
      </c>
      <c r="CF47" s="31">
        <v>0</v>
      </c>
      <c r="CG47" s="31">
        <v>0</v>
      </c>
      <c r="CH47" s="31">
        <v>0</v>
      </c>
      <c r="CI47" s="31">
        <v>0</v>
      </c>
      <c r="CJ47" s="31">
        <v>0</v>
      </c>
      <c r="CK47" s="31">
        <v>0</v>
      </c>
      <c r="CL47" s="31">
        <v>0</v>
      </c>
      <c r="CM47" s="31">
        <v>113</v>
      </c>
      <c r="CN47" s="34">
        <v>1.7699</v>
      </c>
      <c r="CO47" s="34">
        <v>4.4248000000000003</v>
      </c>
      <c r="CP47" s="34">
        <v>7.1429</v>
      </c>
      <c r="CQ47" s="34">
        <v>2.6549</v>
      </c>
      <c r="CR47" s="34">
        <v>3.6036000000000001</v>
      </c>
      <c r="CS47" s="34">
        <v>2.6785999999999999</v>
      </c>
      <c r="CT47" s="34">
        <v>4.5454999999999997</v>
      </c>
      <c r="CU47" s="34">
        <v>0.89290000000000003</v>
      </c>
      <c r="CV47" s="34">
        <v>4.5872000000000002</v>
      </c>
      <c r="CW47" s="34">
        <v>0</v>
      </c>
      <c r="CX47" s="34">
        <v>0</v>
      </c>
      <c r="CY47" s="34">
        <v>1.7857000000000001</v>
      </c>
      <c r="CZ47" s="34">
        <v>1.7699</v>
      </c>
      <c r="DA47" s="34">
        <v>1.8018000000000001</v>
      </c>
      <c r="DB47" s="34">
        <v>0.89290000000000003</v>
      </c>
      <c r="DC47" s="34">
        <v>1.8182</v>
      </c>
      <c r="DD47" s="34">
        <v>0</v>
      </c>
      <c r="DE47" s="34">
        <v>0.91739999999999999</v>
      </c>
      <c r="DF47" s="34">
        <v>12.3894</v>
      </c>
      <c r="DG47" s="34">
        <v>20.353999999999999</v>
      </c>
      <c r="DH47" s="34">
        <v>7.1429</v>
      </c>
      <c r="DI47" s="34">
        <v>21.238900000000001</v>
      </c>
      <c r="DJ47" s="34">
        <v>18.018000000000001</v>
      </c>
      <c r="DK47" s="34">
        <v>22.321400000000001</v>
      </c>
      <c r="DL47" s="34">
        <v>7.2727000000000004</v>
      </c>
      <c r="DM47" s="34">
        <v>19.642900000000001</v>
      </c>
      <c r="DN47" s="34">
        <v>18.947399999999998</v>
      </c>
      <c r="DO47" s="34">
        <v>5.8630657653738698</v>
      </c>
      <c r="DP47" s="34">
        <v>5.8351345781939097</v>
      </c>
      <c r="DQ47" s="34">
        <v>5.7124222660397397</v>
      </c>
      <c r="DR47" s="34">
        <v>5.65822241305281</v>
      </c>
      <c r="DS47" s="34">
        <v>5.6571555292726199</v>
      </c>
      <c r="DT47" s="34">
        <v>5.6460486101004204</v>
      </c>
      <c r="DU47" s="34">
        <v>5.6321476812246702</v>
      </c>
      <c r="DV47" s="34">
        <v>5.5978384527872604</v>
      </c>
      <c r="DW47" s="34">
        <v>5.5425193269667998</v>
      </c>
      <c r="DX47" s="34">
        <v>0.47867254483454003</v>
      </c>
      <c r="DY47" s="34">
        <v>2.1481659870226402</v>
      </c>
      <c r="DZ47" s="34">
        <v>0.95789541361777897</v>
      </c>
      <c r="EA47" s="34">
        <v>1.8859014475955099E-2</v>
      </c>
      <c r="EB47" s="34">
        <v>0.19672021867343101</v>
      </c>
      <c r="EC47" s="34">
        <v>0.24681399818560301</v>
      </c>
      <c r="ED47" s="34">
        <v>0.61290136767580305</v>
      </c>
      <c r="EE47" s="34">
        <v>0.99808629536577897</v>
      </c>
      <c r="EF47" s="33">
        <v>9</v>
      </c>
      <c r="EG47" s="33">
        <v>2</v>
      </c>
      <c r="EH47" s="34">
        <v>0</v>
      </c>
      <c r="EI47" s="34">
        <v>5.26</v>
      </c>
      <c r="EJ47" s="34">
        <v>5.61</v>
      </c>
      <c r="EK47" s="34">
        <v>6.36</v>
      </c>
      <c r="EL47" s="34">
        <v>0</v>
      </c>
      <c r="EM47" s="34">
        <v>0</v>
      </c>
      <c r="EN47" s="34">
        <v>0</v>
      </c>
      <c r="EO47" s="34">
        <v>6.42</v>
      </c>
      <c r="EP47" s="34">
        <v>0</v>
      </c>
      <c r="EQ47" s="34">
        <v>5.94</v>
      </c>
      <c r="ER47" s="34">
        <v>5.61</v>
      </c>
      <c r="ES47" s="34">
        <v>6.26</v>
      </c>
      <c r="ET47" s="58">
        <v>0</v>
      </c>
      <c r="EU47" s="58">
        <v>2</v>
      </c>
      <c r="EV47" s="58">
        <v>31</v>
      </c>
      <c r="EW47" s="58">
        <v>5</v>
      </c>
      <c r="EX47" s="58">
        <v>10</v>
      </c>
      <c r="EY47" s="58">
        <v>0</v>
      </c>
      <c r="EZ47" s="58">
        <v>0</v>
      </c>
      <c r="FA47" s="63">
        <v>66</v>
      </c>
      <c r="FB47" s="64">
        <v>0</v>
      </c>
      <c r="FC47" s="58">
        <v>14</v>
      </c>
      <c r="FD47" s="58">
        <v>4</v>
      </c>
      <c r="FE47" s="58">
        <v>73</v>
      </c>
      <c r="FF47" s="58">
        <v>2</v>
      </c>
      <c r="FG47" s="58">
        <v>20</v>
      </c>
      <c r="FH47" s="58">
        <v>1</v>
      </c>
      <c r="FI47" s="58">
        <v>0</v>
      </c>
      <c r="FJ47" s="58">
        <v>114</v>
      </c>
      <c r="FK47" s="58">
        <v>100</v>
      </c>
      <c r="FL47" s="59">
        <f t="shared" si="0"/>
        <v>114</v>
      </c>
    </row>
    <row r="48" spans="1:168" x14ac:dyDescent="0.25">
      <c r="A48" t="s">
        <v>207</v>
      </c>
      <c r="B48" t="s">
        <v>576</v>
      </c>
      <c r="C48" t="s">
        <v>577</v>
      </c>
      <c r="D48" s="31">
        <v>94</v>
      </c>
      <c r="E48" s="31">
        <v>1</v>
      </c>
      <c r="F48" s="31">
        <v>1</v>
      </c>
      <c r="G48" s="31">
        <v>0</v>
      </c>
      <c r="H48" s="31">
        <v>0</v>
      </c>
      <c r="I48" s="31">
        <v>0</v>
      </c>
      <c r="J48" s="31">
        <v>96</v>
      </c>
      <c r="K48" s="31">
        <v>0</v>
      </c>
      <c r="L48" s="31">
        <v>96</v>
      </c>
      <c r="M48" s="35">
        <v>11.76</v>
      </c>
      <c r="N48" s="31">
        <v>0</v>
      </c>
      <c r="O48" s="31">
        <v>28</v>
      </c>
      <c r="P48" s="31">
        <v>68</v>
      </c>
      <c r="Q48" s="31">
        <v>4</v>
      </c>
      <c r="R48" s="31">
        <v>23</v>
      </c>
      <c r="S48" s="31">
        <v>42</v>
      </c>
      <c r="T48" s="31">
        <v>27</v>
      </c>
      <c r="U48" s="31">
        <v>0</v>
      </c>
      <c r="V48" s="31">
        <v>13</v>
      </c>
      <c r="W48" s="31">
        <v>14</v>
      </c>
      <c r="X48" s="31">
        <v>69</v>
      </c>
      <c r="Y48" s="31">
        <v>0</v>
      </c>
      <c r="Z48" s="31">
        <v>0</v>
      </c>
      <c r="AA48" s="31">
        <v>96</v>
      </c>
      <c r="AB48" s="31">
        <v>96</v>
      </c>
      <c r="AC48" s="31">
        <v>76</v>
      </c>
      <c r="AD48" s="31">
        <v>76</v>
      </c>
      <c r="AE48" s="31">
        <v>76</v>
      </c>
      <c r="AF48" s="31">
        <v>76</v>
      </c>
      <c r="AG48" s="31">
        <v>76</v>
      </c>
      <c r="AH48" s="31">
        <v>76</v>
      </c>
      <c r="AI48" s="34">
        <v>0</v>
      </c>
      <c r="AJ48" s="34">
        <v>0</v>
      </c>
      <c r="AK48" s="34">
        <v>26.32</v>
      </c>
      <c r="AL48" s="34">
        <v>0</v>
      </c>
      <c r="AM48" s="34">
        <v>0</v>
      </c>
      <c r="AN48" s="34">
        <v>0</v>
      </c>
      <c r="AO48" s="34">
        <v>0</v>
      </c>
      <c r="AP48" s="34">
        <v>0</v>
      </c>
      <c r="AQ48" s="31">
        <v>0</v>
      </c>
      <c r="AR48" s="31">
        <v>0</v>
      </c>
      <c r="AS48" s="31">
        <v>20</v>
      </c>
      <c r="AT48" s="31">
        <v>0</v>
      </c>
      <c r="AU48" s="31">
        <v>0</v>
      </c>
      <c r="AV48" s="31">
        <v>0</v>
      </c>
      <c r="AW48" s="31">
        <v>0</v>
      </c>
      <c r="AX48" s="31">
        <v>0</v>
      </c>
      <c r="AY48" s="31">
        <v>0</v>
      </c>
      <c r="AZ48" s="31">
        <v>0</v>
      </c>
      <c r="BA48" s="31">
        <v>0</v>
      </c>
      <c r="BB48" s="31">
        <v>0</v>
      </c>
      <c r="BC48" s="31">
        <v>0</v>
      </c>
      <c r="BD48" s="31">
        <v>0</v>
      </c>
      <c r="BE48" s="31">
        <v>0</v>
      </c>
      <c r="BF48" s="31">
        <v>0</v>
      </c>
      <c r="BG48" s="31">
        <v>0</v>
      </c>
      <c r="BH48" s="31">
        <v>0</v>
      </c>
      <c r="BI48" s="31">
        <v>0</v>
      </c>
      <c r="BJ48" s="31">
        <v>0</v>
      </c>
      <c r="BK48" s="31">
        <v>26.22</v>
      </c>
      <c r="BL48" s="31">
        <v>20</v>
      </c>
      <c r="BM48" s="31">
        <v>0</v>
      </c>
      <c r="BN48" s="31">
        <v>20</v>
      </c>
      <c r="BO48" s="31">
        <v>25</v>
      </c>
      <c r="BP48" s="31">
        <v>26</v>
      </c>
      <c r="BQ48" s="31">
        <v>5</v>
      </c>
      <c r="BR48" s="31">
        <v>0</v>
      </c>
      <c r="BS48" s="31">
        <v>0</v>
      </c>
      <c r="BT48" s="31">
        <v>20</v>
      </c>
      <c r="BU48" s="31">
        <v>0</v>
      </c>
      <c r="BV48" s="31">
        <v>0</v>
      </c>
      <c r="BW48" s="31">
        <v>0</v>
      </c>
      <c r="BX48" s="31">
        <v>0</v>
      </c>
      <c r="BY48" s="31">
        <v>20</v>
      </c>
      <c r="BZ48" s="31">
        <v>20</v>
      </c>
      <c r="CA48" s="31">
        <v>0</v>
      </c>
      <c r="CB48" s="31">
        <v>6</v>
      </c>
      <c r="CC48" s="31">
        <v>14</v>
      </c>
      <c r="CD48" s="31">
        <v>0</v>
      </c>
      <c r="CE48" s="31">
        <v>0</v>
      </c>
      <c r="CF48" s="31">
        <v>0</v>
      </c>
      <c r="CG48" s="31">
        <v>6</v>
      </c>
      <c r="CH48" s="31">
        <v>14</v>
      </c>
      <c r="CI48" s="31">
        <v>0</v>
      </c>
      <c r="CJ48" s="31">
        <v>0</v>
      </c>
      <c r="CK48" s="31">
        <v>0</v>
      </c>
      <c r="CL48" s="31">
        <v>0</v>
      </c>
      <c r="CM48" s="31">
        <v>95</v>
      </c>
      <c r="CN48" s="34">
        <v>1.0526</v>
      </c>
      <c r="CO48" s="34">
        <v>1.0526</v>
      </c>
      <c r="CP48" s="34">
        <v>2.1276999999999999</v>
      </c>
      <c r="CQ48" s="34">
        <v>6.7568000000000001</v>
      </c>
      <c r="CR48" s="34">
        <v>1.3332999999999999</v>
      </c>
      <c r="CS48" s="34">
        <v>7.8947000000000003</v>
      </c>
      <c r="CT48" s="34">
        <v>0</v>
      </c>
      <c r="CU48" s="34">
        <v>0</v>
      </c>
      <c r="CV48" s="34">
        <v>2.6316000000000002</v>
      </c>
      <c r="CW48" s="34">
        <v>0</v>
      </c>
      <c r="CX48" s="34">
        <v>0</v>
      </c>
      <c r="CY48" s="34">
        <v>1.0638000000000001</v>
      </c>
      <c r="CZ48" s="34">
        <v>2.7027000000000001</v>
      </c>
      <c r="DA48" s="34">
        <v>0</v>
      </c>
      <c r="DB48" s="34">
        <v>0</v>
      </c>
      <c r="DC48" s="34">
        <v>0</v>
      </c>
      <c r="DD48" s="34">
        <v>0</v>
      </c>
      <c r="DE48" s="34">
        <v>1.3158000000000001</v>
      </c>
      <c r="DF48" s="34">
        <v>6.3158000000000003</v>
      </c>
      <c r="DG48" s="34">
        <v>16.842099999999999</v>
      </c>
      <c r="DH48" s="34">
        <v>13.513500000000001</v>
      </c>
      <c r="DI48" s="34">
        <v>4.0541</v>
      </c>
      <c r="DJ48" s="34">
        <v>17.333300000000001</v>
      </c>
      <c r="DK48" s="34">
        <v>9.2104999999999997</v>
      </c>
      <c r="DL48" s="34">
        <v>19.736799999999999</v>
      </c>
      <c r="DM48" s="34">
        <v>19.736799999999999</v>
      </c>
      <c r="DN48" s="34">
        <v>6.5789</v>
      </c>
      <c r="DO48" s="34">
        <v>5.8962124846614596</v>
      </c>
      <c r="DP48" s="34">
        <v>5.8677578428663102</v>
      </c>
      <c r="DQ48" s="34">
        <v>5.7178924259055997</v>
      </c>
      <c r="DR48" s="34">
        <v>5.75619834710744</v>
      </c>
      <c r="DS48" s="34">
        <v>5.7325626204238898</v>
      </c>
      <c r="DT48" s="34">
        <v>5.7104459376909</v>
      </c>
      <c r="DU48" s="34">
        <v>5.72195952335918</v>
      </c>
      <c r="DV48" s="34">
        <v>5.7151503688291996</v>
      </c>
      <c r="DW48" s="34">
        <v>5.6241792197759803</v>
      </c>
      <c r="DX48" s="34">
        <v>0.48493210792170899</v>
      </c>
      <c r="DY48" s="34">
        <v>2.62099049435996</v>
      </c>
      <c r="DZ48" s="34">
        <v>-0.66547257220713396</v>
      </c>
      <c r="EA48" s="34">
        <v>0.41230647179215801</v>
      </c>
      <c r="EB48" s="34">
        <v>0.387302199763708</v>
      </c>
      <c r="EC48" s="34">
        <v>-0.20121753083505101</v>
      </c>
      <c r="ED48" s="34">
        <v>0.11914217633041201</v>
      </c>
      <c r="EE48" s="34">
        <v>1.61750089210089</v>
      </c>
      <c r="EF48" s="33">
        <v>10</v>
      </c>
      <c r="EG48" s="33">
        <v>6</v>
      </c>
      <c r="EH48" s="34">
        <v>5.76</v>
      </c>
      <c r="EI48" s="34">
        <v>5.27</v>
      </c>
      <c r="EJ48" s="34">
        <v>4.8499999999999996</v>
      </c>
      <c r="EK48" s="34">
        <v>6.19</v>
      </c>
      <c r="EL48" s="34">
        <v>0</v>
      </c>
      <c r="EM48" s="34">
        <v>0</v>
      </c>
      <c r="EN48" s="34">
        <v>5.76</v>
      </c>
      <c r="EO48" s="34">
        <v>0</v>
      </c>
      <c r="EP48" s="34">
        <v>5.91</v>
      </c>
      <c r="EQ48" s="34">
        <v>6.22</v>
      </c>
      <c r="ER48" s="34">
        <v>5.55</v>
      </c>
      <c r="ES48" s="34">
        <v>6.23</v>
      </c>
      <c r="ET48" s="58">
        <v>0</v>
      </c>
      <c r="EU48" s="58">
        <v>20</v>
      </c>
      <c r="EV48" s="58">
        <v>18</v>
      </c>
      <c r="EW48" s="58">
        <v>26</v>
      </c>
      <c r="EX48" s="58">
        <v>3</v>
      </c>
      <c r="EY48" s="58">
        <v>9</v>
      </c>
      <c r="EZ48" s="58">
        <v>0</v>
      </c>
      <c r="FA48" s="63">
        <v>0</v>
      </c>
      <c r="FB48" s="64">
        <v>0</v>
      </c>
      <c r="FC48" s="58">
        <v>0</v>
      </c>
      <c r="FD48" s="58">
        <v>15</v>
      </c>
      <c r="FE48" s="58">
        <v>6</v>
      </c>
      <c r="FF48" s="58">
        <v>25</v>
      </c>
      <c r="FG48" s="58">
        <v>30</v>
      </c>
      <c r="FH48" s="58">
        <v>0</v>
      </c>
      <c r="FI48" s="58">
        <v>0</v>
      </c>
      <c r="FJ48" s="58">
        <v>76</v>
      </c>
      <c r="FK48" s="58">
        <v>79.1666666666667</v>
      </c>
      <c r="FL48" s="59">
        <f t="shared" si="0"/>
        <v>95.999999999999957</v>
      </c>
    </row>
    <row r="49" spans="1:168" x14ac:dyDescent="0.25">
      <c r="A49" t="s">
        <v>207</v>
      </c>
      <c r="B49" t="s">
        <v>578</v>
      </c>
      <c r="C49" t="s">
        <v>579</v>
      </c>
      <c r="D49" s="31"/>
      <c r="E49" s="31"/>
      <c r="F49" s="31"/>
      <c r="G49" s="31"/>
      <c r="H49" s="31"/>
      <c r="I49" s="31"/>
      <c r="J49" s="31">
        <v>5</v>
      </c>
      <c r="K49" s="31">
        <v>0</v>
      </c>
      <c r="L49" s="31">
        <v>5</v>
      </c>
      <c r="M49" s="35">
        <v>0.79</v>
      </c>
      <c r="N49" s="31">
        <v>0</v>
      </c>
      <c r="O49" s="31">
        <v>5</v>
      </c>
      <c r="P49" s="31">
        <v>0</v>
      </c>
      <c r="Q49" s="31">
        <v>0</v>
      </c>
      <c r="R49" s="31">
        <v>0</v>
      </c>
      <c r="S49" s="31">
        <v>3</v>
      </c>
      <c r="T49" s="31">
        <v>2</v>
      </c>
      <c r="U49" s="31">
        <v>0</v>
      </c>
      <c r="V49" s="31">
        <v>1</v>
      </c>
      <c r="W49" s="31">
        <v>0</v>
      </c>
      <c r="X49" s="31">
        <v>4</v>
      </c>
      <c r="Y49" s="31">
        <v>0</v>
      </c>
      <c r="Z49" s="31">
        <v>0</v>
      </c>
      <c r="AA49" s="31">
        <v>5</v>
      </c>
      <c r="AB49" s="31">
        <v>5</v>
      </c>
      <c r="AC49" s="31">
        <v>5</v>
      </c>
      <c r="AD49" s="31">
        <v>5</v>
      </c>
      <c r="AE49" s="31">
        <v>0</v>
      </c>
      <c r="AF49" s="31">
        <v>0</v>
      </c>
      <c r="AG49" s="31">
        <v>0</v>
      </c>
      <c r="AH49" s="31">
        <v>0</v>
      </c>
      <c r="AI49" s="34">
        <v>0</v>
      </c>
      <c r="AJ49" s="34">
        <v>0</v>
      </c>
      <c r="AK49" s="34">
        <v>0</v>
      </c>
      <c r="AL49" s="34">
        <v>0</v>
      </c>
      <c r="AM49" s="34">
        <v>0</v>
      </c>
      <c r="AN49" s="34">
        <v>0</v>
      </c>
      <c r="AO49" s="34">
        <v>0</v>
      </c>
      <c r="AP49" s="34">
        <v>0</v>
      </c>
      <c r="AQ49" s="31">
        <v>0</v>
      </c>
      <c r="AR49" s="31">
        <v>0</v>
      </c>
      <c r="AS49" s="31">
        <v>0</v>
      </c>
      <c r="AT49" s="31">
        <v>0</v>
      </c>
      <c r="AU49" s="31">
        <v>5</v>
      </c>
      <c r="AV49" s="31">
        <v>0</v>
      </c>
      <c r="AW49" s="31">
        <v>0</v>
      </c>
      <c r="AX49" s="31">
        <v>0</v>
      </c>
      <c r="AY49" s="31">
        <v>0</v>
      </c>
      <c r="AZ49" s="31">
        <v>0</v>
      </c>
      <c r="BA49" s="31">
        <v>0</v>
      </c>
      <c r="BB49" s="31">
        <v>0</v>
      </c>
      <c r="BC49" s="31">
        <v>0</v>
      </c>
      <c r="BD49" s="31"/>
      <c r="BE49" s="31"/>
      <c r="BF49" s="31"/>
      <c r="BG49" s="31"/>
      <c r="BH49" s="31"/>
      <c r="BI49" s="31"/>
      <c r="BJ49" s="31"/>
      <c r="BK49" s="31">
        <v>4</v>
      </c>
      <c r="BL49" s="31">
        <v>5</v>
      </c>
      <c r="BM49" s="31">
        <v>0</v>
      </c>
      <c r="BN49" s="31">
        <v>0</v>
      </c>
      <c r="BO49" s="31">
        <v>0</v>
      </c>
      <c r="BP49" s="31">
        <v>0</v>
      </c>
      <c r="BQ49" s="31">
        <v>0</v>
      </c>
      <c r="BR49" s="31">
        <v>5</v>
      </c>
      <c r="BS49" s="31">
        <v>0</v>
      </c>
      <c r="BT49" s="31">
        <v>0</v>
      </c>
      <c r="BU49" s="31">
        <v>0</v>
      </c>
      <c r="BV49" s="31">
        <v>0</v>
      </c>
      <c r="BW49" s="31">
        <v>0</v>
      </c>
      <c r="BX49" s="31">
        <v>5</v>
      </c>
      <c r="BY49" s="31">
        <v>0</v>
      </c>
      <c r="BZ49" s="31">
        <v>5</v>
      </c>
      <c r="CA49" s="31">
        <v>0</v>
      </c>
      <c r="CB49" s="31">
        <v>0</v>
      </c>
      <c r="CC49" s="31">
        <v>3</v>
      </c>
      <c r="CD49" s="31">
        <v>2</v>
      </c>
      <c r="CE49" s="31">
        <v>0</v>
      </c>
      <c r="CF49" s="31">
        <v>0</v>
      </c>
      <c r="CG49" s="31">
        <v>1</v>
      </c>
      <c r="CH49" s="31">
        <v>4</v>
      </c>
      <c r="CI49" s="31">
        <v>0</v>
      </c>
      <c r="CJ49" s="31">
        <v>0</v>
      </c>
      <c r="CK49" s="31">
        <v>0</v>
      </c>
      <c r="CL49" s="31">
        <v>1</v>
      </c>
      <c r="CM49" s="31">
        <v>5</v>
      </c>
      <c r="CN49" s="34">
        <v>0</v>
      </c>
      <c r="CO49" s="34">
        <v>0</v>
      </c>
      <c r="CP49" s="34">
        <v>0</v>
      </c>
      <c r="CQ49" s="34">
        <v>0</v>
      </c>
      <c r="CR49" s="34">
        <v>0</v>
      </c>
      <c r="CS49" s="34">
        <v>0</v>
      </c>
      <c r="CT49" s="34">
        <v>0</v>
      </c>
      <c r="CU49" s="34">
        <v>0</v>
      </c>
      <c r="CV49" s="34">
        <v>0</v>
      </c>
      <c r="CW49" s="34">
        <v>0</v>
      </c>
      <c r="CX49" s="34">
        <v>0</v>
      </c>
      <c r="CY49" s="34">
        <v>0</v>
      </c>
      <c r="CZ49" s="34">
        <v>0</v>
      </c>
      <c r="DA49" s="34">
        <v>0</v>
      </c>
      <c r="DB49" s="34">
        <v>0</v>
      </c>
      <c r="DC49" s="34">
        <v>0</v>
      </c>
      <c r="DD49" s="34">
        <v>0</v>
      </c>
      <c r="DE49" s="34">
        <v>0</v>
      </c>
      <c r="DF49" s="34">
        <v>0</v>
      </c>
      <c r="DG49" s="34">
        <v>0</v>
      </c>
      <c r="DH49" s="34">
        <v>20</v>
      </c>
      <c r="DI49" s="34">
        <v>0</v>
      </c>
      <c r="DJ49" s="34">
        <v>0</v>
      </c>
      <c r="DK49" s="34">
        <v>0</v>
      </c>
      <c r="DL49" s="34">
        <v>0</v>
      </c>
      <c r="DM49" s="34">
        <v>0</v>
      </c>
      <c r="DN49" s="34">
        <v>0</v>
      </c>
      <c r="DO49" s="34"/>
      <c r="DP49" s="34"/>
      <c r="DQ49" s="34"/>
      <c r="DR49" s="34"/>
      <c r="DS49" s="34"/>
      <c r="DT49" s="34"/>
      <c r="DU49" s="34"/>
      <c r="DV49" s="34"/>
      <c r="DW49" s="34"/>
      <c r="DX49" s="34"/>
      <c r="DY49" s="34"/>
      <c r="DZ49" s="34"/>
      <c r="EA49" s="34"/>
      <c r="EB49" s="34"/>
      <c r="EC49" s="34"/>
      <c r="ED49" s="34"/>
      <c r="EE49" s="34"/>
      <c r="EF49" s="33"/>
      <c r="EG49" s="33"/>
      <c r="EH49" s="34"/>
      <c r="EI49" s="34"/>
      <c r="EJ49" s="34"/>
      <c r="EK49" s="34"/>
      <c r="EL49" s="34"/>
      <c r="EM49" s="34"/>
      <c r="EN49" s="34"/>
      <c r="EO49" s="34"/>
      <c r="EP49" s="34"/>
      <c r="EQ49" s="34"/>
      <c r="ER49" s="34"/>
      <c r="ES49" s="34"/>
      <c r="ET49" s="58">
        <v>0</v>
      </c>
      <c r="EU49" s="58">
        <v>1</v>
      </c>
      <c r="EV49" s="58">
        <v>0</v>
      </c>
      <c r="EW49" s="58">
        <v>4</v>
      </c>
      <c r="EX49" s="58">
        <v>0</v>
      </c>
      <c r="EY49" s="58">
        <v>0</v>
      </c>
      <c r="EZ49" s="58">
        <v>0</v>
      </c>
      <c r="FA49" s="63">
        <v>0</v>
      </c>
      <c r="FB49" s="64">
        <v>0</v>
      </c>
      <c r="FC49" s="58">
        <v>0</v>
      </c>
      <c r="FD49" s="58">
        <v>0</v>
      </c>
      <c r="FE49" s="58">
        <v>0</v>
      </c>
      <c r="FF49" s="58">
        <v>5</v>
      </c>
      <c r="FG49" s="58">
        <v>0</v>
      </c>
      <c r="FH49" s="58">
        <v>0</v>
      </c>
      <c r="FI49" s="58">
        <v>0</v>
      </c>
      <c r="FJ49" s="58">
        <v>5</v>
      </c>
      <c r="FK49" s="58">
        <v>100</v>
      </c>
      <c r="FL49" s="59">
        <f t="shared" si="0"/>
        <v>5</v>
      </c>
    </row>
    <row r="50" spans="1:168" x14ac:dyDescent="0.25">
      <c r="A50" t="s">
        <v>207</v>
      </c>
      <c r="B50" t="s">
        <v>580</v>
      </c>
      <c r="C50" t="s">
        <v>581</v>
      </c>
      <c r="D50" s="31">
        <v>10</v>
      </c>
      <c r="E50" s="31">
        <v>1</v>
      </c>
      <c r="F50" s="31">
        <v>0</v>
      </c>
      <c r="G50" s="31">
        <v>0</v>
      </c>
      <c r="H50" s="31">
        <v>0</v>
      </c>
      <c r="I50" s="31">
        <v>0</v>
      </c>
      <c r="J50" s="31">
        <v>11</v>
      </c>
      <c r="K50" s="31">
        <v>0</v>
      </c>
      <c r="L50" s="31">
        <v>11</v>
      </c>
      <c r="M50" s="35">
        <v>2.2200000000000002</v>
      </c>
      <c r="N50" s="31">
        <v>0</v>
      </c>
      <c r="O50" s="31">
        <v>0</v>
      </c>
      <c r="P50" s="31">
        <v>11</v>
      </c>
      <c r="Q50" s="31">
        <v>0</v>
      </c>
      <c r="R50" s="31">
        <v>7</v>
      </c>
      <c r="S50" s="31">
        <v>2</v>
      </c>
      <c r="T50" s="31">
        <v>2</v>
      </c>
      <c r="U50" s="31">
        <v>0</v>
      </c>
      <c r="V50" s="31">
        <v>4</v>
      </c>
      <c r="W50" s="31">
        <v>0</v>
      </c>
      <c r="X50" s="31">
        <v>7</v>
      </c>
      <c r="Y50" s="31">
        <v>0</v>
      </c>
      <c r="Z50" s="31">
        <v>0</v>
      </c>
      <c r="AA50" s="31">
        <v>0</v>
      </c>
      <c r="AB50" s="31">
        <v>0</v>
      </c>
      <c r="AC50" s="31">
        <v>0</v>
      </c>
      <c r="AD50" s="31">
        <v>0</v>
      </c>
      <c r="AE50" s="31">
        <v>0</v>
      </c>
      <c r="AF50" s="31">
        <v>0</v>
      </c>
      <c r="AG50" s="31">
        <v>0</v>
      </c>
      <c r="AH50" s="31">
        <v>0</v>
      </c>
      <c r="AI50" s="34">
        <v>0</v>
      </c>
      <c r="AJ50" s="34">
        <v>0</v>
      </c>
      <c r="AK50" s="34">
        <v>0</v>
      </c>
      <c r="AL50" s="34">
        <v>0</v>
      </c>
      <c r="AM50" s="34">
        <v>0</v>
      </c>
      <c r="AN50" s="34">
        <v>0</v>
      </c>
      <c r="AO50" s="34">
        <v>0</v>
      </c>
      <c r="AP50" s="34">
        <v>0</v>
      </c>
      <c r="AQ50" s="31">
        <v>11</v>
      </c>
      <c r="AR50" s="31">
        <v>0</v>
      </c>
      <c r="AS50" s="31">
        <v>0</v>
      </c>
      <c r="AT50" s="31">
        <v>0</v>
      </c>
      <c r="AU50" s="31">
        <v>0</v>
      </c>
      <c r="AV50" s="31">
        <v>0</v>
      </c>
      <c r="AW50" s="31">
        <v>0</v>
      </c>
      <c r="AX50" s="31">
        <v>0</v>
      </c>
      <c r="AY50" s="31">
        <v>0</v>
      </c>
      <c r="AZ50" s="31">
        <v>0</v>
      </c>
      <c r="BA50" s="31">
        <v>0</v>
      </c>
      <c r="BB50" s="31">
        <v>0</v>
      </c>
      <c r="BC50" s="31">
        <v>11</v>
      </c>
      <c r="BD50" s="31">
        <v>0</v>
      </c>
      <c r="BE50" s="31">
        <v>0</v>
      </c>
      <c r="BF50" s="31">
        <v>0</v>
      </c>
      <c r="BG50" s="31">
        <v>0</v>
      </c>
      <c r="BH50" s="31">
        <v>0</v>
      </c>
      <c r="BI50" s="31">
        <v>0</v>
      </c>
      <c r="BJ50" s="31">
        <v>0</v>
      </c>
      <c r="BK50" s="31">
        <v>0</v>
      </c>
      <c r="BL50" s="31">
        <v>11</v>
      </c>
      <c r="BM50" s="31">
        <v>0</v>
      </c>
      <c r="BN50" s="31">
        <v>0</v>
      </c>
      <c r="BO50" s="31">
        <v>0</v>
      </c>
      <c r="BP50" s="31">
        <v>0</v>
      </c>
      <c r="BQ50" s="31">
        <v>0</v>
      </c>
      <c r="BR50" s="31">
        <v>0</v>
      </c>
      <c r="BS50" s="31">
        <v>0</v>
      </c>
      <c r="BT50" s="31">
        <v>0</v>
      </c>
      <c r="BU50" s="31">
        <v>0</v>
      </c>
      <c r="BV50" s="31">
        <v>11</v>
      </c>
      <c r="BW50" s="31">
        <v>0</v>
      </c>
      <c r="BX50" s="31">
        <v>0</v>
      </c>
      <c r="BY50" s="31">
        <v>11</v>
      </c>
      <c r="BZ50" s="31">
        <v>11</v>
      </c>
      <c r="CA50" s="31">
        <v>0</v>
      </c>
      <c r="CB50" s="31">
        <v>7</v>
      </c>
      <c r="CC50" s="31">
        <v>2</v>
      </c>
      <c r="CD50" s="31">
        <v>2</v>
      </c>
      <c r="CE50" s="31">
        <v>0</v>
      </c>
      <c r="CF50" s="31">
        <v>0</v>
      </c>
      <c r="CG50" s="31">
        <v>4</v>
      </c>
      <c r="CH50" s="31">
        <v>7</v>
      </c>
      <c r="CI50" s="31">
        <v>0</v>
      </c>
      <c r="CJ50" s="31">
        <v>0</v>
      </c>
      <c r="CK50" s="31">
        <v>11</v>
      </c>
      <c r="CL50" s="31">
        <v>11</v>
      </c>
      <c r="CM50" s="31">
        <v>11</v>
      </c>
      <c r="CN50" s="34">
        <v>9.0908999999999995</v>
      </c>
      <c r="CO50" s="34">
        <v>0</v>
      </c>
      <c r="CP50" s="34">
        <v>0</v>
      </c>
      <c r="CQ50" s="34">
        <v>0</v>
      </c>
      <c r="CR50" s="34">
        <v>0</v>
      </c>
      <c r="CS50" s="34">
        <v>0</v>
      </c>
      <c r="CT50" s="34">
        <v>0</v>
      </c>
      <c r="CU50" s="34">
        <v>0</v>
      </c>
      <c r="CV50" s="34">
        <v>0</v>
      </c>
      <c r="CW50" s="34">
        <v>0</v>
      </c>
      <c r="CX50" s="34">
        <v>0</v>
      </c>
      <c r="CY50" s="34">
        <v>0</v>
      </c>
      <c r="CZ50" s="34">
        <v>0</v>
      </c>
      <c r="DA50" s="34">
        <v>0</v>
      </c>
      <c r="DB50" s="34">
        <v>0</v>
      </c>
      <c r="DC50" s="34">
        <v>0</v>
      </c>
      <c r="DD50" s="34">
        <v>0</v>
      </c>
      <c r="DE50" s="34">
        <v>0</v>
      </c>
      <c r="DF50" s="34">
        <v>0</v>
      </c>
      <c r="DG50" s="34">
        <v>0</v>
      </c>
      <c r="DH50" s="34">
        <v>0</v>
      </c>
      <c r="DI50" s="34">
        <v>0</v>
      </c>
      <c r="DJ50" s="34">
        <v>0</v>
      </c>
      <c r="DK50" s="34">
        <v>0</v>
      </c>
      <c r="DL50" s="34">
        <v>0</v>
      </c>
      <c r="DM50" s="34">
        <v>0</v>
      </c>
      <c r="DN50" s="34">
        <v>0</v>
      </c>
      <c r="DO50" s="34">
        <v>6.2905982905982896</v>
      </c>
      <c r="DP50" s="34">
        <v>0</v>
      </c>
      <c r="DQ50" s="34">
        <v>0</v>
      </c>
      <c r="DR50" s="34">
        <v>0</v>
      </c>
      <c r="DS50" s="34">
        <v>0</v>
      </c>
      <c r="DT50" s="34">
        <v>0</v>
      </c>
      <c r="DU50" s="34">
        <v>0</v>
      </c>
      <c r="DV50" s="34">
        <v>0</v>
      </c>
      <c r="DW50" s="34">
        <v>0</v>
      </c>
      <c r="DX50" s="34">
        <v>0</v>
      </c>
      <c r="DY50" s="34">
        <v>0</v>
      </c>
      <c r="DZ50" s="34">
        <v>0</v>
      </c>
      <c r="EA50" s="34">
        <v>0</v>
      </c>
      <c r="EB50" s="34">
        <v>0</v>
      </c>
      <c r="EC50" s="34">
        <v>0</v>
      </c>
      <c r="ED50" s="34">
        <v>0</v>
      </c>
      <c r="EE50" s="34">
        <v>0</v>
      </c>
      <c r="EF50" s="33">
        <v>0</v>
      </c>
      <c r="EG50" s="33">
        <v>2</v>
      </c>
      <c r="EH50" s="34">
        <v>6.29</v>
      </c>
      <c r="EI50" s="34">
        <v>5.84</v>
      </c>
      <c r="EJ50" s="34">
        <v>0</v>
      </c>
      <c r="EK50" s="34">
        <v>6.6</v>
      </c>
      <c r="EL50" s="34">
        <v>0</v>
      </c>
      <c r="EM50" s="34">
        <v>0</v>
      </c>
      <c r="EN50" s="34">
        <v>6.29</v>
      </c>
      <c r="EO50" s="34">
        <v>0</v>
      </c>
      <c r="EP50" s="34">
        <v>0</v>
      </c>
      <c r="EQ50" s="34">
        <v>0</v>
      </c>
      <c r="ER50" s="34">
        <v>0</v>
      </c>
      <c r="ES50" s="34">
        <v>0</v>
      </c>
      <c r="ET50" s="58">
        <v>0</v>
      </c>
      <c r="EU50" s="58">
        <v>11</v>
      </c>
      <c r="EV50" s="58">
        <v>0</v>
      </c>
      <c r="EW50" s="58">
        <v>0</v>
      </c>
      <c r="EX50" s="58">
        <v>0</v>
      </c>
      <c r="EY50" s="58">
        <v>0</v>
      </c>
      <c r="EZ50" s="58">
        <v>0</v>
      </c>
      <c r="FA50" s="63">
        <v>0</v>
      </c>
      <c r="FB50" s="64">
        <v>0</v>
      </c>
      <c r="FC50" s="58">
        <v>11</v>
      </c>
      <c r="FD50" s="58">
        <v>0</v>
      </c>
      <c r="FE50" s="58">
        <v>0</v>
      </c>
      <c r="FF50" s="58">
        <v>0</v>
      </c>
      <c r="FG50" s="58">
        <v>0</v>
      </c>
      <c r="FH50" s="58">
        <v>0</v>
      </c>
      <c r="FI50" s="58">
        <v>0</v>
      </c>
      <c r="FJ50" s="58">
        <v>11</v>
      </c>
      <c r="FK50" s="58">
        <v>100</v>
      </c>
      <c r="FL50" s="59">
        <f t="shared" si="0"/>
        <v>11</v>
      </c>
    </row>
    <row r="51" spans="1:168" x14ac:dyDescent="0.25">
      <c r="A51" t="s">
        <v>207</v>
      </c>
      <c r="B51" t="s">
        <v>582</v>
      </c>
      <c r="C51" t="s">
        <v>583</v>
      </c>
      <c r="D51" s="31">
        <v>67</v>
      </c>
      <c r="E51" s="31">
        <v>13</v>
      </c>
      <c r="F51" s="31">
        <v>0</v>
      </c>
      <c r="G51" s="31">
        <v>0</v>
      </c>
      <c r="H51" s="31">
        <v>0</v>
      </c>
      <c r="I51" s="31">
        <v>0</v>
      </c>
      <c r="J51" s="31">
        <v>80</v>
      </c>
      <c r="K51" s="31">
        <v>0</v>
      </c>
      <c r="L51" s="31">
        <v>80</v>
      </c>
      <c r="M51" s="35">
        <v>14.55</v>
      </c>
      <c r="N51" s="31">
        <v>0</v>
      </c>
      <c r="O51" s="31">
        <v>24</v>
      </c>
      <c r="P51" s="31">
        <v>56</v>
      </c>
      <c r="Q51" s="31">
        <v>0</v>
      </c>
      <c r="R51" s="31">
        <v>13</v>
      </c>
      <c r="S51" s="31">
        <v>37</v>
      </c>
      <c r="T51" s="31">
        <v>24</v>
      </c>
      <c r="U51" s="31">
        <v>6</v>
      </c>
      <c r="V51" s="31">
        <v>12</v>
      </c>
      <c r="W51" s="31">
        <v>28</v>
      </c>
      <c r="X51" s="31">
        <v>30</v>
      </c>
      <c r="Y51" s="31">
        <v>0</v>
      </c>
      <c r="Z51" s="31">
        <v>0</v>
      </c>
      <c r="AA51" s="31">
        <v>50</v>
      </c>
      <c r="AB51" s="31">
        <v>50</v>
      </c>
      <c r="AC51" s="31">
        <v>50</v>
      </c>
      <c r="AD51" s="31">
        <v>50</v>
      </c>
      <c r="AE51" s="31">
        <v>50</v>
      </c>
      <c r="AF51" s="31">
        <v>50</v>
      </c>
      <c r="AG51" s="31">
        <v>50</v>
      </c>
      <c r="AH51" s="31">
        <v>50</v>
      </c>
      <c r="AI51" s="34">
        <v>60</v>
      </c>
      <c r="AJ51" s="34">
        <v>0</v>
      </c>
      <c r="AK51" s="34">
        <v>0</v>
      </c>
      <c r="AL51" s="34">
        <v>0</v>
      </c>
      <c r="AM51" s="34">
        <v>0</v>
      </c>
      <c r="AN51" s="34">
        <v>0</v>
      </c>
      <c r="AO51" s="34">
        <v>0</v>
      </c>
      <c r="AP51" s="34">
        <v>0</v>
      </c>
      <c r="AQ51" s="31">
        <v>30</v>
      </c>
      <c r="AR51" s="31">
        <v>0</v>
      </c>
      <c r="AS51" s="31">
        <v>0</v>
      </c>
      <c r="AT51" s="31">
        <v>0</v>
      </c>
      <c r="AU51" s="31">
        <v>0</v>
      </c>
      <c r="AV51" s="31">
        <v>0</v>
      </c>
      <c r="AW51" s="31">
        <v>0</v>
      </c>
      <c r="AX51" s="31">
        <v>0</v>
      </c>
      <c r="AY51" s="31">
        <v>0</v>
      </c>
      <c r="AZ51" s="31">
        <v>0</v>
      </c>
      <c r="BA51" s="31">
        <v>0</v>
      </c>
      <c r="BB51" s="31">
        <v>0</v>
      </c>
      <c r="BC51" s="31">
        <v>30</v>
      </c>
      <c r="BD51" s="31">
        <v>0</v>
      </c>
      <c r="BE51" s="31">
        <v>0</v>
      </c>
      <c r="BF51" s="31">
        <v>0</v>
      </c>
      <c r="BG51" s="31">
        <v>0</v>
      </c>
      <c r="BH51" s="31">
        <v>0</v>
      </c>
      <c r="BI51" s="31">
        <v>0</v>
      </c>
      <c r="BJ51" s="31">
        <v>0</v>
      </c>
      <c r="BK51" s="31">
        <v>22.43</v>
      </c>
      <c r="BL51" s="31">
        <v>30</v>
      </c>
      <c r="BM51" s="31">
        <v>0</v>
      </c>
      <c r="BN51" s="31">
        <v>0</v>
      </c>
      <c r="BO51" s="31">
        <v>22</v>
      </c>
      <c r="BP51" s="31">
        <v>28</v>
      </c>
      <c r="BQ51" s="31">
        <v>0</v>
      </c>
      <c r="BR51" s="31">
        <v>0</v>
      </c>
      <c r="BS51" s="31">
        <v>0</v>
      </c>
      <c r="BT51" s="31">
        <v>0</v>
      </c>
      <c r="BU51" s="31">
        <v>0</v>
      </c>
      <c r="BV51" s="31">
        <v>30</v>
      </c>
      <c r="BW51" s="31">
        <v>0</v>
      </c>
      <c r="BX51" s="31">
        <v>0</v>
      </c>
      <c r="BY51" s="31">
        <v>30</v>
      </c>
      <c r="BZ51" s="31">
        <v>30</v>
      </c>
      <c r="CA51" s="31">
        <v>0</v>
      </c>
      <c r="CB51" s="31">
        <v>6</v>
      </c>
      <c r="CC51" s="31">
        <v>19</v>
      </c>
      <c r="CD51" s="31">
        <v>5</v>
      </c>
      <c r="CE51" s="31">
        <v>0</v>
      </c>
      <c r="CF51" s="31">
        <v>0</v>
      </c>
      <c r="CG51" s="31">
        <v>12</v>
      </c>
      <c r="CH51" s="31">
        <v>18</v>
      </c>
      <c r="CI51" s="31">
        <v>0</v>
      </c>
      <c r="CJ51" s="31">
        <v>0</v>
      </c>
      <c r="CK51" s="31">
        <v>30</v>
      </c>
      <c r="CL51" s="31">
        <v>0</v>
      </c>
      <c r="CM51" s="31">
        <v>80</v>
      </c>
      <c r="CN51" s="34">
        <v>16.25</v>
      </c>
      <c r="CO51" s="34">
        <v>0</v>
      </c>
      <c r="CP51" s="34">
        <v>2.0407999999999999</v>
      </c>
      <c r="CQ51" s="34">
        <v>2</v>
      </c>
      <c r="CR51" s="34">
        <v>0</v>
      </c>
      <c r="CS51" s="34">
        <v>2.0407999999999999</v>
      </c>
      <c r="CT51" s="34">
        <v>0</v>
      </c>
      <c r="CU51" s="34">
        <v>0</v>
      </c>
      <c r="CV51" s="34">
        <v>2</v>
      </c>
      <c r="CW51" s="34">
        <v>0</v>
      </c>
      <c r="CX51" s="34">
        <v>0</v>
      </c>
      <c r="CY51" s="34">
        <v>2.0407999999999999</v>
      </c>
      <c r="CZ51" s="34">
        <v>0</v>
      </c>
      <c r="DA51" s="34">
        <v>0</v>
      </c>
      <c r="DB51" s="34">
        <v>2.0407999999999999</v>
      </c>
      <c r="DC51" s="34">
        <v>0</v>
      </c>
      <c r="DD51" s="34">
        <v>0</v>
      </c>
      <c r="DE51" s="34">
        <v>0</v>
      </c>
      <c r="DF51" s="34">
        <v>4</v>
      </c>
      <c r="DG51" s="34">
        <v>6</v>
      </c>
      <c r="DH51" s="34">
        <v>16.326499999999999</v>
      </c>
      <c r="DI51" s="34">
        <v>6</v>
      </c>
      <c r="DJ51" s="34">
        <v>12.244899999999999</v>
      </c>
      <c r="DK51" s="34">
        <v>16.326499999999999</v>
      </c>
      <c r="DL51" s="34">
        <v>6.25</v>
      </c>
      <c r="DM51" s="34">
        <v>16</v>
      </c>
      <c r="DN51" s="34">
        <v>16</v>
      </c>
      <c r="DO51" s="34">
        <v>5.4729843815956096</v>
      </c>
      <c r="DP51" s="34">
        <v>5.2455456570155903</v>
      </c>
      <c r="DQ51" s="34">
        <v>4.9157287157287204</v>
      </c>
      <c r="DR51" s="34">
        <v>4.9929577464788704</v>
      </c>
      <c r="DS51" s="34">
        <v>5.0019835647492199</v>
      </c>
      <c r="DT51" s="34">
        <v>4.8511990754117296</v>
      </c>
      <c r="DU51" s="34">
        <v>4.8171329679838504</v>
      </c>
      <c r="DV51" s="34">
        <v>4.8374164810690399</v>
      </c>
      <c r="DW51" s="34">
        <v>4.8886685552407902</v>
      </c>
      <c r="DX51" s="34">
        <v>4.3358449139763797</v>
      </c>
      <c r="DY51" s="34">
        <v>6.7094211328539899</v>
      </c>
      <c r="DZ51" s="34">
        <v>-1.5467591490158401</v>
      </c>
      <c r="EA51" s="34">
        <v>-0.18044478062574901</v>
      </c>
      <c r="EB51" s="34">
        <v>3.1081900988508302</v>
      </c>
      <c r="EC51" s="34">
        <v>0.70718636280743397</v>
      </c>
      <c r="ED51" s="34">
        <v>-0.41930466736889899</v>
      </c>
      <c r="EE51" s="34">
        <v>-1.04838512966494</v>
      </c>
      <c r="EF51" s="33">
        <v>11</v>
      </c>
      <c r="EG51" s="33">
        <v>1</v>
      </c>
      <c r="EH51" s="34">
        <v>5.77</v>
      </c>
      <c r="EI51" s="34">
        <v>5.52</v>
      </c>
      <c r="EJ51" s="34">
        <v>4.91</v>
      </c>
      <c r="EK51" s="34">
        <v>6.12</v>
      </c>
      <c r="EL51" s="34">
        <v>0</v>
      </c>
      <c r="EM51" s="34">
        <v>0</v>
      </c>
      <c r="EN51" s="34">
        <v>5.77</v>
      </c>
      <c r="EO51" s="34">
        <v>0</v>
      </c>
      <c r="EP51" s="34">
        <v>0</v>
      </c>
      <c r="EQ51" s="34">
        <v>6.14</v>
      </c>
      <c r="ER51" s="34">
        <v>4.91</v>
      </c>
      <c r="ES51" s="34">
        <v>0</v>
      </c>
      <c r="ET51" s="58">
        <v>0</v>
      </c>
      <c r="EU51" s="58">
        <v>0</v>
      </c>
      <c r="EV51" s="58">
        <v>36</v>
      </c>
      <c r="EW51" s="58">
        <v>0</v>
      </c>
      <c r="EX51" s="58">
        <v>8</v>
      </c>
      <c r="EY51" s="58">
        <v>2</v>
      </c>
      <c r="EZ51" s="58">
        <v>12</v>
      </c>
      <c r="FA51" s="63">
        <v>22</v>
      </c>
      <c r="FB51" s="64">
        <v>1</v>
      </c>
      <c r="FC51" s="58">
        <v>29</v>
      </c>
      <c r="FD51" s="58">
        <v>0</v>
      </c>
      <c r="FE51" s="58">
        <v>10</v>
      </c>
      <c r="FF51" s="58">
        <v>16</v>
      </c>
      <c r="FG51" s="58">
        <v>24</v>
      </c>
      <c r="FH51" s="58">
        <v>0</v>
      </c>
      <c r="FI51" s="58">
        <v>0</v>
      </c>
      <c r="FJ51" s="58">
        <v>80</v>
      </c>
      <c r="FK51" s="58">
        <v>100</v>
      </c>
      <c r="FL51" s="59">
        <f t="shared" si="0"/>
        <v>80</v>
      </c>
    </row>
    <row r="52" spans="1:168" x14ac:dyDescent="0.25">
      <c r="A52" t="s">
        <v>207</v>
      </c>
      <c r="B52" t="s">
        <v>584</v>
      </c>
      <c r="C52" t="s">
        <v>585</v>
      </c>
      <c r="D52" s="31">
        <v>43</v>
      </c>
      <c r="E52" s="31">
        <v>0</v>
      </c>
      <c r="F52" s="31">
        <v>1</v>
      </c>
      <c r="G52" s="31">
        <v>0</v>
      </c>
      <c r="H52" s="31">
        <v>0</v>
      </c>
      <c r="I52" s="31">
        <v>0</v>
      </c>
      <c r="J52" s="31">
        <v>44</v>
      </c>
      <c r="K52" s="31">
        <v>0</v>
      </c>
      <c r="L52" s="31">
        <v>44</v>
      </c>
      <c r="M52" s="35">
        <v>8.68</v>
      </c>
      <c r="N52" s="31">
        <v>0</v>
      </c>
      <c r="O52" s="31">
        <v>0</v>
      </c>
      <c r="P52" s="31">
        <v>44</v>
      </c>
      <c r="Q52" s="31">
        <v>2</v>
      </c>
      <c r="R52" s="31">
        <v>6</v>
      </c>
      <c r="S52" s="31">
        <v>24</v>
      </c>
      <c r="T52" s="31">
        <v>12</v>
      </c>
      <c r="U52" s="31">
        <v>0</v>
      </c>
      <c r="V52" s="31">
        <v>0</v>
      </c>
      <c r="W52" s="31">
        <v>15</v>
      </c>
      <c r="X52" s="31">
        <v>29</v>
      </c>
      <c r="Y52" s="31">
        <v>0</v>
      </c>
      <c r="Z52" s="31">
        <v>0</v>
      </c>
      <c r="AA52" s="31">
        <v>44</v>
      </c>
      <c r="AB52" s="31">
        <v>46</v>
      </c>
      <c r="AC52" s="31">
        <v>49</v>
      </c>
      <c r="AD52" s="31">
        <v>49</v>
      </c>
      <c r="AE52" s="31">
        <v>50</v>
      </c>
      <c r="AF52" s="31">
        <v>54</v>
      </c>
      <c r="AG52" s="31">
        <v>54</v>
      </c>
      <c r="AH52" s="31">
        <v>60</v>
      </c>
      <c r="AI52" s="34">
        <v>0</v>
      </c>
      <c r="AJ52" s="34">
        <v>-4.3499999999999996</v>
      </c>
      <c r="AK52" s="34">
        <v>-6.12</v>
      </c>
      <c r="AL52" s="34">
        <v>0</v>
      </c>
      <c r="AM52" s="34">
        <v>-2</v>
      </c>
      <c r="AN52" s="34">
        <v>-7.41</v>
      </c>
      <c r="AO52" s="34">
        <v>0</v>
      </c>
      <c r="AP52" s="34">
        <v>-10</v>
      </c>
      <c r="AQ52" s="31">
        <v>0</v>
      </c>
      <c r="AR52" s="31">
        <v>0</v>
      </c>
      <c r="AS52" s="31">
        <v>0</v>
      </c>
      <c r="AT52" s="31">
        <v>0</v>
      </c>
      <c r="AU52" s="31">
        <v>0</v>
      </c>
      <c r="AV52" s="31">
        <v>0</v>
      </c>
      <c r="AW52" s="31">
        <v>0</v>
      </c>
      <c r="AX52" s="31">
        <v>0</v>
      </c>
      <c r="AY52" s="31">
        <v>0</v>
      </c>
      <c r="AZ52" s="31">
        <v>0</v>
      </c>
      <c r="BA52" s="31">
        <v>0</v>
      </c>
      <c r="BB52" s="31">
        <v>0</v>
      </c>
      <c r="BC52" s="31">
        <v>0</v>
      </c>
      <c r="BD52" s="31">
        <v>0</v>
      </c>
      <c r="BE52" s="31">
        <v>0</v>
      </c>
      <c r="BF52" s="31">
        <v>0</v>
      </c>
      <c r="BG52" s="31">
        <v>0</v>
      </c>
      <c r="BH52" s="31">
        <v>0</v>
      </c>
      <c r="BI52" s="31">
        <v>0</v>
      </c>
      <c r="BJ52" s="31">
        <v>0</v>
      </c>
      <c r="BK52" s="31">
        <v>35.979999999999997</v>
      </c>
      <c r="BL52" s="31">
        <v>0</v>
      </c>
      <c r="BM52" s="31">
        <v>0</v>
      </c>
      <c r="BN52" s="31">
        <v>0</v>
      </c>
      <c r="BO52" s="31">
        <v>27</v>
      </c>
      <c r="BP52" s="31">
        <v>17</v>
      </c>
      <c r="BQ52" s="31">
        <v>0</v>
      </c>
      <c r="BR52" s="31">
        <v>0</v>
      </c>
      <c r="BS52" s="31">
        <v>0</v>
      </c>
      <c r="BT52" s="31">
        <v>0</v>
      </c>
      <c r="BU52" s="31">
        <v>0</v>
      </c>
      <c r="BV52" s="31">
        <v>0</v>
      </c>
      <c r="BW52" s="31">
        <v>0</v>
      </c>
      <c r="BX52" s="31">
        <v>0</v>
      </c>
      <c r="BY52" s="31">
        <v>0</v>
      </c>
      <c r="BZ52" s="31">
        <v>0</v>
      </c>
      <c r="CA52" s="31">
        <v>0</v>
      </c>
      <c r="CB52" s="31">
        <v>0</v>
      </c>
      <c r="CC52" s="31">
        <v>0</v>
      </c>
      <c r="CD52" s="31">
        <v>0</v>
      </c>
      <c r="CE52" s="31">
        <v>0</v>
      </c>
      <c r="CF52" s="31">
        <v>0</v>
      </c>
      <c r="CG52" s="31">
        <v>0</v>
      </c>
      <c r="CH52" s="31">
        <v>0</v>
      </c>
      <c r="CI52" s="31">
        <v>0</v>
      </c>
      <c r="CJ52" s="31">
        <v>0</v>
      </c>
      <c r="CK52" s="31">
        <v>0</v>
      </c>
      <c r="CL52" s="31">
        <v>0</v>
      </c>
      <c r="CM52" s="31">
        <v>43</v>
      </c>
      <c r="CN52" s="34">
        <v>0</v>
      </c>
      <c r="CO52" s="34">
        <v>0</v>
      </c>
      <c r="CP52" s="34">
        <v>0</v>
      </c>
      <c r="CQ52" s="34">
        <v>0</v>
      </c>
      <c r="CR52" s="34">
        <v>2.0407999999999999</v>
      </c>
      <c r="CS52" s="34">
        <v>2.0407999999999999</v>
      </c>
      <c r="CT52" s="34">
        <v>4</v>
      </c>
      <c r="CU52" s="34">
        <v>0</v>
      </c>
      <c r="CV52" s="34">
        <v>1.7241</v>
      </c>
      <c r="CW52" s="34">
        <v>0</v>
      </c>
      <c r="CX52" s="34">
        <v>0</v>
      </c>
      <c r="CY52" s="34">
        <v>0</v>
      </c>
      <c r="CZ52" s="34">
        <v>0</v>
      </c>
      <c r="DA52" s="34">
        <v>2.0407999999999999</v>
      </c>
      <c r="DB52" s="34">
        <v>0</v>
      </c>
      <c r="DC52" s="34">
        <v>2</v>
      </c>
      <c r="DD52" s="34">
        <v>0</v>
      </c>
      <c r="DE52" s="34">
        <v>0</v>
      </c>
      <c r="DF52" s="34">
        <v>6.9767000000000001</v>
      </c>
      <c r="DG52" s="34">
        <v>4.5454999999999997</v>
      </c>
      <c r="DH52" s="34">
        <v>11.3636</v>
      </c>
      <c r="DI52" s="34">
        <v>11.1111</v>
      </c>
      <c r="DJ52" s="34">
        <v>14.2857</v>
      </c>
      <c r="DK52" s="34">
        <v>8.1632999999999996</v>
      </c>
      <c r="DL52" s="34">
        <v>6</v>
      </c>
      <c r="DM52" s="34">
        <v>3.8462000000000001</v>
      </c>
      <c r="DN52" s="34">
        <v>3.4483000000000001</v>
      </c>
      <c r="DO52" s="34">
        <v>6.3332118118847998</v>
      </c>
      <c r="DP52" s="34">
        <v>6.2741134751773098</v>
      </c>
      <c r="DQ52" s="34">
        <v>6.1794326241134696</v>
      </c>
      <c r="DR52" s="34">
        <v>6.088133240805</v>
      </c>
      <c r="DS52" s="34">
        <v>6.0746124031007804</v>
      </c>
      <c r="DT52" s="34">
        <v>6.0211199999999998</v>
      </c>
      <c r="DU52" s="34">
        <v>6.00288276745676</v>
      </c>
      <c r="DV52" s="34">
        <v>5.9871947587849901</v>
      </c>
      <c r="DW52" s="34">
        <v>5.8454545454545501</v>
      </c>
      <c r="DX52" s="34">
        <v>0.94193923876747498</v>
      </c>
      <c r="DY52" s="34">
        <v>1.5321932744175499</v>
      </c>
      <c r="DZ52" s="34">
        <v>1.4996285346804701</v>
      </c>
      <c r="EA52" s="34">
        <v>0.22257943070276601</v>
      </c>
      <c r="EB52" s="34">
        <v>0.88841283848811003</v>
      </c>
      <c r="EC52" s="34">
        <v>0.30380790779574401</v>
      </c>
      <c r="ED52" s="34">
        <v>0.262026028947</v>
      </c>
      <c r="EE52" s="34">
        <v>2.4247936961662502</v>
      </c>
      <c r="EF52" s="33">
        <v>0</v>
      </c>
      <c r="EG52" s="33">
        <v>7</v>
      </c>
      <c r="EH52" s="34">
        <v>0</v>
      </c>
      <c r="EI52" s="34">
        <v>0</v>
      </c>
      <c r="EJ52" s="34">
        <v>5.84</v>
      </c>
      <c r="EK52" s="34">
        <v>6.6</v>
      </c>
      <c r="EL52" s="34">
        <v>0</v>
      </c>
      <c r="EM52" s="34">
        <v>0</v>
      </c>
      <c r="EN52" s="34">
        <v>0</v>
      </c>
      <c r="EO52" s="34">
        <v>0</v>
      </c>
      <c r="EP52" s="34">
        <v>0</v>
      </c>
      <c r="EQ52" s="34">
        <v>6.63</v>
      </c>
      <c r="ER52" s="34">
        <v>5.9</v>
      </c>
      <c r="ES52" s="34">
        <v>0</v>
      </c>
      <c r="ET52" s="58">
        <v>0</v>
      </c>
      <c r="EU52" s="58">
        <v>0</v>
      </c>
      <c r="EV52" s="58">
        <v>0</v>
      </c>
      <c r="EW52" s="58">
        <v>0</v>
      </c>
      <c r="EX52" s="58">
        <v>17</v>
      </c>
      <c r="EY52" s="58">
        <v>0</v>
      </c>
      <c r="EZ52" s="58">
        <v>0</v>
      </c>
      <c r="FA52" s="63">
        <v>27</v>
      </c>
      <c r="FB52" s="64">
        <v>0</v>
      </c>
      <c r="FC52" s="58">
        <v>0</v>
      </c>
      <c r="FD52" s="58">
        <v>0</v>
      </c>
      <c r="FE52" s="58">
        <v>44</v>
      </c>
      <c r="FF52" s="58">
        <v>0</v>
      </c>
      <c r="FG52" s="58">
        <v>0</v>
      </c>
      <c r="FH52" s="58">
        <v>0</v>
      </c>
      <c r="FI52" s="58">
        <v>0</v>
      </c>
      <c r="FJ52" s="58">
        <v>44</v>
      </c>
      <c r="FK52" s="58">
        <v>100</v>
      </c>
      <c r="FL52" s="59">
        <f t="shared" si="0"/>
        <v>44</v>
      </c>
    </row>
    <row r="53" spans="1:168" x14ac:dyDescent="0.25">
      <c r="A53" t="s">
        <v>207</v>
      </c>
      <c r="B53" t="s">
        <v>586</v>
      </c>
      <c r="C53" t="s">
        <v>587</v>
      </c>
      <c r="D53" s="31">
        <v>220</v>
      </c>
      <c r="E53" s="31">
        <v>3</v>
      </c>
      <c r="F53" s="31">
        <v>3</v>
      </c>
      <c r="G53" s="31">
        <v>0</v>
      </c>
      <c r="H53" s="31">
        <v>0</v>
      </c>
      <c r="I53" s="31">
        <v>0</v>
      </c>
      <c r="J53" s="31">
        <v>226</v>
      </c>
      <c r="K53" s="31">
        <v>0</v>
      </c>
      <c r="L53" s="31">
        <v>226</v>
      </c>
      <c r="M53" s="35">
        <v>17.57</v>
      </c>
      <c r="N53" s="31">
        <v>0</v>
      </c>
      <c r="O53" s="31">
        <v>7</v>
      </c>
      <c r="P53" s="31">
        <v>219</v>
      </c>
      <c r="Q53" s="31">
        <v>9</v>
      </c>
      <c r="R53" s="31">
        <v>45</v>
      </c>
      <c r="S53" s="31">
        <v>85</v>
      </c>
      <c r="T53" s="31">
        <v>67</v>
      </c>
      <c r="U53" s="31">
        <v>20</v>
      </c>
      <c r="V53" s="31">
        <v>21</v>
      </c>
      <c r="W53" s="31">
        <v>84</v>
      </c>
      <c r="X53" s="31">
        <v>114</v>
      </c>
      <c r="Y53" s="31">
        <v>6</v>
      </c>
      <c r="Z53" s="31">
        <v>1</v>
      </c>
      <c r="AA53" s="31">
        <v>206</v>
      </c>
      <c r="AB53" s="31">
        <v>193</v>
      </c>
      <c r="AC53" s="31">
        <v>173</v>
      </c>
      <c r="AD53" s="31">
        <v>174</v>
      </c>
      <c r="AE53" s="31">
        <v>180</v>
      </c>
      <c r="AF53" s="31">
        <v>183</v>
      </c>
      <c r="AG53" s="31">
        <v>184</v>
      </c>
      <c r="AH53" s="31">
        <v>184</v>
      </c>
      <c r="AI53" s="34">
        <v>9.7100000000000009</v>
      </c>
      <c r="AJ53" s="34">
        <v>6.74</v>
      </c>
      <c r="AK53" s="34">
        <v>11.56</v>
      </c>
      <c r="AL53" s="34">
        <v>-0.56999999999999995</v>
      </c>
      <c r="AM53" s="34">
        <v>-3.33</v>
      </c>
      <c r="AN53" s="34">
        <v>-1.64</v>
      </c>
      <c r="AO53" s="34">
        <v>-0.54</v>
      </c>
      <c r="AP53" s="34">
        <v>0</v>
      </c>
      <c r="AQ53" s="31">
        <v>20</v>
      </c>
      <c r="AR53" s="31">
        <v>27</v>
      </c>
      <c r="AS53" s="31">
        <v>20</v>
      </c>
      <c r="AT53" s="31">
        <v>0</v>
      </c>
      <c r="AU53" s="31">
        <v>0</v>
      </c>
      <c r="AV53" s="31">
        <v>0</v>
      </c>
      <c r="AW53" s="31">
        <v>0</v>
      </c>
      <c r="AX53" s="31">
        <v>0</v>
      </c>
      <c r="AY53" s="31">
        <v>0</v>
      </c>
      <c r="AZ53" s="31">
        <v>20</v>
      </c>
      <c r="BA53" s="31">
        <v>0</v>
      </c>
      <c r="BB53" s="31">
        <v>0</v>
      </c>
      <c r="BC53" s="31">
        <v>0</v>
      </c>
      <c r="BD53" s="31">
        <v>0</v>
      </c>
      <c r="BE53" s="31">
        <v>0</v>
      </c>
      <c r="BF53" s="31">
        <v>0</v>
      </c>
      <c r="BG53" s="31">
        <v>0</v>
      </c>
      <c r="BH53" s="31">
        <v>0</v>
      </c>
      <c r="BI53" s="31">
        <v>0</v>
      </c>
      <c r="BJ53" s="31">
        <v>0</v>
      </c>
      <c r="BK53" s="31">
        <v>27.89</v>
      </c>
      <c r="BL53" s="31">
        <v>67</v>
      </c>
      <c r="BM53" s="31">
        <v>0</v>
      </c>
      <c r="BN53" s="31">
        <v>0</v>
      </c>
      <c r="BO53" s="31">
        <v>68</v>
      </c>
      <c r="BP53" s="31">
        <v>91</v>
      </c>
      <c r="BQ53" s="31">
        <v>0</v>
      </c>
      <c r="BR53" s="31">
        <v>0</v>
      </c>
      <c r="BS53" s="31">
        <v>0</v>
      </c>
      <c r="BT53" s="31">
        <v>20</v>
      </c>
      <c r="BU53" s="31">
        <v>27</v>
      </c>
      <c r="BV53" s="31">
        <v>20</v>
      </c>
      <c r="BW53" s="31">
        <v>0</v>
      </c>
      <c r="BX53" s="31">
        <v>0</v>
      </c>
      <c r="BY53" s="31">
        <v>67</v>
      </c>
      <c r="BZ53" s="31">
        <v>67</v>
      </c>
      <c r="CA53" s="31">
        <v>2</v>
      </c>
      <c r="CB53" s="31">
        <v>20</v>
      </c>
      <c r="CC53" s="31">
        <v>29</v>
      </c>
      <c r="CD53" s="31">
        <v>15</v>
      </c>
      <c r="CE53" s="31">
        <v>1</v>
      </c>
      <c r="CF53" s="31">
        <v>0</v>
      </c>
      <c r="CG53" s="31">
        <v>21</v>
      </c>
      <c r="CH53" s="31">
        <v>46</v>
      </c>
      <c r="CI53" s="31">
        <v>0</v>
      </c>
      <c r="CJ53" s="31">
        <v>0</v>
      </c>
      <c r="CK53" s="31">
        <v>66</v>
      </c>
      <c r="CL53" s="31">
        <v>23</v>
      </c>
      <c r="CM53" s="31">
        <v>223</v>
      </c>
      <c r="CN53" s="34">
        <v>1.3452999999999999</v>
      </c>
      <c r="CO53" s="34">
        <v>0</v>
      </c>
      <c r="CP53" s="34">
        <v>11.827999999999999</v>
      </c>
      <c r="CQ53" s="34">
        <v>1.7964</v>
      </c>
      <c r="CR53" s="34">
        <v>1.7544</v>
      </c>
      <c r="CS53" s="34">
        <v>1.7442</v>
      </c>
      <c r="CT53" s="34">
        <v>2.3391999999999999</v>
      </c>
      <c r="CU53" s="34">
        <v>1.1364000000000001</v>
      </c>
      <c r="CV53" s="34">
        <v>1.7142999999999999</v>
      </c>
      <c r="CW53" s="34">
        <v>0.89690000000000003</v>
      </c>
      <c r="CX53" s="34">
        <v>0</v>
      </c>
      <c r="CY53" s="34">
        <v>0</v>
      </c>
      <c r="CZ53" s="34">
        <v>0</v>
      </c>
      <c r="DA53" s="34">
        <v>0</v>
      </c>
      <c r="DB53" s="34">
        <v>0</v>
      </c>
      <c r="DC53" s="34">
        <v>0.58479999999999999</v>
      </c>
      <c r="DD53" s="34">
        <v>0</v>
      </c>
      <c r="DE53" s="34">
        <v>1.1429</v>
      </c>
      <c r="DF53" s="34">
        <v>9.3596000000000004</v>
      </c>
      <c r="DG53" s="34">
        <v>23.563199999999998</v>
      </c>
      <c r="DH53" s="34">
        <v>15.662699999999999</v>
      </c>
      <c r="DI53" s="34">
        <v>5.9880000000000004</v>
      </c>
      <c r="DJ53" s="34">
        <v>5.8479999999999999</v>
      </c>
      <c r="DK53" s="34">
        <v>11.0465</v>
      </c>
      <c r="DL53" s="34">
        <v>7.0175000000000001</v>
      </c>
      <c r="DM53" s="34">
        <v>12.5</v>
      </c>
      <c r="DN53" s="34">
        <v>9.1428999999999991</v>
      </c>
      <c r="DO53" s="34">
        <v>5.7127130446316103</v>
      </c>
      <c r="DP53" s="34">
        <v>5.6923021165555197</v>
      </c>
      <c r="DQ53" s="34">
        <v>5.3833821754869904</v>
      </c>
      <c r="DR53" s="34">
        <v>5.3132944005496396</v>
      </c>
      <c r="DS53" s="34">
        <v>5.3332495180621899</v>
      </c>
      <c r="DT53" s="34">
        <v>5.3001847807828</v>
      </c>
      <c r="DU53" s="34">
        <v>5.2820534506089301</v>
      </c>
      <c r="DV53" s="34">
        <v>5.3005056585600796</v>
      </c>
      <c r="DW53" s="34">
        <v>5.2644474893205402</v>
      </c>
      <c r="DX53" s="34">
        <v>0.35857070932198598</v>
      </c>
      <c r="DY53" s="34">
        <v>5.7383988540734201</v>
      </c>
      <c r="DZ53" s="34">
        <v>1.31910204204185</v>
      </c>
      <c r="EA53" s="34">
        <v>-0.37416433348878397</v>
      </c>
      <c r="EB53" s="34">
        <v>0.62384121774918999</v>
      </c>
      <c r="EC53" s="34">
        <v>0.34326290605364901</v>
      </c>
      <c r="ED53" s="34">
        <v>-0.34812165366424103</v>
      </c>
      <c r="EE53" s="34">
        <v>0.68493739015689503</v>
      </c>
      <c r="EF53" s="33">
        <v>75</v>
      </c>
      <c r="EG53" s="33">
        <v>39</v>
      </c>
      <c r="EH53" s="34">
        <v>5.99</v>
      </c>
      <c r="EI53" s="34">
        <v>5.52</v>
      </c>
      <c r="EJ53" s="34">
        <v>4.58</v>
      </c>
      <c r="EK53" s="34">
        <v>6.55</v>
      </c>
      <c r="EL53" s="34">
        <v>5.31</v>
      </c>
      <c r="EM53" s="34">
        <v>0</v>
      </c>
      <c r="EN53" s="34">
        <v>5.99</v>
      </c>
      <c r="EO53" s="34">
        <v>0</v>
      </c>
      <c r="EP53" s="34">
        <v>0</v>
      </c>
      <c r="EQ53" s="34">
        <v>6.76</v>
      </c>
      <c r="ER53" s="34">
        <v>4.6399999999999997</v>
      </c>
      <c r="ES53" s="34">
        <v>0</v>
      </c>
      <c r="ET53" s="58">
        <v>20</v>
      </c>
      <c r="EU53" s="58">
        <v>3</v>
      </c>
      <c r="EV53" s="58">
        <v>44</v>
      </c>
      <c r="EW53" s="58">
        <v>113</v>
      </c>
      <c r="EX53" s="58">
        <v>40</v>
      </c>
      <c r="EY53" s="58">
        <v>0</v>
      </c>
      <c r="EZ53" s="58">
        <v>0</v>
      </c>
      <c r="FA53" s="63">
        <v>0</v>
      </c>
      <c r="FB53" s="64">
        <v>3</v>
      </c>
      <c r="FC53" s="58">
        <v>63</v>
      </c>
      <c r="FD53" s="58">
        <v>129</v>
      </c>
      <c r="FE53" s="58">
        <v>0</v>
      </c>
      <c r="FF53" s="58">
        <v>24</v>
      </c>
      <c r="FG53" s="58">
        <v>0</v>
      </c>
      <c r="FH53" s="58">
        <v>1</v>
      </c>
      <c r="FI53" s="58">
        <v>0</v>
      </c>
      <c r="FJ53" s="58">
        <v>220</v>
      </c>
      <c r="FK53" s="58">
        <v>97.345132743362797</v>
      </c>
      <c r="FL53" s="59">
        <f t="shared" si="0"/>
        <v>226.00000000000009</v>
      </c>
    </row>
    <row r="54" spans="1:168" x14ac:dyDescent="0.25">
      <c r="A54" t="s">
        <v>207</v>
      </c>
      <c r="B54" t="s">
        <v>588</v>
      </c>
      <c r="C54" t="s">
        <v>589</v>
      </c>
      <c r="D54" s="31">
        <v>0</v>
      </c>
      <c r="E54" s="31">
        <v>0</v>
      </c>
      <c r="F54" s="31">
        <v>0</v>
      </c>
      <c r="G54" s="31">
        <v>0</v>
      </c>
      <c r="H54" s="31">
        <v>0</v>
      </c>
      <c r="I54" s="31">
        <v>0</v>
      </c>
      <c r="J54" s="31">
        <v>0</v>
      </c>
      <c r="K54" s="31">
        <v>28</v>
      </c>
      <c r="L54" s="31">
        <v>28</v>
      </c>
      <c r="M54" s="35">
        <v>0</v>
      </c>
      <c r="N54" s="31">
        <v>0</v>
      </c>
      <c r="O54" s="31">
        <v>0</v>
      </c>
      <c r="P54" s="31">
        <v>0</v>
      </c>
      <c r="Q54" s="31">
        <v>0</v>
      </c>
      <c r="R54" s="31">
        <v>0</v>
      </c>
      <c r="S54" s="31">
        <v>0</v>
      </c>
      <c r="T54" s="31">
        <v>0</v>
      </c>
      <c r="U54" s="31">
        <v>0</v>
      </c>
      <c r="V54" s="31">
        <v>0</v>
      </c>
      <c r="W54" s="31">
        <v>0</v>
      </c>
      <c r="X54" s="31">
        <v>0</v>
      </c>
      <c r="Y54" s="31">
        <v>0</v>
      </c>
      <c r="Z54" s="31">
        <v>0</v>
      </c>
      <c r="AA54" s="31">
        <v>0</v>
      </c>
      <c r="AB54" s="31">
        <v>0</v>
      </c>
      <c r="AC54" s="31">
        <v>0</v>
      </c>
      <c r="AD54" s="31">
        <v>0</v>
      </c>
      <c r="AE54" s="31">
        <v>0</v>
      </c>
      <c r="AF54" s="31">
        <v>0</v>
      </c>
      <c r="AG54" s="31">
        <v>0</v>
      </c>
      <c r="AH54" s="31">
        <v>0</v>
      </c>
      <c r="AI54" s="34">
        <v>0</v>
      </c>
      <c r="AJ54" s="34">
        <v>0</v>
      </c>
      <c r="AK54" s="34">
        <v>0</v>
      </c>
      <c r="AL54" s="34">
        <v>0</v>
      </c>
      <c r="AM54" s="34">
        <v>0</v>
      </c>
      <c r="AN54" s="34">
        <v>0</v>
      </c>
      <c r="AO54" s="34">
        <v>0</v>
      </c>
      <c r="AP54" s="34">
        <v>0</v>
      </c>
      <c r="AQ54" s="31">
        <v>0</v>
      </c>
      <c r="AR54" s="31">
        <v>0</v>
      </c>
      <c r="AS54" s="31">
        <v>0</v>
      </c>
      <c r="AT54" s="31">
        <v>0</v>
      </c>
      <c r="AU54" s="31">
        <v>0</v>
      </c>
      <c r="AV54" s="31">
        <v>0</v>
      </c>
      <c r="AW54" s="31">
        <v>0</v>
      </c>
      <c r="AX54" s="31">
        <v>0</v>
      </c>
      <c r="AY54" s="31">
        <v>0</v>
      </c>
      <c r="AZ54" s="31">
        <v>0</v>
      </c>
      <c r="BA54" s="31">
        <v>0</v>
      </c>
      <c r="BB54" s="31">
        <v>0</v>
      </c>
      <c r="BC54" s="31">
        <v>0</v>
      </c>
      <c r="BD54" s="31">
        <v>0</v>
      </c>
      <c r="BE54" s="31">
        <v>0</v>
      </c>
      <c r="BF54" s="31">
        <v>0</v>
      </c>
      <c r="BG54" s="31">
        <v>0</v>
      </c>
      <c r="BH54" s="31">
        <v>0</v>
      </c>
      <c r="BI54" s="31">
        <v>0</v>
      </c>
      <c r="BJ54" s="31">
        <v>0</v>
      </c>
      <c r="BK54" s="31">
        <v>0</v>
      </c>
      <c r="BL54" s="31">
        <v>0</v>
      </c>
      <c r="BM54" s="31">
        <v>0</v>
      </c>
      <c r="BN54" s="31">
        <v>0</v>
      </c>
      <c r="BO54" s="31">
        <v>0</v>
      </c>
      <c r="BP54" s="31">
        <v>0</v>
      </c>
      <c r="BQ54" s="31">
        <v>0</v>
      </c>
      <c r="BR54" s="31">
        <v>0</v>
      </c>
      <c r="BS54" s="31">
        <v>0</v>
      </c>
      <c r="BT54" s="31">
        <v>0</v>
      </c>
      <c r="BU54" s="31">
        <v>0</v>
      </c>
      <c r="BV54" s="31">
        <v>0</v>
      </c>
      <c r="BW54" s="31">
        <v>0</v>
      </c>
      <c r="BX54" s="31">
        <v>0</v>
      </c>
      <c r="BY54" s="31">
        <v>0</v>
      </c>
      <c r="BZ54" s="31">
        <v>0</v>
      </c>
      <c r="CA54" s="31">
        <v>0</v>
      </c>
      <c r="CB54" s="31">
        <v>0</v>
      </c>
      <c r="CC54" s="31">
        <v>0</v>
      </c>
      <c r="CD54" s="31">
        <v>0</v>
      </c>
      <c r="CE54" s="31">
        <v>0</v>
      </c>
      <c r="CF54" s="31">
        <v>0</v>
      </c>
      <c r="CG54" s="31">
        <v>0</v>
      </c>
      <c r="CH54" s="31">
        <v>0</v>
      </c>
      <c r="CI54" s="31">
        <v>0</v>
      </c>
      <c r="CJ54" s="31">
        <v>0</v>
      </c>
      <c r="CK54" s="31">
        <v>0</v>
      </c>
      <c r="CL54" s="31">
        <v>0</v>
      </c>
      <c r="CM54" s="31">
        <v>0</v>
      </c>
      <c r="CN54" s="34">
        <v>0</v>
      </c>
      <c r="CO54" s="34">
        <v>0</v>
      </c>
      <c r="CP54" s="34">
        <v>0</v>
      </c>
      <c r="CQ54" s="34">
        <v>0</v>
      </c>
      <c r="CR54" s="34">
        <v>0</v>
      </c>
      <c r="CS54" s="34">
        <v>0</v>
      </c>
      <c r="CT54" s="34">
        <v>0</v>
      </c>
      <c r="CU54" s="34">
        <v>0</v>
      </c>
      <c r="CV54" s="34">
        <v>0</v>
      </c>
      <c r="CW54" s="34">
        <v>0</v>
      </c>
      <c r="CX54" s="34">
        <v>0</v>
      </c>
      <c r="CY54" s="34">
        <v>0</v>
      </c>
      <c r="CZ54" s="34">
        <v>0</v>
      </c>
      <c r="DA54" s="34">
        <v>0</v>
      </c>
      <c r="DB54" s="34">
        <v>0</v>
      </c>
      <c r="DC54" s="34">
        <v>0</v>
      </c>
      <c r="DD54" s="34">
        <v>0</v>
      </c>
      <c r="DE54" s="34">
        <v>0</v>
      </c>
      <c r="DF54" s="34">
        <v>0</v>
      </c>
      <c r="DG54" s="34">
        <v>0</v>
      </c>
      <c r="DH54" s="34">
        <v>0</v>
      </c>
      <c r="DI54" s="34">
        <v>0</v>
      </c>
      <c r="DJ54" s="34">
        <v>0</v>
      </c>
      <c r="DK54" s="34">
        <v>0</v>
      </c>
      <c r="DL54" s="34">
        <v>0</v>
      </c>
      <c r="DM54" s="34">
        <v>0</v>
      </c>
      <c r="DN54" s="34">
        <v>0</v>
      </c>
      <c r="DO54" s="34">
        <v>0</v>
      </c>
      <c r="DP54" s="34">
        <v>0</v>
      </c>
      <c r="DQ54" s="34">
        <v>0</v>
      </c>
      <c r="DR54" s="34">
        <v>0</v>
      </c>
      <c r="DS54" s="34">
        <v>0</v>
      </c>
      <c r="DT54" s="34">
        <v>0</v>
      </c>
      <c r="DU54" s="34">
        <v>0</v>
      </c>
      <c r="DV54" s="34">
        <v>0</v>
      </c>
      <c r="DW54" s="34">
        <v>0</v>
      </c>
      <c r="DX54" s="34">
        <v>0</v>
      </c>
      <c r="DY54" s="34">
        <v>0</v>
      </c>
      <c r="DZ54" s="34">
        <v>0</v>
      </c>
      <c r="EA54" s="34">
        <v>0</v>
      </c>
      <c r="EB54" s="34">
        <v>0</v>
      </c>
      <c r="EC54" s="34">
        <v>0</v>
      </c>
      <c r="ED54" s="34">
        <v>0</v>
      </c>
      <c r="EE54" s="34">
        <v>0</v>
      </c>
      <c r="EF54" s="33">
        <v>0</v>
      </c>
      <c r="EG54" s="33">
        <v>0</v>
      </c>
      <c r="EH54" s="34">
        <v>0</v>
      </c>
      <c r="EI54" s="34">
        <v>0</v>
      </c>
      <c r="EJ54" s="34">
        <v>0</v>
      </c>
      <c r="EK54" s="34">
        <v>0</v>
      </c>
      <c r="EL54" s="34">
        <v>0</v>
      </c>
      <c r="EM54" s="34">
        <v>0</v>
      </c>
      <c r="EN54" s="34">
        <v>0</v>
      </c>
      <c r="EO54" s="34">
        <v>0</v>
      </c>
      <c r="EP54" s="34">
        <v>0</v>
      </c>
      <c r="EQ54" s="34">
        <v>0</v>
      </c>
      <c r="ER54" s="34">
        <v>0</v>
      </c>
      <c r="ES54" s="34">
        <v>0</v>
      </c>
      <c r="ET54" s="58">
        <v>0</v>
      </c>
      <c r="EU54" s="58">
        <v>0</v>
      </c>
      <c r="EV54" s="58">
        <v>0</v>
      </c>
      <c r="EW54" s="58">
        <v>0</v>
      </c>
      <c r="EX54" s="58">
        <v>0</v>
      </c>
      <c r="EY54" s="58">
        <v>0</v>
      </c>
      <c r="EZ54" s="58">
        <v>0</v>
      </c>
      <c r="FA54" s="63">
        <v>0</v>
      </c>
      <c r="FB54" s="64">
        <v>0</v>
      </c>
      <c r="FC54" s="58">
        <v>0</v>
      </c>
      <c r="FD54" s="58">
        <v>0</v>
      </c>
      <c r="FE54" s="58">
        <v>0</v>
      </c>
      <c r="FF54" s="58">
        <v>0</v>
      </c>
      <c r="FG54" s="58">
        <v>0</v>
      </c>
      <c r="FH54" s="58">
        <v>0</v>
      </c>
      <c r="FI54" s="58">
        <v>0</v>
      </c>
      <c r="FJ54" s="58">
        <v>0</v>
      </c>
      <c r="FK54" s="58">
        <v>0</v>
      </c>
      <c r="FL54" s="59">
        <f t="shared" si="0"/>
        <v>0</v>
      </c>
    </row>
    <row r="55" spans="1:168" x14ac:dyDescent="0.25">
      <c r="A55" t="s">
        <v>207</v>
      </c>
      <c r="B55" t="s">
        <v>590</v>
      </c>
      <c r="C55" t="s">
        <v>591</v>
      </c>
      <c r="D55" s="31"/>
      <c r="E55" s="31"/>
      <c r="F55" s="31"/>
      <c r="G55" s="31"/>
      <c r="H55" s="31"/>
      <c r="I55" s="31"/>
      <c r="J55" s="31">
        <v>5</v>
      </c>
      <c r="K55" s="31">
        <v>0</v>
      </c>
      <c r="L55" s="31">
        <v>5</v>
      </c>
      <c r="M55" s="35">
        <v>3.62</v>
      </c>
      <c r="N55" s="31">
        <v>0</v>
      </c>
      <c r="O55" s="31">
        <v>0</v>
      </c>
      <c r="P55" s="31">
        <v>5</v>
      </c>
      <c r="Q55" s="31">
        <v>0</v>
      </c>
      <c r="R55" s="31">
        <v>1</v>
      </c>
      <c r="S55" s="31">
        <v>4</v>
      </c>
      <c r="T55" s="31">
        <v>0</v>
      </c>
      <c r="U55" s="31">
        <v>0</v>
      </c>
      <c r="V55" s="31">
        <v>0</v>
      </c>
      <c r="W55" s="31">
        <v>0</v>
      </c>
      <c r="X55" s="31">
        <v>5</v>
      </c>
      <c r="Y55" s="31">
        <v>0</v>
      </c>
      <c r="Z55" s="31">
        <v>0</v>
      </c>
      <c r="AA55" s="31">
        <v>5</v>
      </c>
      <c r="AB55" s="31">
        <v>5</v>
      </c>
      <c r="AC55" s="31">
        <v>5</v>
      </c>
      <c r="AD55" s="31">
        <v>5</v>
      </c>
      <c r="AE55" s="31">
        <v>5</v>
      </c>
      <c r="AF55" s="31">
        <v>5</v>
      </c>
      <c r="AG55" s="31">
        <v>5</v>
      </c>
      <c r="AH55" s="31">
        <v>5</v>
      </c>
      <c r="AI55" s="34">
        <v>0</v>
      </c>
      <c r="AJ55" s="34">
        <v>0</v>
      </c>
      <c r="AK55" s="34">
        <v>0</v>
      </c>
      <c r="AL55" s="34">
        <v>0</v>
      </c>
      <c r="AM55" s="34">
        <v>0</v>
      </c>
      <c r="AN55" s="34">
        <v>0</v>
      </c>
      <c r="AO55" s="34">
        <v>0</v>
      </c>
      <c r="AP55" s="34">
        <v>0</v>
      </c>
      <c r="AQ55" s="31">
        <v>0</v>
      </c>
      <c r="AR55" s="31">
        <v>0</v>
      </c>
      <c r="AS55" s="31">
        <v>0</v>
      </c>
      <c r="AT55" s="31">
        <v>0</v>
      </c>
      <c r="AU55" s="31">
        <v>0</v>
      </c>
      <c r="AV55" s="31">
        <v>0</v>
      </c>
      <c r="AW55" s="31">
        <v>0</v>
      </c>
      <c r="AX55" s="31">
        <v>0</v>
      </c>
      <c r="AY55" s="31">
        <v>0</v>
      </c>
      <c r="AZ55" s="31">
        <v>0</v>
      </c>
      <c r="BA55" s="31">
        <v>0</v>
      </c>
      <c r="BB55" s="31">
        <v>0</v>
      </c>
      <c r="BC55" s="31">
        <v>0</v>
      </c>
      <c r="BD55" s="31"/>
      <c r="BE55" s="31"/>
      <c r="BF55" s="31"/>
      <c r="BG55" s="31"/>
      <c r="BH55" s="31"/>
      <c r="BI55" s="31"/>
      <c r="BJ55" s="31"/>
      <c r="BK55" s="31">
        <v>18</v>
      </c>
      <c r="BL55" s="31">
        <v>0</v>
      </c>
      <c r="BM55" s="31">
        <v>0</v>
      </c>
      <c r="BN55" s="31">
        <v>5</v>
      </c>
      <c r="BO55" s="31">
        <v>0</v>
      </c>
      <c r="BP55" s="31">
        <v>0</v>
      </c>
      <c r="BQ55" s="31">
        <v>0</v>
      </c>
      <c r="BR55" s="31">
        <v>0</v>
      </c>
      <c r="BS55" s="31">
        <v>0</v>
      </c>
      <c r="BT55" s="31">
        <v>0</v>
      </c>
      <c r="BU55" s="31">
        <v>0</v>
      </c>
      <c r="BV55" s="31">
        <v>0</v>
      </c>
      <c r="BW55" s="31">
        <v>0</v>
      </c>
      <c r="BX55" s="31">
        <v>0</v>
      </c>
      <c r="BY55" s="31">
        <v>0</v>
      </c>
      <c r="BZ55" s="31">
        <v>0</v>
      </c>
      <c r="CA55" s="31">
        <v>0</v>
      </c>
      <c r="CB55" s="31">
        <v>0</v>
      </c>
      <c r="CC55" s="31">
        <v>0</v>
      </c>
      <c r="CD55" s="31">
        <v>0</v>
      </c>
      <c r="CE55" s="31">
        <v>0</v>
      </c>
      <c r="CF55" s="31">
        <v>0</v>
      </c>
      <c r="CG55" s="31">
        <v>0</v>
      </c>
      <c r="CH55" s="31">
        <v>0</v>
      </c>
      <c r="CI55" s="31">
        <v>0</v>
      </c>
      <c r="CJ55" s="31">
        <v>0</v>
      </c>
      <c r="CK55" s="31">
        <v>0</v>
      </c>
      <c r="CL55" s="31">
        <v>0</v>
      </c>
      <c r="CM55" s="31">
        <v>5</v>
      </c>
      <c r="CN55" s="34">
        <v>0</v>
      </c>
      <c r="CO55" s="34">
        <v>0</v>
      </c>
      <c r="CP55" s="34">
        <v>0</v>
      </c>
      <c r="CQ55" s="34">
        <v>0</v>
      </c>
      <c r="CR55" s="34">
        <v>0</v>
      </c>
      <c r="CS55" s="34">
        <v>0</v>
      </c>
      <c r="CT55" s="34">
        <v>0</v>
      </c>
      <c r="CU55" s="34">
        <v>0</v>
      </c>
      <c r="CV55" s="34">
        <v>0</v>
      </c>
      <c r="CW55" s="34">
        <v>0</v>
      </c>
      <c r="CX55" s="34">
        <v>0</v>
      </c>
      <c r="CY55" s="34">
        <v>0</v>
      </c>
      <c r="CZ55" s="34">
        <v>0</v>
      </c>
      <c r="DA55" s="34">
        <v>0</v>
      </c>
      <c r="DB55" s="34">
        <v>0</v>
      </c>
      <c r="DC55" s="34">
        <v>0</v>
      </c>
      <c r="DD55" s="34">
        <v>0</v>
      </c>
      <c r="DE55" s="34">
        <v>0</v>
      </c>
      <c r="DF55" s="34">
        <v>0</v>
      </c>
      <c r="DG55" s="34">
        <v>20</v>
      </c>
      <c r="DH55" s="34">
        <v>40</v>
      </c>
      <c r="DI55" s="34">
        <v>0</v>
      </c>
      <c r="DJ55" s="34">
        <v>40</v>
      </c>
      <c r="DK55" s="34">
        <v>0</v>
      </c>
      <c r="DL55" s="34">
        <v>0</v>
      </c>
      <c r="DM55" s="34">
        <v>0</v>
      </c>
      <c r="DN55" s="34">
        <v>0</v>
      </c>
      <c r="DO55" s="34"/>
      <c r="DP55" s="34"/>
      <c r="DQ55" s="34"/>
      <c r="DR55" s="34"/>
      <c r="DS55" s="34"/>
      <c r="DT55" s="34"/>
      <c r="DU55" s="34"/>
      <c r="DV55" s="34"/>
      <c r="DW55" s="34"/>
      <c r="DX55" s="34"/>
      <c r="DY55" s="34"/>
      <c r="DZ55" s="34"/>
      <c r="EA55" s="34"/>
      <c r="EB55" s="34"/>
      <c r="EC55" s="34"/>
      <c r="ED55" s="34"/>
      <c r="EE55" s="34"/>
      <c r="EF55" s="33"/>
      <c r="EG55" s="33"/>
      <c r="EH55" s="34"/>
      <c r="EI55" s="34"/>
      <c r="EJ55" s="34"/>
      <c r="EK55" s="34"/>
      <c r="EL55" s="34"/>
      <c r="EM55" s="34"/>
      <c r="EN55" s="34"/>
      <c r="EO55" s="34"/>
      <c r="EP55" s="34"/>
      <c r="EQ55" s="34"/>
      <c r="ER55" s="34"/>
      <c r="ES55" s="34"/>
      <c r="ET55" s="58">
        <v>0</v>
      </c>
      <c r="EU55" s="58">
        <v>0</v>
      </c>
      <c r="EV55" s="58">
        <v>0</v>
      </c>
      <c r="EW55" s="58">
        <v>0</v>
      </c>
      <c r="EX55" s="58">
        <v>5</v>
      </c>
      <c r="EY55" s="58">
        <v>0</v>
      </c>
      <c r="EZ55" s="58">
        <v>0</v>
      </c>
      <c r="FA55" s="63">
        <v>0</v>
      </c>
      <c r="FB55" s="64">
        <v>0</v>
      </c>
      <c r="FC55" s="58">
        <v>0</v>
      </c>
      <c r="FD55" s="58">
        <v>0</v>
      </c>
      <c r="FE55" s="58">
        <v>5</v>
      </c>
      <c r="FF55" s="58">
        <v>0</v>
      </c>
      <c r="FG55" s="58">
        <v>0</v>
      </c>
      <c r="FH55" s="58">
        <v>0</v>
      </c>
      <c r="FI55" s="58">
        <v>0</v>
      </c>
      <c r="FJ55" s="58">
        <v>5</v>
      </c>
      <c r="FK55" s="58">
        <v>100</v>
      </c>
      <c r="FL55" s="59">
        <f t="shared" si="0"/>
        <v>5</v>
      </c>
    </row>
    <row r="56" spans="1:168" x14ac:dyDescent="0.25">
      <c r="A56" t="s">
        <v>207</v>
      </c>
      <c r="B56" t="s">
        <v>592</v>
      </c>
      <c r="C56" t="s">
        <v>593</v>
      </c>
      <c r="D56" s="31">
        <v>98</v>
      </c>
      <c r="E56" s="31">
        <v>1</v>
      </c>
      <c r="F56" s="31">
        <v>0</v>
      </c>
      <c r="G56" s="31">
        <v>0</v>
      </c>
      <c r="H56" s="31">
        <v>2</v>
      </c>
      <c r="I56" s="31">
        <v>0</v>
      </c>
      <c r="J56" s="31">
        <v>101</v>
      </c>
      <c r="K56" s="31">
        <v>0</v>
      </c>
      <c r="L56" s="31">
        <v>101</v>
      </c>
      <c r="M56" s="35">
        <v>8.31</v>
      </c>
      <c r="N56" s="31">
        <v>0</v>
      </c>
      <c r="O56" s="31">
        <v>16</v>
      </c>
      <c r="P56" s="31">
        <v>85</v>
      </c>
      <c r="Q56" s="31">
        <v>4</v>
      </c>
      <c r="R56" s="31">
        <v>20</v>
      </c>
      <c r="S56" s="31">
        <v>41</v>
      </c>
      <c r="T56" s="31">
        <v>34</v>
      </c>
      <c r="U56" s="31">
        <v>2</v>
      </c>
      <c r="V56" s="31">
        <v>13</v>
      </c>
      <c r="W56" s="31">
        <v>0</v>
      </c>
      <c r="X56" s="31">
        <v>86</v>
      </c>
      <c r="Y56" s="31">
        <v>2</v>
      </c>
      <c r="Z56" s="31">
        <v>0</v>
      </c>
      <c r="AA56" s="31">
        <v>101</v>
      </c>
      <c r="AB56" s="31">
        <v>101</v>
      </c>
      <c r="AC56" s="31">
        <v>101</v>
      </c>
      <c r="AD56" s="31">
        <v>101</v>
      </c>
      <c r="AE56" s="31">
        <v>101</v>
      </c>
      <c r="AF56" s="31">
        <v>101</v>
      </c>
      <c r="AG56" s="31">
        <v>101</v>
      </c>
      <c r="AH56" s="31">
        <v>101</v>
      </c>
      <c r="AI56" s="34">
        <v>0</v>
      </c>
      <c r="AJ56" s="34">
        <v>0</v>
      </c>
      <c r="AK56" s="34">
        <v>0</v>
      </c>
      <c r="AL56" s="34">
        <v>0</v>
      </c>
      <c r="AM56" s="34">
        <v>0</v>
      </c>
      <c r="AN56" s="34">
        <v>0</v>
      </c>
      <c r="AO56" s="34">
        <v>0</v>
      </c>
      <c r="AP56" s="34">
        <v>0</v>
      </c>
      <c r="AQ56" s="31">
        <v>0</v>
      </c>
      <c r="AR56" s="31">
        <v>0</v>
      </c>
      <c r="AS56" s="31">
        <v>0</v>
      </c>
      <c r="AT56" s="31">
        <v>0</v>
      </c>
      <c r="AU56" s="31">
        <v>0</v>
      </c>
      <c r="AV56" s="31">
        <v>0</v>
      </c>
      <c r="AW56" s="31">
        <v>0</v>
      </c>
      <c r="AX56" s="31">
        <v>0</v>
      </c>
      <c r="AY56" s="31">
        <v>0</v>
      </c>
      <c r="AZ56" s="31">
        <v>0</v>
      </c>
      <c r="BA56" s="31">
        <v>0</v>
      </c>
      <c r="BB56" s="31">
        <v>0</v>
      </c>
      <c r="BC56" s="31">
        <v>0</v>
      </c>
      <c r="BD56" s="31">
        <v>0</v>
      </c>
      <c r="BE56" s="31">
        <v>0</v>
      </c>
      <c r="BF56" s="31">
        <v>0</v>
      </c>
      <c r="BG56" s="31">
        <v>0</v>
      </c>
      <c r="BH56" s="31">
        <v>0</v>
      </c>
      <c r="BI56" s="31">
        <v>0</v>
      </c>
      <c r="BJ56" s="31">
        <v>0</v>
      </c>
      <c r="BK56" s="31">
        <v>17.78</v>
      </c>
      <c r="BL56" s="31">
        <v>0</v>
      </c>
      <c r="BM56" s="31">
        <v>42</v>
      </c>
      <c r="BN56" s="31">
        <v>15</v>
      </c>
      <c r="BO56" s="31">
        <v>41</v>
      </c>
      <c r="BP56" s="31">
        <v>3</v>
      </c>
      <c r="BQ56" s="31">
        <v>0</v>
      </c>
      <c r="BR56" s="31">
        <v>0</v>
      </c>
      <c r="BS56" s="31">
        <v>0</v>
      </c>
      <c r="BT56" s="31">
        <v>0</v>
      </c>
      <c r="BU56" s="31">
        <v>0</v>
      </c>
      <c r="BV56" s="31">
        <v>0</v>
      </c>
      <c r="BW56" s="31">
        <v>0</v>
      </c>
      <c r="BX56" s="31">
        <v>0</v>
      </c>
      <c r="BY56" s="31">
        <v>0</v>
      </c>
      <c r="BZ56" s="31">
        <v>0</v>
      </c>
      <c r="CA56" s="31">
        <v>0</v>
      </c>
      <c r="CB56" s="31">
        <v>0</v>
      </c>
      <c r="CC56" s="31">
        <v>0</v>
      </c>
      <c r="CD56" s="31">
        <v>0</v>
      </c>
      <c r="CE56" s="31">
        <v>0</v>
      </c>
      <c r="CF56" s="31">
        <v>0</v>
      </c>
      <c r="CG56" s="31">
        <v>0</v>
      </c>
      <c r="CH56" s="31">
        <v>0</v>
      </c>
      <c r="CI56" s="31">
        <v>0</v>
      </c>
      <c r="CJ56" s="31">
        <v>0</v>
      </c>
      <c r="CK56" s="31">
        <v>0</v>
      </c>
      <c r="CL56" s="31">
        <v>0</v>
      </c>
      <c r="CM56" s="31">
        <v>99</v>
      </c>
      <c r="CN56" s="34">
        <v>1.0101</v>
      </c>
      <c r="CO56" s="34">
        <v>3.0611999999999999</v>
      </c>
      <c r="CP56" s="34">
        <v>5</v>
      </c>
      <c r="CQ56" s="34">
        <v>4</v>
      </c>
      <c r="CR56" s="34">
        <v>0</v>
      </c>
      <c r="CS56" s="34">
        <v>4.9504999999999999</v>
      </c>
      <c r="CT56" s="34">
        <v>2.9702999999999999</v>
      </c>
      <c r="CU56" s="34">
        <v>0</v>
      </c>
      <c r="CV56" s="34">
        <v>2.9702999999999999</v>
      </c>
      <c r="CW56" s="34">
        <v>1.0101</v>
      </c>
      <c r="CX56" s="34">
        <v>0</v>
      </c>
      <c r="CY56" s="34">
        <v>1</v>
      </c>
      <c r="CZ56" s="34">
        <v>2</v>
      </c>
      <c r="DA56" s="34">
        <v>0</v>
      </c>
      <c r="DB56" s="34">
        <v>1.9802</v>
      </c>
      <c r="DC56" s="34">
        <v>0</v>
      </c>
      <c r="DD56" s="34">
        <v>0</v>
      </c>
      <c r="DE56" s="34">
        <v>0.99009999999999998</v>
      </c>
      <c r="DF56" s="34">
        <v>11.1111</v>
      </c>
      <c r="DG56" s="34">
        <v>14.2857</v>
      </c>
      <c r="DH56" s="34">
        <v>13</v>
      </c>
      <c r="DI56" s="34">
        <v>10</v>
      </c>
      <c r="DJ56" s="34">
        <v>19.587599999999998</v>
      </c>
      <c r="DK56" s="34">
        <v>7.9207999999999998</v>
      </c>
      <c r="DL56" s="34">
        <v>10.8911</v>
      </c>
      <c r="DM56" s="34">
        <v>23.7624</v>
      </c>
      <c r="DN56" s="34">
        <v>34.653500000000001</v>
      </c>
      <c r="DO56" s="34">
        <v>6.42236306020824</v>
      </c>
      <c r="DP56" s="34">
        <v>6.2143657863991502</v>
      </c>
      <c r="DQ56" s="34">
        <v>6.2077519379844999</v>
      </c>
      <c r="DR56" s="34">
        <v>6.2270137070691503</v>
      </c>
      <c r="DS56" s="34">
        <v>6.2477175897748003</v>
      </c>
      <c r="DT56" s="34">
        <v>6.1316393693555797</v>
      </c>
      <c r="DU56" s="34">
        <v>6.1386394764876</v>
      </c>
      <c r="DV56" s="34">
        <v>6.0996921272540696</v>
      </c>
      <c r="DW56" s="34">
        <v>6.0880626223091996</v>
      </c>
      <c r="DX56" s="34">
        <v>3.3470394398784098</v>
      </c>
      <c r="DY56" s="34">
        <v>0.10654176392235699</v>
      </c>
      <c r="DZ56" s="34">
        <v>-0.30932594644505301</v>
      </c>
      <c r="EA56" s="34">
        <v>-0.331383139653039</v>
      </c>
      <c r="EB56" s="34">
        <v>1.8931025363192899</v>
      </c>
      <c r="EC56" s="34">
        <v>-0.11403352744251601</v>
      </c>
      <c r="ED56" s="34">
        <v>0.63851336134667702</v>
      </c>
      <c r="EE56" s="34">
        <v>0.191021440913823</v>
      </c>
      <c r="EF56" s="33">
        <v>3</v>
      </c>
      <c r="EG56" s="33">
        <v>24</v>
      </c>
      <c r="EH56" s="34">
        <v>0</v>
      </c>
      <c r="EI56" s="34">
        <v>5.49</v>
      </c>
      <c r="EJ56" s="34">
        <v>0</v>
      </c>
      <c r="EK56" s="34">
        <v>6.51</v>
      </c>
      <c r="EL56" s="34">
        <v>9.41</v>
      </c>
      <c r="EM56" s="34">
        <v>0</v>
      </c>
      <c r="EN56" s="34">
        <v>0</v>
      </c>
      <c r="EO56" s="34">
        <v>6.24</v>
      </c>
      <c r="EP56" s="34">
        <v>6.69</v>
      </c>
      <c r="EQ56" s="34">
        <v>6.5</v>
      </c>
      <c r="ER56" s="34">
        <v>6.56</v>
      </c>
      <c r="ES56" s="34">
        <v>0</v>
      </c>
      <c r="ET56" s="58">
        <v>0</v>
      </c>
      <c r="EU56" s="58">
        <v>35</v>
      </c>
      <c r="EV56" s="58">
        <v>45</v>
      </c>
      <c r="EW56" s="58">
        <v>11</v>
      </c>
      <c r="EX56" s="58">
        <v>7</v>
      </c>
      <c r="EY56" s="58">
        <v>0</v>
      </c>
      <c r="EZ56" s="58">
        <v>0</v>
      </c>
      <c r="FA56" s="63">
        <v>2</v>
      </c>
      <c r="FB56" s="64">
        <v>0</v>
      </c>
      <c r="FC56" s="58">
        <v>0</v>
      </c>
      <c r="FD56" s="58">
        <v>9</v>
      </c>
      <c r="FE56" s="58">
        <v>68</v>
      </c>
      <c r="FF56" s="58">
        <v>21</v>
      </c>
      <c r="FG56" s="58">
        <v>0</v>
      </c>
      <c r="FH56" s="58">
        <v>2</v>
      </c>
      <c r="FI56" s="58">
        <v>0</v>
      </c>
      <c r="FJ56" s="58">
        <v>100</v>
      </c>
      <c r="FK56" s="58">
        <v>99.009900990098998</v>
      </c>
      <c r="FL56" s="59">
        <f t="shared" si="0"/>
        <v>101.00000000000001</v>
      </c>
    </row>
    <row r="57" spans="1:168" x14ac:dyDescent="0.25">
      <c r="A57" t="s">
        <v>207</v>
      </c>
      <c r="B57" t="s">
        <v>594</v>
      </c>
      <c r="C57" t="s">
        <v>595</v>
      </c>
      <c r="D57" s="31">
        <v>15</v>
      </c>
      <c r="E57" s="31">
        <v>0</v>
      </c>
      <c r="F57" s="31">
        <v>0</v>
      </c>
      <c r="G57" s="31">
        <v>0</v>
      </c>
      <c r="H57" s="31">
        <v>0</v>
      </c>
      <c r="I57" s="31">
        <v>0</v>
      </c>
      <c r="J57" s="31">
        <v>15</v>
      </c>
      <c r="K57" s="31">
        <v>0</v>
      </c>
      <c r="L57" s="31">
        <v>15</v>
      </c>
      <c r="M57" s="35">
        <v>2.08</v>
      </c>
      <c r="N57" s="31">
        <v>0</v>
      </c>
      <c r="O57" s="31">
        <v>3</v>
      </c>
      <c r="P57" s="31">
        <v>12</v>
      </c>
      <c r="Q57" s="31">
        <v>0</v>
      </c>
      <c r="R57" s="31">
        <v>4</v>
      </c>
      <c r="S57" s="31">
        <v>8</v>
      </c>
      <c r="T57" s="31">
        <v>3</v>
      </c>
      <c r="U57" s="31">
        <v>0</v>
      </c>
      <c r="V57" s="31">
        <v>2</v>
      </c>
      <c r="W57" s="31">
        <v>0</v>
      </c>
      <c r="X57" s="31">
        <v>13</v>
      </c>
      <c r="Y57" s="31">
        <v>0</v>
      </c>
      <c r="Z57" s="31">
        <v>0</v>
      </c>
      <c r="AA57" s="31">
        <v>15</v>
      </c>
      <c r="AB57" s="31">
        <v>15</v>
      </c>
      <c r="AC57" s="31">
        <v>0</v>
      </c>
      <c r="AD57" s="31">
        <v>0</v>
      </c>
      <c r="AE57" s="31">
        <v>0</v>
      </c>
      <c r="AF57" s="31">
        <v>0</v>
      </c>
      <c r="AG57" s="31">
        <v>0</v>
      </c>
      <c r="AH57" s="31">
        <v>0</v>
      </c>
      <c r="AI57" s="34">
        <v>0</v>
      </c>
      <c r="AJ57" s="34">
        <v>0</v>
      </c>
      <c r="AK57" s="34">
        <v>0</v>
      </c>
      <c r="AL57" s="34">
        <v>0</v>
      </c>
      <c r="AM57" s="34">
        <v>0</v>
      </c>
      <c r="AN57" s="34">
        <v>0</v>
      </c>
      <c r="AO57" s="34">
        <v>0</v>
      </c>
      <c r="AP57" s="34">
        <v>0</v>
      </c>
      <c r="AQ57" s="31">
        <v>0</v>
      </c>
      <c r="AR57" s="31">
        <v>0</v>
      </c>
      <c r="AS57" s="31">
        <v>15</v>
      </c>
      <c r="AT57" s="31">
        <v>0</v>
      </c>
      <c r="AU57" s="31">
        <v>0</v>
      </c>
      <c r="AV57" s="31">
        <v>0</v>
      </c>
      <c r="AW57" s="31">
        <v>0</v>
      </c>
      <c r="AX57" s="31">
        <v>0</v>
      </c>
      <c r="AY57" s="31">
        <v>0</v>
      </c>
      <c r="AZ57" s="31">
        <v>0</v>
      </c>
      <c r="BA57" s="31">
        <v>0</v>
      </c>
      <c r="BB57" s="31">
        <v>0</v>
      </c>
      <c r="BC57" s="31">
        <v>0</v>
      </c>
      <c r="BD57" s="31">
        <v>0</v>
      </c>
      <c r="BE57" s="31">
        <v>0</v>
      </c>
      <c r="BF57" s="31">
        <v>0</v>
      </c>
      <c r="BG57" s="31">
        <v>0</v>
      </c>
      <c r="BH57" s="31">
        <v>0</v>
      </c>
      <c r="BI57" s="31">
        <v>0</v>
      </c>
      <c r="BJ57" s="31">
        <v>0</v>
      </c>
      <c r="BK57" s="31">
        <v>2</v>
      </c>
      <c r="BL57" s="31">
        <v>15</v>
      </c>
      <c r="BM57" s="31">
        <v>0</v>
      </c>
      <c r="BN57" s="31">
        <v>0</v>
      </c>
      <c r="BO57" s="31">
        <v>0</v>
      </c>
      <c r="BP57" s="31">
        <v>0</v>
      </c>
      <c r="BQ57" s="31">
        <v>0</v>
      </c>
      <c r="BR57" s="31">
        <v>0</v>
      </c>
      <c r="BS57" s="31">
        <v>0</v>
      </c>
      <c r="BT57" s="31">
        <v>15</v>
      </c>
      <c r="BU57" s="31">
        <v>0</v>
      </c>
      <c r="BV57" s="31">
        <v>0</v>
      </c>
      <c r="BW57" s="31">
        <v>0</v>
      </c>
      <c r="BX57" s="31">
        <v>3</v>
      </c>
      <c r="BY57" s="31">
        <v>12</v>
      </c>
      <c r="BZ57" s="31">
        <v>15</v>
      </c>
      <c r="CA57" s="31">
        <v>0</v>
      </c>
      <c r="CB57" s="31">
        <v>4</v>
      </c>
      <c r="CC57" s="31">
        <v>8</v>
      </c>
      <c r="CD57" s="31">
        <v>3</v>
      </c>
      <c r="CE57" s="31">
        <v>0</v>
      </c>
      <c r="CF57" s="31">
        <v>0</v>
      </c>
      <c r="CG57" s="31">
        <v>2</v>
      </c>
      <c r="CH57" s="31">
        <v>13</v>
      </c>
      <c r="CI57" s="31">
        <v>0</v>
      </c>
      <c r="CJ57" s="31">
        <v>0</v>
      </c>
      <c r="CK57" s="31">
        <v>12</v>
      </c>
      <c r="CL57" s="31">
        <v>0</v>
      </c>
      <c r="CM57" s="31">
        <v>15</v>
      </c>
      <c r="CN57" s="34">
        <v>0</v>
      </c>
      <c r="CO57" s="34">
        <v>0</v>
      </c>
      <c r="CP57" s="34">
        <v>0</v>
      </c>
      <c r="CQ57" s="34">
        <v>0</v>
      </c>
      <c r="CR57" s="34">
        <v>0</v>
      </c>
      <c r="CS57" s="34">
        <v>0</v>
      </c>
      <c r="CT57" s="34">
        <v>0</v>
      </c>
      <c r="CU57" s="34">
        <v>0</v>
      </c>
      <c r="CV57" s="34">
        <v>0</v>
      </c>
      <c r="CW57" s="34">
        <v>0</v>
      </c>
      <c r="CX57" s="34">
        <v>0</v>
      </c>
      <c r="CY57" s="34">
        <v>0</v>
      </c>
      <c r="CZ57" s="34">
        <v>0</v>
      </c>
      <c r="DA57" s="34">
        <v>0</v>
      </c>
      <c r="DB57" s="34">
        <v>0</v>
      </c>
      <c r="DC57" s="34">
        <v>0</v>
      </c>
      <c r="DD57" s="34">
        <v>0</v>
      </c>
      <c r="DE57" s="34">
        <v>0</v>
      </c>
      <c r="DF57" s="34">
        <v>0</v>
      </c>
      <c r="DG57" s="34">
        <v>6.6666999999999996</v>
      </c>
      <c r="DH57" s="34">
        <v>0</v>
      </c>
      <c r="DI57" s="34">
        <v>0</v>
      </c>
      <c r="DJ57" s="34">
        <v>0</v>
      </c>
      <c r="DK57" s="34">
        <v>0</v>
      </c>
      <c r="DL57" s="34">
        <v>0</v>
      </c>
      <c r="DM57" s="34">
        <v>0</v>
      </c>
      <c r="DN57" s="34">
        <v>0</v>
      </c>
      <c r="DO57" s="34">
        <v>5.7860040567951296</v>
      </c>
      <c r="DP57" s="34">
        <v>5.7494929006085203</v>
      </c>
      <c r="DQ57" s="34">
        <v>5.8255578093306299</v>
      </c>
      <c r="DR57" s="34">
        <v>0</v>
      </c>
      <c r="DS57" s="34">
        <v>0</v>
      </c>
      <c r="DT57" s="34">
        <v>0</v>
      </c>
      <c r="DU57" s="34">
        <v>0</v>
      </c>
      <c r="DV57" s="34">
        <v>0</v>
      </c>
      <c r="DW57" s="34">
        <v>0</v>
      </c>
      <c r="DX57" s="34">
        <v>0.63503263362144102</v>
      </c>
      <c r="DY57" s="34">
        <v>-1.3057103064066899</v>
      </c>
      <c r="DZ57" s="34">
        <v>0</v>
      </c>
      <c r="EA57" s="34">
        <v>0</v>
      </c>
      <c r="EB57" s="34">
        <v>0</v>
      </c>
      <c r="EC57" s="34">
        <v>0</v>
      </c>
      <c r="ED57" s="34">
        <v>0</v>
      </c>
      <c r="EE57" s="34">
        <v>0</v>
      </c>
      <c r="EF57" s="33">
        <v>0</v>
      </c>
      <c r="EG57" s="33">
        <v>0</v>
      </c>
      <c r="EH57" s="34">
        <v>5.79</v>
      </c>
      <c r="EI57" s="34">
        <v>5.34</v>
      </c>
      <c r="EJ57" s="34">
        <v>0</v>
      </c>
      <c r="EK57" s="34">
        <v>5.84</v>
      </c>
      <c r="EL57" s="34">
        <v>0</v>
      </c>
      <c r="EM57" s="34">
        <v>0</v>
      </c>
      <c r="EN57" s="34">
        <v>5.79</v>
      </c>
      <c r="EO57" s="34">
        <v>0</v>
      </c>
      <c r="EP57" s="34">
        <v>0</v>
      </c>
      <c r="EQ57" s="34">
        <v>0</v>
      </c>
      <c r="ER57" s="34">
        <v>0</v>
      </c>
      <c r="ES57" s="34">
        <v>0</v>
      </c>
      <c r="ET57" s="58">
        <v>0</v>
      </c>
      <c r="EU57" s="58">
        <v>0</v>
      </c>
      <c r="EV57" s="58">
        <v>12</v>
      </c>
      <c r="EW57" s="58">
        <v>0</v>
      </c>
      <c r="EX57" s="58">
        <v>0</v>
      </c>
      <c r="EY57" s="58">
        <v>0</v>
      </c>
      <c r="EZ57" s="58">
        <v>0</v>
      </c>
      <c r="FA57" s="63">
        <v>0</v>
      </c>
      <c r="FB57" s="64">
        <v>0</v>
      </c>
      <c r="FC57" s="58">
        <v>12</v>
      </c>
      <c r="FD57" s="58">
        <v>0</v>
      </c>
      <c r="FE57" s="58">
        <v>0</v>
      </c>
      <c r="FF57" s="58">
        <v>0</v>
      </c>
      <c r="FG57" s="58">
        <v>0</v>
      </c>
      <c r="FH57" s="58">
        <v>0</v>
      </c>
      <c r="FI57" s="58">
        <v>0</v>
      </c>
      <c r="FJ57" s="58">
        <v>12</v>
      </c>
      <c r="FK57" s="58">
        <v>80</v>
      </c>
      <c r="FL57" s="59">
        <f t="shared" si="0"/>
        <v>15</v>
      </c>
    </row>
    <row r="58" spans="1:168" x14ac:dyDescent="0.25">
      <c r="A58" t="s">
        <v>207</v>
      </c>
      <c r="B58" t="s">
        <v>596</v>
      </c>
      <c r="C58" t="s">
        <v>597</v>
      </c>
      <c r="D58" s="31">
        <v>15</v>
      </c>
      <c r="E58" s="31">
        <v>0</v>
      </c>
      <c r="F58" s="31">
        <v>0</v>
      </c>
      <c r="G58" s="31">
        <v>0</v>
      </c>
      <c r="H58" s="31">
        <v>1</v>
      </c>
      <c r="I58" s="31">
        <v>0</v>
      </c>
      <c r="J58" s="31">
        <v>16</v>
      </c>
      <c r="K58" s="31">
        <v>0</v>
      </c>
      <c r="L58" s="31">
        <v>16</v>
      </c>
      <c r="M58" s="35">
        <v>5.78</v>
      </c>
      <c r="N58" s="31">
        <v>0</v>
      </c>
      <c r="O58" s="31">
        <v>14</v>
      </c>
      <c r="P58" s="31">
        <v>2</v>
      </c>
      <c r="Q58" s="31">
        <v>0</v>
      </c>
      <c r="R58" s="31">
        <v>0</v>
      </c>
      <c r="S58" s="31">
        <v>2</v>
      </c>
      <c r="T58" s="31">
        <v>12</v>
      </c>
      <c r="U58" s="31">
        <v>2</v>
      </c>
      <c r="V58" s="31">
        <v>1</v>
      </c>
      <c r="W58" s="31">
        <v>0</v>
      </c>
      <c r="X58" s="31">
        <v>15</v>
      </c>
      <c r="Y58" s="31">
        <v>0</v>
      </c>
      <c r="Z58" s="31">
        <v>0</v>
      </c>
      <c r="AA58" s="31">
        <v>15</v>
      </c>
      <c r="AB58" s="31">
        <v>15</v>
      </c>
      <c r="AC58" s="31">
        <v>10</v>
      </c>
      <c r="AD58" s="31">
        <v>10</v>
      </c>
      <c r="AE58" s="31">
        <v>10</v>
      </c>
      <c r="AF58" s="31">
        <v>10</v>
      </c>
      <c r="AG58" s="31">
        <v>10</v>
      </c>
      <c r="AH58" s="31">
        <v>10</v>
      </c>
      <c r="AI58" s="34">
        <v>6.67</v>
      </c>
      <c r="AJ58" s="34">
        <v>0</v>
      </c>
      <c r="AK58" s="34">
        <v>50</v>
      </c>
      <c r="AL58" s="34">
        <v>0</v>
      </c>
      <c r="AM58" s="34">
        <v>0</v>
      </c>
      <c r="AN58" s="34">
        <v>0</v>
      </c>
      <c r="AO58" s="34">
        <v>0</v>
      </c>
      <c r="AP58" s="34">
        <v>0</v>
      </c>
      <c r="AQ58" s="31">
        <v>0</v>
      </c>
      <c r="AR58" s="31">
        <v>0</v>
      </c>
      <c r="AS58" s="31">
        <v>0</v>
      </c>
      <c r="AT58" s="31">
        <v>0</v>
      </c>
      <c r="AU58" s="31">
        <v>0</v>
      </c>
      <c r="AV58" s="31">
        <v>0</v>
      </c>
      <c r="AW58" s="31">
        <v>0</v>
      </c>
      <c r="AX58" s="31">
        <v>0</v>
      </c>
      <c r="AY58" s="31">
        <v>0</v>
      </c>
      <c r="AZ58" s="31">
        <v>0</v>
      </c>
      <c r="BA58" s="31">
        <v>0</v>
      </c>
      <c r="BB58" s="31">
        <v>0</v>
      </c>
      <c r="BC58" s="31">
        <v>0</v>
      </c>
      <c r="BD58" s="31">
        <v>0</v>
      </c>
      <c r="BE58" s="31">
        <v>0</v>
      </c>
      <c r="BF58" s="31">
        <v>0</v>
      </c>
      <c r="BG58" s="31">
        <v>0</v>
      </c>
      <c r="BH58" s="31">
        <v>0</v>
      </c>
      <c r="BI58" s="31">
        <v>0</v>
      </c>
      <c r="BJ58" s="31">
        <v>0</v>
      </c>
      <c r="BK58" s="31">
        <v>16.5</v>
      </c>
      <c r="BL58" s="31">
        <v>0</v>
      </c>
      <c r="BM58" s="31">
        <v>6</v>
      </c>
      <c r="BN58" s="31">
        <v>2</v>
      </c>
      <c r="BO58" s="31">
        <v>8</v>
      </c>
      <c r="BP58" s="31">
        <v>0</v>
      </c>
      <c r="BQ58" s="31">
        <v>0</v>
      </c>
      <c r="BR58" s="31">
        <v>6</v>
      </c>
      <c r="BS58" s="31">
        <v>0</v>
      </c>
      <c r="BT58" s="31">
        <v>0</v>
      </c>
      <c r="BU58" s="31">
        <v>0</v>
      </c>
      <c r="BV58" s="31">
        <v>0</v>
      </c>
      <c r="BW58" s="31">
        <v>0</v>
      </c>
      <c r="BX58" s="31">
        <v>6</v>
      </c>
      <c r="BY58" s="31">
        <v>0</v>
      </c>
      <c r="BZ58" s="31">
        <v>6</v>
      </c>
      <c r="CA58" s="31">
        <v>0</v>
      </c>
      <c r="CB58" s="31">
        <v>0</v>
      </c>
      <c r="CC58" s="31">
        <v>0</v>
      </c>
      <c r="CD58" s="31">
        <v>6</v>
      </c>
      <c r="CE58" s="31">
        <v>0</v>
      </c>
      <c r="CF58" s="31">
        <v>0</v>
      </c>
      <c r="CG58" s="31">
        <v>1</v>
      </c>
      <c r="CH58" s="31">
        <v>5</v>
      </c>
      <c r="CI58" s="31">
        <v>0</v>
      </c>
      <c r="CJ58" s="31">
        <v>0</v>
      </c>
      <c r="CK58" s="31">
        <v>0</v>
      </c>
      <c r="CL58" s="31">
        <v>0</v>
      </c>
      <c r="CM58" s="31">
        <v>15</v>
      </c>
      <c r="CN58" s="34">
        <v>0</v>
      </c>
      <c r="CO58" s="34">
        <v>7.1429</v>
      </c>
      <c r="CP58" s="34">
        <v>6.6666999999999996</v>
      </c>
      <c r="CQ58" s="34">
        <v>0</v>
      </c>
      <c r="CR58" s="34">
        <v>0</v>
      </c>
      <c r="CS58" s="34">
        <v>10</v>
      </c>
      <c r="CT58" s="34">
        <v>0</v>
      </c>
      <c r="CU58" s="34">
        <v>10</v>
      </c>
      <c r="CV58" s="34">
        <v>10</v>
      </c>
      <c r="CW58" s="34">
        <v>0</v>
      </c>
      <c r="CX58" s="34">
        <v>0</v>
      </c>
      <c r="CY58" s="34">
        <v>0</v>
      </c>
      <c r="CZ58" s="34">
        <v>0</v>
      </c>
      <c r="DA58" s="34">
        <v>0</v>
      </c>
      <c r="DB58" s="34">
        <v>0</v>
      </c>
      <c r="DC58" s="34">
        <v>0</v>
      </c>
      <c r="DD58" s="34">
        <v>0</v>
      </c>
      <c r="DE58" s="34">
        <v>0</v>
      </c>
      <c r="DF58" s="34">
        <v>13.333299999999999</v>
      </c>
      <c r="DG58" s="34">
        <v>7.1429</v>
      </c>
      <c r="DH58" s="34">
        <v>26.666699999999999</v>
      </c>
      <c r="DI58" s="34">
        <v>10</v>
      </c>
      <c r="DJ58" s="34">
        <v>20</v>
      </c>
      <c r="DK58" s="34">
        <v>10</v>
      </c>
      <c r="DL58" s="34">
        <v>40</v>
      </c>
      <c r="DM58" s="34">
        <v>20</v>
      </c>
      <c r="DN58" s="34">
        <v>20</v>
      </c>
      <c r="DO58" s="34">
        <v>5.7458521870286603</v>
      </c>
      <c r="DP58" s="34">
        <v>6.0921739130434798</v>
      </c>
      <c r="DQ58" s="34">
        <v>5.8048192771084297</v>
      </c>
      <c r="DR58" s="34">
        <v>5.7025813692480396</v>
      </c>
      <c r="DS58" s="34">
        <v>5.7003367003366998</v>
      </c>
      <c r="DT58" s="34">
        <v>5.6993788819875801</v>
      </c>
      <c r="DU58" s="34">
        <v>5.7003367003366998</v>
      </c>
      <c r="DV58" s="34">
        <v>5.7261306532663303</v>
      </c>
      <c r="DW58" s="34">
        <v>5.6273062730627297</v>
      </c>
      <c r="DX58" s="34">
        <v>-5.6846986142883704</v>
      </c>
      <c r="DY58" s="34">
        <v>4.9502770408071104</v>
      </c>
      <c r="DZ58" s="34">
        <v>1.79283558164957</v>
      </c>
      <c r="EA58" s="34">
        <v>3.9377830281547399E-2</v>
      </c>
      <c r="EB58" s="34">
        <v>1.6805661966961601E-2</v>
      </c>
      <c r="EC58" s="34">
        <v>-1.6802838138783201E-2</v>
      </c>
      <c r="ED58" s="34">
        <v>-0.450460432908876</v>
      </c>
      <c r="EE58" s="34">
        <v>1.7561578383722001</v>
      </c>
      <c r="EF58" s="33">
        <v>1</v>
      </c>
      <c r="EG58" s="33">
        <v>0</v>
      </c>
      <c r="EH58" s="34">
        <v>5.63</v>
      </c>
      <c r="EI58" s="34">
        <v>4.91</v>
      </c>
      <c r="EJ58" s="34">
        <v>0</v>
      </c>
      <c r="EK58" s="34">
        <v>5.8</v>
      </c>
      <c r="EL58" s="34">
        <v>0</v>
      </c>
      <c r="EM58" s="34">
        <v>0</v>
      </c>
      <c r="EN58" s="34">
        <v>0</v>
      </c>
      <c r="EO58" s="34">
        <v>5.63</v>
      </c>
      <c r="EP58" s="34">
        <v>5.53</v>
      </c>
      <c r="EQ58" s="34">
        <v>5.91</v>
      </c>
      <c r="ER58" s="34">
        <v>0</v>
      </c>
      <c r="ES58" s="34">
        <v>0</v>
      </c>
      <c r="ET58" s="58">
        <v>0</v>
      </c>
      <c r="EU58" s="58">
        <v>1</v>
      </c>
      <c r="EV58" s="58">
        <v>1</v>
      </c>
      <c r="EW58" s="58">
        <v>0</v>
      </c>
      <c r="EX58" s="58">
        <v>0</v>
      </c>
      <c r="EY58" s="58">
        <v>1</v>
      </c>
      <c r="EZ58" s="58">
        <v>0</v>
      </c>
      <c r="FA58" s="63">
        <v>1</v>
      </c>
      <c r="FB58" s="64">
        <v>0</v>
      </c>
      <c r="FC58" s="58">
        <v>0</v>
      </c>
      <c r="FD58" s="58">
        <v>0</v>
      </c>
      <c r="FE58" s="58">
        <v>1</v>
      </c>
      <c r="FF58" s="58">
        <v>2</v>
      </c>
      <c r="FG58" s="58">
        <v>0</v>
      </c>
      <c r="FH58" s="58">
        <v>0</v>
      </c>
      <c r="FI58" s="58">
        <v>1</v>
      </c>
      <c r="FJ58" s="58">
        <v>4</v>
      </c>
      <c r="FK58" s="58">
        <v>25</v>
      </c>
      <c r="FL58" s="59">
        <f t="shared" si="0"/>
        <v>16</v>
      </c>
    </row>
    <row r="59" spans="1:168" x14ac:dyDescent="0.25">
      <c r="A59" t="s">
        <v>207</v>
      </c>
      <c r="B59" t="s">
        <v>598</v>
      </c>
      <c r="C59" t="s">
        <v>599</v>
      </c>
      <c r="D59" s="31"/>
      <c r="E59" s="31"/>
      <c r="F59" s="31"/>
      <c r="G59" s="31"/>
      <c r="H59" s="31"/>
      <c r="I59" s="31"/>
      <c r="J59" s="31">
        <v>7</v>
      </c>
      <c r="K59" s="31">
        <v>0</v>
      </c>
      <c r="L59" s="31">
        <v>7</v>
      </c>
      <c r="M59" s="35">
        <v>3.17</v>
      </c>
      <c r="N59" s="31">
        <v>0</v>
      </c>
      <c r="O59" s="31">
        <v>0</v>
      </c>
      <c r="P59" s="31">
        <v>7</v>
      </c>
      <c r="Q59" s="31">
        <v>0</v>
      </c>
      <c r="R59" s="31">
        <v>0</v>
      </c>
      <c r="S59" s="31">
        <v>5</v>
      </c>
      <c r="T59" s="31">
        <v>2</v>
      </c>
      <c r="U59" s="31">
        <v>0</v>
      </c>
      <c r="V59" s="31">
        <v>0</v>
      </c>
      <c r="W59" s="31">
        <v>0</v>
      </c>
      <c r="X59" s="31">
        <v>7</v>
      </c>
      <c r="Y59" s="31">
        <v>0</v>
      </c>
      <c r="Z59" s="31">
        <v>0</v>
      </c>
      <c r="AA59" s="31">
        <v>7</v>
      </c>
      <c r="AB59" s="31">
        <v>7</v>
      </c>
      <c r="AC59" s="31">
        <v>7</v>
      </c>
      <c r="AD59" s="31">
        <v>7</v>
      </c>
      <c r="AE59" s="31">
        <v>7</v>
      </c>
      <c r="AF59" s="31">
        <v>7</v>
      </c>
      <c r="AG59" s="31">
        <v>7</v>
      </c>
      <c r="AH59" s="31">
        <v>7</v>
      </c>
      <c r="AI59" s="34">
        <v>0</v>
      </c>
      <c r="AJ59" s="34">
        <v>0</v>
      </c>
      <c r="AK59" s="34">
        <v>0</v>
      </c>
      <c r="AL59" s="34">
        <v>0</v>
      </c>
      <c r="AM59" s="34">
        <v>0</v>
      </c>
      <c r="AN59" s="34">
        <v>0</v>
      </c>
      <c r="AO59" s="34">
        <v>0</v>
      </c>
      <c r="AP59" s="34">
        <v>0</v>
      </c>
      <c r="AQ59" s="31">
        <v>0</v>
      </c>
      <c r="AR59" s="31">
        <v>0</v>
      </c>
      <c r="AS59" s="31">
        <v>0</v>
      </c>
      <c r="AT59" s="31">
        <v>0</v>
      </c>
      <c r="AU59" s="31">
        <v>0</v>
      </c>
      <c r="AV59" s="31">
        <v>0</v>
      </c>
      <c r="AW59" s="31">
        <v>0</v>
      </c>
      <c r="AX59" s="31">
        <v>0</v>
      </c>
      <c r="AY59" s="31">
        <v>0</v>
      </c>
      <c r="AZ59" s="31">
        <v>0</v>
      </c>
      <c r="BA59" s="31">
        <v>0</v>
      </c>
      <c r="BB59" s="31">
        <v>0</v>
      </c>
      <c r="BC59" s="31">
        <v>0</v>
      </c>
      <c r="BD59" s="31"/>
      <c r="BE59" s="31"/>
      <c r="BF59" s="31"/>
      <c r="BG59" s="31"/>
      <c r="BH59" s="31"/>
      <c r="BI59" s="31"/>
      <c r="BJ59" s="31"/>
      <c r="BK59" s="31">
        <v>25</v>
      </c>
      <c r="BL59" s="31">
        <v>0</v>
      </c>
      <c r="BM59" s="31">
        <v>0</v>
      </c>
      <c r="BN59" s="31">
        <v>0</v>
      </c>
      <c r="BO59" s="31">
        <v>7</v>
      </c>
      <c r="BP59" s="31">
        <v>0</v>
      </c>
      <c r="BQ59" s="31">
        <v>0</v>
      </c>
      <c r="BR59" s="31">
        <v>0</v>
      </c>
      <c r="BS59" s="31">
        <v>0</v>
      </c>
      <c r="BT59" s="31">
        <v>0</v>
      </c>
      <c r="BU59" s="31">
        <v>0</v>
      </c>
      <c r="BV59" s="31">
        <v>0</v>
      </c>
      <c r="BW59" s="31">
        <v>0</v>
      </c>
      <c r="BX59" s="31">
        <v>0</v>
      </c>
      <c r="BY59" s="31">
        <v>0</v>
      </c>
      <c r="BZ59" s="31">
        <v>0</v>
      </c>
      <c r="CA59" s="31">
        <v>0</v>
      </c>
      <c r="CB59" s="31">
        <v>0</v>
      </c>
      <c r="CC59" s="31">
        <v>0</v>
      </c>
      <c r="CD59" s="31">
        <v>0</v>
      </c>
      <c r="CE59" s="31">
        <v>0</v>
      </c>
      <c r="CF59" s="31">
        <v>0</v>
      </c>
      <c r="CG59" s="31">
        <v>0</v>
      </c>
      <c r="CH59" s="31">
        <v>0</v>
      </c>
      <c r="CI59" s="31">
        <v>0</v>
      </c>
      <c r="CJ59" s="31">
        <v>0</v>
      </c>
      <c r="CK59" s="31">
        <v>0</v>
      </c>
      <c r="CL59" s="31">
        <v>0</v>
      </c>
      <c r="CM59" s="31">
        <v>7</v>
      </c>
      <c r="CN59" s="34">
        <v>0</v>
      </c>
      <c r="CO59" s="34">
        <v>14.2857</v>
      </c>
      <c r="CP59" s="34">
        <v>14.2857</v>
      </c>
      <c r="CQ59" s="34">
        <v>0</v>
      </c>
      <c r="CR59" s="34">
        <v>14.2857</v>
      </c>
      <c r="CS59" s="34">
        <v>0</v>
      </c>
      <c r="CT59" s="34">
        <v>0</v>
      </c>
      <c r="CU59" s="34">
        <v>0</v>
      </c>
      <c r="CV59" s="34">
        <v>0</v>
      </c>
      <c r="CW59" s="34">
        <v>0</v>
      </c>
      <c r="CX59" s="34">
        <v>0</v>
      </c>
      <c r="CY59" s="34">
        <v>14.2857</v>
      </c>
      <c r="CZ59" s="34">
        <v>0</v>
      </c>
      <c r="DA59" s="34">
        <v>14.2857</v>
      </c>
      <c r="DB59" s="34">
        <v>0</v>
      </c>
      <c r="DC59" s="34">
        <v>0</v>
      </c>
      <c r="DD59" s="34">
        <v>0</v>
      </c>
      <c r="DE59" s="34">
        <v>0</v>
      </c>
      <c r="DF59" s="34">
        <v>14.2857</v>
      </c>
      <c r="DG59" s="34">
        <v>28.571400000000001</v>
      </c>
      <c r="DH59" s="34">
        <v>0</v>
      </c>
      <c r="DI59" s="34">
        <v>28.571400000000001</v>
      </c>
      <c r="DJ59" s="34">
        <v>0</v>
      </c>
      <c r="DK59" s="34">
        <v>0</v>
      </c>
      <c r="DL59" s="34">
        <v>14.2857</v>
      </c>
      <c r="DM59" s="34">
        <v>0</v>
      </c>
      <c r="DN59" s="34">
        <v>42.857100000000003</v>
      </c>
      <c r="DO59" s="34"/>
      <c r="DP59" s="34"/>
      <c r="DQ59" s="34"/>
      <c r="DR59" s="34"/>
      <c r="DS59" s="34"/>
      <c r="DT59" s="34"/>
      <c r="DU59" s="34"/>
      <c r="DV59" s="34"/>
      <c r="DW59" s="34"/>
      <c r="DX59" s="34"/>
      <c r="DY59" s="34"/>
      <c r="DZ59" s="34"/>
      <c r="EA59" s="34"/>
      <c r="EB59" s="34"/>
      <c r="EC59" s="34"/>
      <c r="ED59" s="34"/>
      <c r="EE59" s="34"/>
      <c r="EF59" s="33"/>
      <c r="EG59" s="33"/>
      <c r="EH59" s="34"/>
      <c r="EI59" s="34"/>
      <c r="EJ59" s="34"/>
      <c r="EK59" s="34"/>
      <c r="EL59" s="34"/>
      <c r="EM59" s="34"/>
      <c r="EN59" s="34"/>
      <c r="EO59" s="34"/>
      <c r="EP59" s="34"/>
      <c r="EQ59" s="34"/>
      <c r="ER59" s="34"/>
      <c r="ES59" s="34"/>
      <c r="ET59" s="58">
        <v>0</v>
      </c>
      <c r="EU59" s="58">
        <v>0</v>
      </c>
      <c r="EV59" s="58">
        <v>2</v>
      </c>
      <c r="EW59" s="58">
        <v>4</v>
      </c>
      <c r="EX59" s="58">
        <v>0</v>
      </c>
      <c r="EY59" s="58">
        <v>0</v>
      </c>
      <c r="EZ59" s="58">
        <v>0</v>
      </c>
      <c r="FA59" s="63">
        <v>0</v>
      </c>
      <c r="FB59" s="64">
        <v>0</v>
      </c>
      <c r="FC59" s="58">
        <v>0</v>
      </c>
      <c r="FD59" s="58">
        <v>4</v>
      </c>
      <c r="FE59" s="58">
        <v>0</v>
      </c>
      <c r="FF59" s="58">
        <v>0</v>
      </c>
      <c r="FG59" s="58">
        <v>2</v>
      </c>
      <c r="FH59" s="58">
        <v>0</v>
      </c>
      <c r="FI59" s="58">
        <v>0</v>
      </c>
      <c r="FJ59" s="58">
        <v>6</v>
      </c>
      <c r="FK59" s="58">
        <v>85.714285714285694</v>
      </c>
      <c r="FL59" s="59">
        <f t="shared" si="0"/>
        <v>7.0000000000000009</v>
      </c>
    </row>
    <row r="60" spans="1:168" x14ac:dyDescent="0.25">
      <c r="A60" t="s">
        <v>207</v>
      </c>
      <c r="B60" t="s">
        <v>600</v>
      </c>
      <c r="C60" t="s">
        <v>601</v>
      </c>
      <c r="D60" s="31">
        <v>10</v>
      </c>
      <c r="E60" s="31">
        <v>1</v>
      </c>
      <c r="F60" s="31">
        <v>0</v>
      </c>
      <c r="G60" s="31">
        <v>0</v>
      </c>
      <c r="H60" s="31">
        <v>1</v>
      </c>
      <c r="I60" s="31">
        <v>0</v>
      </c>
      <c r="J60" s="31">
        <v>12</v>
      </c>
      <c r="K60" s="31">
        <v>0</v>
      </c>
      <c r="L60" s="31">
        <v>12</v>
      </c>
      <c r="M60" s="35">
        <v>4.05</v>
      </c>
      <c r="N60" s="31">
        <v>0</v>
      </c>
      <c r="O60" s="31">
        <v>12</v>
      </c>
      <c r="P60" s="31">
        <v>0</v>
      </c>
      <c r="Q60" s="31">
        <v>0</v>
      </c>
      <c r="R60" s="31">
        <v>0</v>
      </c>
      <c r="S60" s="31">
        <v>7</v>
      </c>
      <c r="T60" s="31">
        <v>5</v>
      </c>
      <c r="U60" s="31">
        <v>0</v>
      </c>
      <c r="V60" s="31">
        <v>3</v>
      </c>
      <c r="W60" s="31">
        <v>0</v>
      </c>
      <c r="X60" s="31">
        <v>9</v>
      </c>
      <c r="Y60" s="31">
        <v>0</v>
      </c>
      <c r="Z60" s="31">
        <v>0</v>
      </c>
      <c r="AA60" s="31">
        <v>12</v>
      </c>
      <c r="AB60" s="31">
        <v>12</v>
      </c>
      <c r="AC60" s="31">
        <v>12</v>
      </c>
      <c r="AD60" s="31">
        <v>12</v>
      </c>
      <c r="AE60" s="31">
        <v>12</v>
      </c>
      <c r="AF60" s="31">
        <v>12</v>
      </c>
      <c r="AG60" s="31">
        <v>12</v>
      </c>
      <c r="AH60" s="31">
        <v>12</v>
      </c>
      <c r="AI60" s="34">
        <v>0</v>
      </c>
      <c r="AJ60" s="34">
        <v>0</v>
      </c>
      <c r="AK60" s="34">
        <v>0</v>
      </c>
      <c r="AL60" s="34">
        <v>0</v>
      </c>
      <c r="AM60" s="34">
        <v>0</v>
      </c>
      <c r="AN60" s="34">
        <v>0</v>
      </c>
      <c r="AO60" s="34">
        <v>0</v>
      </c>
      <c r="AP60" s="34">
        <v>0</v>
      </c>
      <c r="AQ60" s="31">
        <v>0</v>
      </c>
      <c r="AR60" s="31">
        <v>0</v>
      </c>
      <c r="AS60" s="31">
        <v>0</v>
      </c>
      <c r="AT60" s="31">
        <v>0</v>
      </c>
      <c r="AU60" s="31">
        <v>0</v>
      </c>
      <c r="AV60" s="31">
        <v>0</v>
      </c>
      <c r="AW60" s="31">
        <v>0</v>
      </c>
      <c r="AX60" s="31">
        <v>0</v>
      </c>
      <c r="AY60" s="31">
        <v>0</v>
      </c>
      <c r="AZ60" s="31">
        <v>0</v>
      </c>
      <c r="BA60" s="31">
        <v>0</v>
      </c>
      <c r="BB60" s="31">
        <v>0</v>
      </c>
      <c r="BC60" s="31">
        <v>0</v>
      </c>
      <c r="BD60" s="31">
        <v>0</v>
      </c>
      <c r="BE60" s="31">
        <v>0</v>
      </c>
      <c r="BF60" s="31">
        <v>0</v>
      </c>
      <c r="BG60" s="31">
        <v>0</v>
      </c>
      <c r="BH60" s="31">
        <v>0</v>
      </c>
      <c r="BI60" s="31">
        <v>0</v>
      </c>
      <c r="BJ60" s="31">
        <v>0</v>
      </c>
      <c r="BK60" s="31">
        <v>22</v>
      </c>
      <c r="BL60" s="31">
        <v>0</v>
      </c>
      <c r="BM60" s="31">
        <v>0</v>
      </c>
      <c r="BN60" s="31">
        <v>0</v>
      </c>
      <c r="BO60" s="31">
        <v>12</v>
      </c>
      <c r="BP60" s="31">
        <v>0</v>
      </c>
      <c r="BQ60" s="31">
        <v>0</v>
      </c>
      <c r="BR60" s="31">
        <v>0</v>
      </c>
      <c r="BS60" s="31">
        <v>0</v>
      </c>
      <c r="BT60" s="31">
        <v>0</v>
      </c>
      <c r="BU60" s="31">
        <v>0</v>
      </c>
      <c r="BV60" s="31">
        <v>0</v>
      </c>
      <c r="BW60" s="31">
        <v>0</v>
      </c>
      <c r="BX60" s="31">
        <v>0</v>
      </c>
      <c r="BY60" s="31">
        <v>0</v>
      </c>
      <c r="BZ60" s="31">
        <v>0</v>
      </c>
      <c r="CA60" s="31">
        <v>0</v>
      </c>
      <c r="CB60" s="31">
        <v>0</v>
      </c>
      <c r="CC60" s="31">
        <v>0</v>
      </c>
      <c r="CD60" s="31">
        <v>0</v>
      </c>
      <c r="CE60" s="31">
        <v>0</v>
      </c>
      <c r="CF60" s="31">
        <v>0</v>
      </c>
      <c r="CG60" s="31">
        <v>0</v>
      </c>
      <c r="CH60" s="31">
        <v>0</v>
      </c>
      <c r="CI60" s="31">
        <v>0</v>
      </c>
      <c r="CJ60" s="31">
        <v>0</v>
      </c>
      <c r="CK60" s="31">
        <v>0</v>
      </c>
      <c r="CL60" s="31">
        <v>0</v>
      </c>
      <c r="CM60" s="31">
        <v>11</v>
      </c>
      <c r="CN60" s="34">
        <v>9.0908999999999995</v>
      </c>
      <c r="CO60" s="34">
        <v>0</v>
      </c>
      <c r="CP60" s="34">
        <v>0</v>
      </c>
      <c r="CQ60" s="34">
        <v>0</v>
      </c>
      <c r="CR60" s="34">
        <v>0</v>
      </c>
      <c r="CS60" s="34">
        <v>0</v>
      </c>
      <c r="CT60" s="34">
        <v>0</v>
      </c>
      <c r="CU60" s="34">
        <v>8.3332999999999995</v>
      </c>
      <c r="CV60" s="34">
        <v>0</v>
      </c>
      <c r="CW60" s="34">
        <v>9.0908999999999995</v>
      </c>
      <c r="CX60" s="34">
        <v>0</v>
      </c>
      <c r="CY60" s="34">
        <v>0</v>
      </c>
      <c r="CZ60" s="34">
        <v>0</v>
      </c>
      <c r="DA60" s="34">
        <v>0</v>
      </c>
      <c r="DB60" s="34">
        <v>0</v>
      </c>
      <c r="DC60" s="34">
        <v>0</v>
      </c>
      <c r="DD60" s="34">
        <v>0</v>
      </c>
      <c r="DE60" s="34">
        <v>0</v>
      </c>
      <c r="DF60" s="34">
        <v>9.0908999999999995</v>
      </c>
      <c r="DG60" s="34">
        <v>9.0908999999999995</v>
      </c>
      <c r="DH60" s="34">
        <v>0</v>
      </c>
      <c r="DI60" s="34">
        <v>0</v>
      </c>
      <c r="DJ60" s="34">
        <v>0</v>
      </c>
      <c r="DK60" s="34">
        <v>18.181799999999999</v>
      </c>
      <c r="DL60" s="34">
        <v>9.0908999999999995</v>
      </c>
      <c r="DM60" s="34">
        <v>8.3332999999999995</v>
      </c>
      <c r="DN60" s="34">
        <v>0</v>
      </c>
      <c r="DO60" s="34">
        <v>6.1794871794871797</v>
      </c>
      <c r="DP60" s="34">
        <v>6.1870588235294104</v>
      </c>
      <c r="DQ60" s="34">
        <v>6.0894117647058801</v>
      </c>
      <c r="DR60" s="34">
        <v>6.01529411764706</v>
      </c>
      <c r="DS60" s="34">
        <v>6.01529411764706</v>
      </c>
      <c r="DT60" s="34">
        <v>6.01529411764706</v>
      </c>
      <c r="DU60" s="34">
        <v>5.9988235294117596</v>
      </c>
      <c r="DV60" s="34">
        <v>5.96</v>
      </c>
      <c r="DW60" s="34">
        <v>5.9053191489361696</v>
      </c>
      <c r="DX60" s="34">
        <v>-0.122378730479132</v>
      </c>
      <c r="DY60" s="34">
        <v>1.6035548686244201</v>
      </c>
      <c r="DZ60" s="34">
        <v>1.2321533346372</v>
      </c>
      <c r="EA60" s="34">
        <v>0</v>
      </c>
      <c r="EB60" s="34">
        <v>0</v>
      </c>
      <c r="EC60" s="34">
        <v>0.27456363992940003</v>
      </c>
      <c r="ED60" s="34">
        <v>0.65140150019739795</v>
      </c>
      <c r="EE60" s="34">
        <v>0.92595928661501903</v>
      </c>
      <c r="EF60" s="33">
        <v>0</v>
      </c>
      <c r="EG60" s="33">
        <v>3</v>
      </c>
      <c r="EH60" s="34">
        <v>0</v>
      </c>
      <c r="EI60" s="34">
        <v>5.29</v>
      </c>
      <c r="EJ60" s="34">
        <v>0</v>
      </c>
      <c r="EK60" s="34">
        <v>6.55</v>
      </c>
      <c r="EL60" s="34">
        <v>0</v>
      </c>
      <c r="EM60" s="34">
        <v>0</v>
      </c>
      <c r="EN60" s="34">
        <v>0</v>
      </c>
      <c r="EO60" s="34">
        <v>0</v>
      </c>
      <c r="EP60" s="34">
        <v>0</v>
      </c>
      <c r="EQ60" s="34">
        <v>6.18</v>
      </c>
      <c r="ER60" s="34">
        <v>0</v>
      </c>
      <c r="ES60" s="34">
        <v>0</v>
      </c>
      <c r="ET60" s="58">
        <v>0</v>
      </c>
      <c r="EU60" s="58">
        <v>0</v>
      </c>
      <c r="EV60" s="58">
        <v>0</v>
      </c>
      <c r="EW60" s="58">
        <v>0</v>
      </c>
      <c r="EX60" s="58">
        <v>0</v>
      </c>
      <c r="EY60" s="58">
        <v>0</v>
      </c>
      <c r="EZ60" s="58">
        <v>0</v>
      </c>
      <c r="FA60" s="63">
        <v>12</v>
      </c>
      <c r="FB60" s="64">
        <v>0</v>
      </c>
      <c r="FC60" s="58">
        <v>0</v>
      </c>
      <c r="FD60" s="58">
        <v>0</v>
      </c>
      <c r="FE60" s="58">
        <v>12</v>
      </c>
      <c r="FF60" s="58">
        <v>0</v>
      </c>
      <c r="FG60" s="58">
        <v>0</v>
      </c>
      <c r="FH60" s="58">
        <v>0</v>
      </c>
      <c r="FI60" s="58">
        <v>0</v>
      </c>
      <c r="FJ60" s="58">
        <v>12</v>
      </c>
      <c r="FK60" s="58">
        <v>100</v>
      </c>
      <c r="FL60" s="59">
        <f t="shared" si="0"/>
        <v>12</v>
      </c>
    </row>
    <row r="61" spans="1:168" x14ac:dyDescent="0.25">
      <c r="A61" t="s">
        <v>207</v>
      </c>
      <c r="B61" t="s">
        <v>602</v>
      </c>
      <c r="C61" t="s">
        <v>603</v>
      </c>
      <c r="D61" s="31">
        <v>18</v>
      </c>
      <c r="E61" s="31">
        <v>1</v>
      </c>
      <c r="F61" s="31">
        <v>0</v>
      </c>
      <c r="G61" s="31">
        <v>0</v>
      </c>
      <c r="H61" s="31">
        <v>0</v>
      </c>
      <c r="I61" s="31">
        <v>0</v>
      </c>
      <c r="J61" s="31">
        <v>19</v>
      </c>
      <c r="K61" s="31">
        <v>0</v>
      </c>
      <c r="L61" s="31">
        <v>19</v>
      </c>
      <c r="M61" s="35">
        <v>2.57</v>
      </c>
      <c r="N61" s="31">
        <v>0</v>
      </c>
      <c r="O61" s="31">
        <v>9</v>
      </c>
      <c r="P61" s="31">
        <v>10</v>
      </c>
      <c r="Q61" s="31">
        <v>2</v>
      </c>
      <c r="R61" s="31">
        <v>3</v>
      </c>
      <c r="S61" s="31">
        <v>9</v>
      </c>
      <c r="T61" s="31">
        <v>5</v>
      </c>
      <c r="U61" s="31">
        <v>0</v>
      </c>
      <c r="V61" s="31">
        <v>4</v>
      </c>
      <c r="W61" s="31">
        <v>0</v>
      </c>
      <c r="X61" s="31">
        <v>15</v>
      </c>
      <c r="Y61" s="31">
        <v>0</v>
      </c>
      <c r="Z61" s="31">
        <v>0</v>
      </c>
      <c r="AA61" s="31">
        <v>19</v>
      </c>
      <c r="AB61" s="31">
        <v>19</v>
      </c>
      <c r="AC61" s="31">
        <v>19</v>
      </c>
      <c r="AD61" s="31">
        <v>16</v>
      </c>
      <c r="AE61" s="31">
        <v>16</v>
      </c>
      <c r="AF61" s="31">
        <v>16</v>
      </c>
      <c r="AG61" s="31">
        <v>16</v>
      </c>
      <c r="AH61" s="31">
        <v>16</v>
      </c>
      <c r="AI61" s="34">
        <v>0</v>
      </c>
      <c r="AJ61" s="34">
        <v>0</v>
      </c>
      <c r="AK61" s="34">
        <v>0</v>
      </c>
      <c r="AL61" s="34">
        <v>18.75</v>
      </c>
      <c r="AM61" s="34">
        <v>0</v>
      </c>
      <c r="AN61" s="34">
        <v>0</v>
      </c>
      <c r="AO61" s="34">
        <v>0</v>
      </c>
      <c r="AP61" s="34">
        <v>0</v>
      </c>
      <c r="AQ61" s="31">
        <v>0</v>
      </c>
      <c r="AR61" s="31">
        <v>0</v>
      </c>
      <c r="AS61" s="31">
        <v>0</v>
      </c>
      <c r="AT61" s="31">
        <v>3</v>
      </c>
      <c r="AU61" s="31">
        <v>0</v>
      </c>
      <c r="AV61" s="31">
        <v>0</v>
      </c>
      <c r="AW61" s="31">
        <v>0</v>
      </c>
      <c r="AX61" s="31">
        <v>0</v>
      </c>
      <c r="AY61" s="31">
        <v>0</v>
      </c>
      <c r="AZ61" s="31">
        <v>0</v>
      </c>
      <c r="BA61" s="31">
        <v>0</v>
      </c>
      <c r="BB61" s="31">
        <v>0</v>
      </c>
      <c r="BC61" s="31">
        <v>0</v>
      </c>
      <c r="BD61" s="31">
        <v>0</v>
      </c>
      <c r="BE61" s="31">
        <v>0</v>
      </c>
      <c r="BF61" s="31">
        <v>0</v>
      </c>
      <c r="BG61" s="31">
        <v>0</v>
      </c>
      <c r="BH61" s="31">
        <v>0</v>
      </c>
      <c r="BI61" s="31">
        <v>0</v>
      </c>
      <c r="BJ61" s="31">
        <v>0</v>
      </c>
      <c r="BK61" s="31">
        <v>37.74</v>
      </c>
      <c r="BL61" s="31">
        <v>0</v>
      </c>
      <c r="BM61" s="31">
        <v>0</v>
      </c>
      <c r="BN61" s="31">
        <v>0</v>
      </c>
      <c r="BO61" s="31">
        <v>14</v>
      </c>
      <c r="BP61" s="31">
        <v>0</v>
      </c>
      <c r="BQ61" s="31">
        <v>5</v>
      </c>
      <c r="BR61" s="31">
        <v>0</v>
      </c>
      <c r="BS61" s="31">
        <v>0</v>
      </c>
      <c r="BT61" s="31">
        <v>3</v>
      </c>
      <c r="BU61" s="31">
        <v>0</v>
      </c>
      <c r="BV61" s="31">
        <v>0</v>
      </c>
      <c r="BW61" s="31">
        <v>0</v>
      </c>
      <c r="BX61" s="31">
        <v>3</v>
      </c>
      <c r="BY61" s="31">
        <v>0</v>
      </c>
      <c r="BZ61" s="31">
        <v>0</v>
      </c>
      <c r="CA61" s="31">
        <v>2</v>
      </c>
      <c r="CB61" s="31">
        <v>0</v>
      </c>
      <c r="CC61" s="31">
        <v>0</v>
      </c>
      <c r="CD61" s="31">
        <v>1</v>
      </c>
      <c r="CE61" s="31">
        <v>0</v>
      </c>
      <c r="CF61" s="31">
        <v>0</v>
      </c>
      <c r="CG61" s="31">
        <v>2</v>
      </c>
      <c r="CH61" s="31">
        <v>1</v>
      </c>
      <c r="CI61" s="31">
        <v>0</v>
      </c>
      <c r="CJ61" s="31">
        <v>0</v>
      </c>
      <c r="CK61" s="31">
        <v>0</v>
      </c>
      <c r="CL61" s="31">
        <v>3</v>
      </c>
      <c r="CM61" s="31">
        <v>19</v>
      </c>
      <c r="CN61" s="34">
        <v>5.2632000000000003</v>
      </c>
      <c r="CO61" s="34">
        <v>0</v>
      </c>
      <c r="CP61" s="34">
        <v>0</v>
      </c>
      <c r="CQ61" s="34">
        <v>0</v>
      </c>
      <c r="CR61" s="34">
        <v>0</v>
      </c>
      <c r="CS61" s="34">
        <v>0</v>
      </c>
      <c r="CT61" s="34">
        <v>0</v>
      </c>
      <c r="CU61" s="34">
        <v>0</v>
      </c>
      <c r="CV61" s="34">
        <v>0</v>
      </c>
      <c r="CW61" s="34">
        <v>0</v>
      </c>
      <c r="CX61" s="34">
        <v>0</v>
      </c>
      <c r="CY61" s="34">
        <v>0</v>
      </c>
      <c r="CZ61" s="34">
        <v>0</v>
      </c>
      <c r="DA61" s="34">
        <v>0</v>
      </c>
      <c r="DB61" s="34">
        <v>0</v>
      </c>
      <c r="DC61" s="34">
        <v>0</v>
      </c>
      <c r="DD61" s="34">
        <v>0</v>
      </c>
      <c r="DE61" s="34">
        <v>0</v>
      </c>
      <c r="DF61" s="34">
        <v>5.2632000000000003</v>
      </c>
      <c r="DG61" s="34">
        <v>10.526300000000001</v>
      </c>
      <c r="DH61" s="34">
        <v>21.052600000000002</v>
      </c>
      <c r="DI61" s="34">
        <v>0</v>
      </c>
      <c r="DJ61" s="34">
        <v>12.5</v>
      </c>
      <c r="DK61" s="34">
        <v>0</v>
      </c>
      <c r="DL61" s="34">
        <v>12.5</v>
      </c>
      <c r="DM61" s="34">
        <v>18.75</v>
      </c>
      <c r="DN61" s="34">
        <v>12.5</v>
      </c>
      <c r="DO61" s="34">
        <v>6.5566835871404399</v>
      </c>
      <c r="DP61" s="34">
        <v>6.5481781376518198</v>
      </c>
      <c r="DQ61" s="34">
        <v>6.1618122977346301</v>
      </c>
      <c r="DR61" s="34">
        <v>6.3475462590506799</v>
      </c>
      <c r="DS61" s="34">
        <v>6.4457611668185999</v>
      </c>
      <c r="DT61" s="34">
        <v>6.1577028258887898</v>
      </c>
      <c r="DU61" s="34">
        <v>6.1577028258887898</v>
      </c>
      <c r="DV61" s="34">
        <v>6.1103008204193303</v>
      </c>
      <c r="DW61" s="34">
        <v>6.3117593436645398</v>
      </c>
      <c r="DX61" s="34">
        <v>0.129890319258608</v>
      </c>
      <c r="DY61" s="34">
        <v>6.2703279692443799</v>
      </c>
      <c r="DZ61" s="34">
        <v>-2.9260749545736102</v>
      </c>
      <c r="EA61" s="34">
        <v>-1.5237131073596399</v>
      </c>
      <c r="EB61" s="34">
        <v>4.6780162842338999</v>
      </c>
      <c r="EC61" s="34">
        <v>0</v>
      </c>
      <c r="ED61" s="34">
        <v>0.77577204236908803</v>
      </c>
      <c r="EE61" s="34">
        <v>-3.19179664933564</v>
      </c>
      <c r="EF61" s="33">
        <v>0</v>
      </c>
      <c r="EG61" s="33">
        <v>8</v>
      </c>
      <c r="EH61" s="34">
        <v>5.82</v>
      </c>
      <c r="EI61" s="34">
        <v>5.49</v>
      </c>
      <c r="EJ61" s="34">
        <v>0</v>
      </c>
      <c r="EK61" s="34">
        <v>6.8</v>
      </c>
      <c r="EL61" s="34">
        <v>0</v>
      </c>
      <c r="EM61" s="34">
        <v>0</v>
      </c>
      <c r="EN61" s="34">
        <v>0</v>
      </c>
      <c r="EO61" s="34">
        <v>0</v>
      </c>
      <c r="EP61" s="34">
        <v>0</v>
      </c>
      <c r="EQ61" s="34">
        <v>6.69</v>
      </c>
      <c r="ER61" s="34">
        <v>0</v>
      </c>
      <c r="ES61" s="34">
        <v>6.11</v>
      </c>
      <c r="ET61" s="58">
        <v>0</v>
      </c>
      <c r="EU61" s="58">
        <v>3</v>
      </c>
      <c r="EV61" s="58">
        <v>8</v>
      </c>
      <c r="EW61" s="58">
        <v>3</v>
      </c>
      <c r="EX61" s="58">
        <v>4</v>
      </c>
      <c r="EY61" s="58">
        <v>1</v>
      </c>
      <c r="EZ61" s="58">
        <v>0</v>
      </c>
      <c r="FA61" s="63">
        <v>0</v>
      </c>
      <c r="FB61" s="64">
        <v>0</v>
      </c>
      <c r="FC61" s="58">
        <v>0</v>
      </c>
      <c r="FD61" s="58">
        <v>3</v>
      </c>
      <c r="FE61" s="58">
        <v>10</v>
      </c>
      <c r="FF61" s="58">
        <v>3</v>
      </c>
      <c r="FG61" s="58">
        <v>3</v>
      </c>
      <c r="FH61" s="58">
        <v>0</v>
      </c>
      <c r="FI61" s="58">
        <v>0</v>
      </c>
      <c r="FJ61" s="58">
        <v>19</v>
      </c>
      <c r="FK61" s="58">
        <v>100</v>
      </c>
      <c r="FL61" s="59">
        <f t="shared" si="0"/>
        <v>19</v>
      </c>
    </row>
    <row r="62" spans="1:168" x14ac:dyDescent="0.25">
      <c r="A62" t="s">
        <v>207</v>
      </c>
      <c r="B62" t="s">
        <v>604</v>
      </c>
      <c r="C62" t="s">
        <v>605</v>
      </c>
      <c r="D62" s="31">
        <v>89</v>
      </c>
      <c r="E62" s="31">
        <v>2</v>
      </c>
      <c r="F62" s="31">
        <v>1</v>
      </c>
      <c r="G62" s="31">
        <v>0</v>
      </c>
      <c r="H62" s="31">
        <v>2</v>
      </c>
      <c r="I62" s="31">
        <v>0</v>
      </c>
      <c r="J62" s="31">
        <v>94</v>
      </c>
      <c r="K62" s="31">
        <v>0</v>
      </c>
      <c r="L62" s="31">
        <v>94</v>
      </c>
      <c r="M62" s="35">
        <v>11.68</v>
      </c>
      <c r="N62" s="31">
        <v>0</v>
      </c>
      <c r="O62" s="31">
        <v>0</v>
      </c>
      <c r="P62" s="31">
        <v>94</v>
      </c>
      <c r="Q62" s="31">
        <v>3</v>
      </c>
      <c r="R62" s="31">
        <v>29</v>
      </c>
      <c r="S62" s="31">
        <v>45</v>
      </c>
      <c r="T62" s="31">
        <v>17</v>
      </c>
      <c r="U62" s="31">
        <v>0</v>
      </c>
      <c r="V62" s="31">
        <v>5</v>
      </c>
      <c r="W62" s="31">
        <v>0</v>
      </c>
      <c r="X62" s="31">
        <v>81</v>
      </c>
      <c r="Y62" s="31">
        <v>8</v>
      </c>
      <c r="Z62" s="31">
        <v>0</v>
      </c>
      <c r="AA62" s="31">
        <v>94</v>
      </c>
      <c r="AB62" s="31">
        <v>84</v>
      </c>
      <c r="AC62" s="31">
        <v>83</v>
      </c>
      <c r="AD62" s="31">
        <v>83</v>
      </c>
      <c r="AE62" s="31">
        <v>85</v>
      </c>
      <c r="AF62" s="31">
        <v>87</v>
      </c>
      <c r="AG62" s="31">
        <v>88</v>
      </c>
      <c r="AH62" s="31">
        <v>64</v>
      </c>
      <c r="AI62" s="34">
        <v>0</v>
      </c>
      <c r="AJ62" s="34">
        <v>11.9</v>
      </c>
      <c r="AK62" s="34">
        <v>1.2</v>
      </c>
      <c r="AL62" s="34">
        <v>0</v>
      </c>
      <c r="AM62" s="34">
        <v>-2.35</v>
      </c>
      <c r="AN62" s="34">
        <v>-2.2999999999999998</v>
      </c>
      <c r="AO62" s="34">
        <v>-1.1399999999999999</v>
      </c>
      <c r="AP62" s="34">
        <v>37.5</v>
      </c>
      <c r="AQ62" s="31">
        <v>0</v>
      </c>
      <c r="AR62" s="31">
        <v>10</v>
      </c>
      <c r="AS62" s="31">
        <v>2</v>
      </c>
      <c r="AT62" s="31">
        <v>0</v>
      </c>
      <c r="AU62" s="31">
        <v>0</v>
      </c>
      <c r="AV62" s="31">
        <v>0</v>
      </c>
      <c r="AW62" s="31">
        <v>0</v>
      </c>
      <c r="AX62" s="31">
        <v>24</v>
      </c>
      <c r="AY62" s="31">
        <v>0</v>
      </c>
      <c r="AZ62" s="31">
        <v>0</v>
      </c>
      <c r="BA62" s="31">
        <v>0</v>
      </c>
      <c r="BB62" s="31">
        <v>0</v>
      </c>
      <c r="BC62" s="31">
        <v>0</v>
      </c>
      <c r="BD62" s="31">
        <v>0</v>
      </c>
      <c r="BE62" s="31">
        <v>0</v>
      </c>
      <c r="BF62" s="31">
        <v>0</v>
      </c>
      <c r="BG62" s="31">
        <v>0</v>
      </c>
      <c r="BH62" s="31">
        <v>0</v>
      </c>
      <c r="BI62" s="31">
        <v>0</v>
      </c>
      <c r="BJ62" s="31">
        <v>0</v>
      </c>
      <c r="BK62" s="31">
        <v>20.04</v>
      </c>
      <c r="BL62" s="31">
        <v>10</v>
      </c>
      <c r="BM62" s="31">
        <v>24</v>
      </c>
      <c r="BN62" s="31">
        <v>19</v>
      </c>
      <c r="BO62" s="31">
        <v>15</v>
      </c>
      <c r="BP62" s="31">
        <v>26</v>
      </c>
      <c r="BQ62" s="31">
        <v>0</v>
      </c>
      <c r="BR62" s="31">
        <v>0</v>
      </c>
      <c r="BS62" s="31">
        <v>0</v>
      </c>
      <c r="BT62" s="31">
        <v>0</v>
      </c>
      <c r="BU62" s="31">
        <v>10</v>
      </c>
      <c r="BV62" s="31">
        <v>0</v>
      </c>
      <c r="BW62" s="31">
        <v>0</v>
      </c>
      <c r="BX62" s="31">
        <v>0</v>
      </c>
      <c r="BY62" s="31">
        <v>10</v>
      </c>
      <c r="BZ62" s="31">
        <v>10</v>
      </c>
      <c r="CA62" s="31">
        <v>0</v>
      </c>
      <c r="CB62" s="31">
        <v>2</v>
      </c>
      <c r="CC62" s="31">
        <v>6</v>
      </c>
      <c r="CD62" s="31">
        <v>2</v>
      </c>
      <c r="CE62" s="31">
        <v>0</v>
      </c>
      <c r="CF62" s="31">
        <v>0</v>
      </c>
      <c r="CG62" s="31">
        <v>4</v>
      </c>
      <c r="CH62" s="31">
        <v>6</v>
      </c>
      <c r="CI62" s="31">
        <v>0</v>
      </c>
      <c r="CJ62" s="31">
        <v>0</v>
      </c>
      <c r="CK62" s="31">
        <v>10</v>
      </c>
      <c r="CL62" s="31">
        <v>10</v>
      </c>
      <c r="CM62" s="31">
        <v>91</v>
      </c>
      <c r="CN62" s="34">
        <v>2.1978</v>
      </c>
      <c r="CO62" s="34">
        <v>0</v>
      </c>
      <c r="CP62" s="34">
        <v>3.7037</v>
      </c>
      <c r="CQ62" s="34">
        <v>3.75</v>
      </c>
      <c r="CR62" s="34">
        <v>3.6585000000000001</v>
      </c>
      <c r="CS62" s="34">
        <v>1.2048000000000001</v>
      </c>
      <c r="CT62" s="34">
        <v>1.1904999999999999</v>
      </c>
      <c r="CU62" s="34">
        <v>1.1364000000000001</v>
      </c>
      <c r="CV62" s="34">
        <v>0</v>
      </c>
      <c r="CW62" s="34">
        <v>0</v>
      </c>
      <c r="CX62" s="34">
        <v>0</v>
      </c>
      <c r="CY62" s="34">
        <v>0</v>
      </c>
      <c r="CZ62" s="34">
        <v>1.25</v>
      </c>
      <c r="DA62" s="34">
        <v>1.2195</v>
      </c>
      <c r="DB62" s="34">
        <v>0</v>
      </c>
      <c r="DC62" s="34">
        <v>1.1904999999999999</v>
      </c>
      <c r="DD62" s="34">
        <v>0</v>
      </c>
      <c r="DE62" s="34">
        <v>0</v>
      </c>
      <c r="DF62" s="34">
        <v>13.1868</v>
      </c>
      <c r="DG62" s="34">
        <v>11.1111</v>
      </c>
      <c r="DH62" s="34">
        <v>13.924099999999999</v>
      </c>
      <c r="DI62" s="34">
        <v>11.25</v>
      </c>
      <c r="DJ62" s="34">
        <v>7.3170999999999999</v>
      </c>
      <c r="DK62" s="34">
        <v>12.0482</v>
      </c>
      <c r="DL62" s="34">
        <v>13.0952</v>
      </c>
      <c r="DM62" s="34">
        <v>12.5</v>
      </c>
      <c r="DN62" s="34">
        <v>10.9375</v>
      </c>
      <c r="DO62" s="34">
        <v>6.3525783793044397</v>
      </c>
      <c r="DP62" s="34">
        <v>6.3400200601805397</v>
      </c>
      <c r="DQ62" s="34">
        <v>6.1527074405921303</v>
      </c>
      <c r="DR62" s="34">
        <v>6.2239921337266502</v>
      </c>
      <c r="DS62" s="34">
        <v>6.2560553633218001</v>
      </c>
      <c r="DT62" s="34">
        <v>6.1780847145487998</v>
      </c>
      <c r="DU62" s="34">
        <v>6.1904848705796596</v>
      </c>
      <c r="DV62" s="34">
        <v>6.1200138744363501</v>
      </c>
      <c r="DW62" s="34">
        <v>6.1979506287843504</v>
      </c>
      <c r="DX62" s="34">
        <v>0.19808011654048299</v>
      </c>
      <c r="DY62" s="34">
        <v>3.0443934056189002</v>
      </c>
      <c r="DZ62" s="34">
        <v>-1.14532106729758</v>
      </c>
      <c r="EA62" s="34">
        <v>-0.51251511908180902</v>
      </c>
      <c r="EB62" s="34">
        <v>1.26205211445842</v>
      </c>
      <c r="EC62" s="34">
        <v>-0.20030993193740601</v>
      </c>
      <c r="ED62" s="34">
        <v>1.1514842545973201</v>
      </c>
      <c r="EE62" s="34">
        <v>-1.2574600705279499</v>
      </c>
      <c r="EF62" s="33">
        <v>0</v>
      </c>
      <c r="EG62" s="33">
        <v>17</v>
      </c>
      <c r="EH62" s="34">
        <v>5.89</v>
      </c>
      <c r="EI62" s="34">
        <v>5.44</v>
      </c>
      <c r="EJ62" s="34">
        <v>0</v>
      </c>
      <c r="EK62" s="34">
        <v>6.45</v>
      </c>
      <c r="EL62" s="34">
        <v>5.91</v>
      </c>
      <c r="EM62" s="34">
        <v>0</v>
      </c>
      <c r="EN62" s="34">
        <v>5.89</v>
      </c>
      <c r="EO62" s="34">
        <v>6.19</v>
      </c>
      <c r="EP62" s="34">
        <v>6.03</v>
      </c>
      <c r="EQ62" s="34">
        <v>7.14</v>
      </c>
      <c r="ER62" s="34">
        <v>6.48</v>
      </c>
      <c r="ES62" s="34">
        <v>0</v>
      </c>
      <c r="ET62" s="58">
        <v>24</v>
      </c>
      <c r="EU62" s="58">
        <v>10</v>
      </c>
      <c r="EV62" s="58">
        <v>10</v>
      </c>
      <c r="EW62" s="58">
        <v>3</v>
      </c>
      <c r="EX62" s="58">
        <v>15</v>
      </c>
      <c r="EY62" s="58">
        <v>0</v>
      </c>
      <c r="EZ62" s="58">
        <v>1</v>
      </c>
      <c r="FA62" s="63">
        <v>24</v>
      </c>
      <c r="FB62" s="64">
        <v>24</v>
      </c>
      <c r="FC62" s="58">
        <v>10</v>
      </c>
      <c r="FD62" s="58">
        <v>10</v>
      </c>
      <c r="FE62" s="58">
        <v>7</v>
      </c>
      <c r="FF62" s="58">
        <v>34</v>
      </c>
      <c r="FG62" s="58">
        <v>2</v>
      </c>
      <c r="FH62" s="58">
        <v>0</v>
      </c>
      <c r="FI62" s="58">
        <v>0</v>
      </c>
      <c r="FJ62" s="58">
        <v>87</v>
      </c>
      <c r="FK62" s="58">
        <v>92.553191489361694</v>
      </c>
      <c r="FL62" s="59">
        <f t="shared" si="0"/>
        <v>94</v>
      </c>
    </row>
    <row r="63" spans="1:168" x14ac:dyDescent="0.25">
      <c r="A63" t="s">
        <v>207</v>
      </c>
      <c r="B63" t="s">
        <v>606</v>
      </c>
      <c r="C63" t="s">
        <v>607</v>
      </c>
      <c r="D63" s="31"/>
      <c r="E63" s="31"/>
      <c r="F63" s="31"/>
      <c r="G63" s="31"/>
      <c r="H63" s="31"/>
      <c r="I63" s="31"/>
      <c r="J63" s="31">
        <v>7</v>
      </c>
      <c r="K63" s="31">
        <v>0</v>
      </c>
      <c r="L63" s="31">
        <v>7</v>
      </c>
      <c r="M63" s="35">
        <v>3.54</v>
      </c>
      <c r="N63" s="31">
        <v>0</v>
      </c>
      <c r="O63" s="31">
        <v>7</v>
      </c>
      <c r="P63" s="31">
        <v>0</v>
      </c>
      <c r="Q63" s="31">
        <v>0</v>
      </c>
      <c r="R63" s="31">
        <v>0</v>
      </c>
      <c r="S63" s="31">
        <v>3</v>
      </c>
      <c r="T63" s="31">
        <v>4</v>
      </c>
      <c r="U63" s="31">
        <v>0</v>
      </c>
      <c r="V63" s="31">
        <v>2</v>
      </c>
      <c r="W63" s="31">
        <v>0</v>
      </c>
      <c r="X63" s="31">
        <v>5</v>
      </c>
      <c r="Y63" s="31">
        <v>0</v>
      </c>
      <c r="Z63" s="31">
        <v>0</v>
      </c>
      <c r="AA63" s="31">
        <v>7</v>
      </c>
      <c r="AB63" s="31">
        <v>7</v>
      </c>
      <c r="AC63" s="31">
        <v>7</v>
      </c>
      <c r="AD63" s="31">
        <v>7</v>
      </c>
      <c r="AE63" s="31">
        <v>7</v>
      </c>
      <c r="AF63" s="31">
        <v>7</v>
      </c>
      <c r="AG63" s="31">
        <v>7</v>
      </c>
      <c r="AH63" s="31">
        <v>7</v>
      </c>
      <c r="AI63" s="34">
        <v>0</v>
      </c>
      <c r="AJ63" s="34">
        <v>0</v>
      </c>
      <c r="AK63" s="34">
        <v>0</v>
      </c>
      <c r="AL63" s="34">
        <v>0</v>
      </c>
      <c r="AM63" s="34">
        <v>0</v>
      </c>
      <c r="AN63" s="34">
        <v>0</v>
      </c>
      <c r="AO63" s="34">
        <v>0</v>
      </c>
      <c r="AP63" s="34">
        <v>0</v>
      </c>
      <c r="AQ63" s="31">
        <v>0</v>
      </c>
      <c r="AR63" s="31">
        <v>0</v>
      </c>
      <c r="AS63" s="31">
        <v>0</v>
      </c>
      <c r="AT63" s="31">
        <v>0</v>
      </c>
      <c r="AU63" s="31">
        <v>0</v>
      </c>
      <c r="AV63" s="31">
        <v>0</v>
      </c>
      <c r="AW63" s="31">
        <v>0</v>
      </c>
      <c r="AX63" s="31">
        <v>0</v>
      </c>
      <c r="AY63" s="31">
        <v>0</v>
      </c>
      <c r="AZ63" s="31">
        <v>0</v>
      </c>
      <c r="BA63" s="31">
        <v>0</v>
      </c>
      <c r="BB63" s="31">
        <v>0</v>
      </c>
      <c r="BC63" s="31">
        <v>0</v>
      </c>
      <c r="BD63" s="31"/>
      <c r="BE63" s="31"/>
      <c r="BF63" s="31"/>
      <c r="BG63" s="31"/>
      <c r="BH63" s="31"/>
      <c r="BI63" s="31"/>
      <c r="BJ63" s="31"/>
      <c r="BK63" s="31">
        <v>20</v>
      </c>
      <c r="BL63" s="31">
        <v>0</v>
      </c>
      <c r="BM63" s="31">
        <v>0</v>
      </c>
      <c r="BN63" s="31">
        <v>0</v>
      </c>
      <c r="BO63" s="31">
        <v>7</v>
      </c>
      <c r="BP63" s="31">
        <v>0</v>
      </c>
      <c r="BQ63" s="31">
        <v>0</v>
      </c>
      <c r="BR63" s="31">
        <v>0</v>
      </c>
      <c r="BS63" s="31">
        <v>0</v>
      </c>
      <c r="BT63" s="31">
        <v>0</v>
      </c>
      <c r="BU63" s="31">
        <v>0</v>
      </c>
      <c r="BV63" s="31">
        <v>0</v>
      </c>
      <c r="BW63" s="31">
        <v>0</v>
      </c>
      <c r="BX63" s="31">
        <v>0</v>
      </c>
      <c r="BY63" s="31">
        <v>0</v>
      </c>
      <c r="BZ63" s="31">
        <v>0</v>
      </c>
      <c r="CA63" s="31">
        <v>0</v>
      </c>
      <c r="CB63" s="31">
        <v>0</v>
      </c>
      <c r="CC63" s="31">
        <v>0</v>
      </c>
      <c r="CD63" s="31">
        <v>0</v>
      </c>
      <c r="CE63" s="31">
        <v>0</v>
      </c>
      <c r="CF63" s="31">
        <v>0</v>
      </c>
      <c r="CG63" s="31">
        <v>0</v>
      </c>
      <c r="CH63" s="31">
        <v>0</v>
      </c>
      <c r="CI63" s="31">
        <v>0</v>
      </c>
      <c r="CJ63" s="31">
        <v>0</v>
      </c>
      <c r="CK63" s="31">
        <v>0</v>
      </c>
      <c r="CL63" s="31">
        <v>0</v>
      </c>
      <c r="CM63" s="31">
        <v>6</v>
      </c>
      <c r="CN63" s="34">
        <v>0</v>
      </c>
      <c r="CO63" s="34">
        <v>0</v>
      </c>
      <c r="CP63" s="34">
        <v>0</v>
      </c>
      <c r="CQ63" s="34">
        <v>0</v>
      </c>
      <c r="CR63" s="34">
        <v>0</v>
      </c>
      <c r="CS63" s="34">
        <v>0</v>
      </c>
      <c r="CT63" s="34">
        <v>0</v>
      </c>
      <c r="CU63" s="34">
        <v>0</v>
      </c>
      <c r="CV63" s="34">
        <v>14.2857</v>
      </c>
      <c r="CW63" s="34">
        <v>0</v>
      </c>
      <c r="CX63" s="34">
        <v>0</v>
      </c>
      <c r="CY63" s="34">
        <v>0</v>
      </c>
      <c r="CZ63" s="34">
        <v>0</v>
      </c>
      <c r="DA63" s="34">
        <v>0</v>
      </c>
      <c r="DB63" s="34">
        <v>0</v>
      </c>
      <c r="DC63" s="34">
        <v>0</v>
      </c>
      <c r="DD63" s="34">
        <v>0</v>
      </c>
      <c r="DE63" s="34">
        <v>0</v>
      </c>
      <c r="DF63" s="34">
        <v>33.333300000000001</v>
      </c>
      <c r="DG63" s="34">
        <v>14.2857</v>
      </c>
      <c r="DH63" s="34">
        <v>0</v>
      </c>
      <c r="DI63" s="34">
        <v>0</v>
      </c>
      <c r="DJ63" s="34">
        <v>42.857100000000003</v>
      </c>
      <c r="DK63" s="34">
        <v>0</v>
      </c>
      <c r="DL63" s="34">
        <v>14.2857</v>
      </c>
      <c r="DM63" s="34">
        <v>28.571400000000001</v>
      </c>
      <c r="DN63" s="34">
        <v>28.571400000000001</v>
      </c>
      <c r="DO63" s="34"/>
      <c r="DP63" s="34"/>
      <c r="DQ63" s="34"/>
      <c r="DR63" s="34"/>
      <c r="DS63" s="34"/>
      <c r="DT63" s="34"/>
      <c r="DU63" s="34"/>
      <c r="DV63" s="34"/>
      <c r="DW63" s="34"/>
      <c r="DX63" s="34"/>
      <c r="DY63" s="34"/>
      <c r="DZ63" s="34"/>
      <c r="EA63" s="34"/>
      <c r="EB63" s="34"/>
      <c r="EC63" s="34"/>
      <c r="ED63" s="34"/>
      <c r="EE63" s="34"/>
      <c r="EF63" s="33"/>
      <c r="EG63" s="33"/>
      <c r="EH63" s="34"/>
      <c r="EI63" s="34"/>
      <c r="EJ63" s="34"/>
      <c r="EK63" s="34"/>
      <c r="EL63" s="34"/>
      <c r="EM63" s="34"/>
      <c r="EN63" s="34"/>
      <c r="EO63" s="34"/>
      <c r="EP63" s="34"/>
      <c r="EQ63" s="34"/>
      <c r="ER63" s="34"/>
      <c r="ES63" s="34"/>
      <c r="ET63" s="58">
        <v>0</v>
      </c>
      <c r="EU63" s="58">
        <v>0</v>
      </c>
      <c r="EV63" s="58">
        <v>2</v>
      </c>
      <c r="EW63" s="58">
        <v>0</v>
      </c>
      <c r="EX63" s="58">
        <v>5</v>
      </c>
      <c r="EY63" s="58">
        <v>0</v>
      </c>
      <c r="EZ63" s="58">
        <v>0</v>
      </c>
      <c r="FA63" s="63">
        <v>0</v>
      </c>
      <c r="FB63" s="64">
        <v>0</v>
      </c>
      <c r="FC63" s="58">
        <v>0</v>
      </c>
      <c r="FD63" s="58">
        <v>1</v>
      </c>
      <c r="FE63" s="58">
        <v>4</v>
      </c>
      <c r="FF63" s="58">
        <v>2</v>
      </c>
      <c r="FG63" s="58">
        <v>0</v>
      </c>
      <c r="FH63" s="58">
        <v>0</v>
      </c>
      <c r="FI63" s="58">
        <v>0</v>
      </c>
      <c r="FJ63" s="58">
        <v>7</v>
      </c>
      <c r="FK63" s="58">
        <v>100</v>
      </c>
      <c r="FL63" s="59">
        <f t="shared" si="0"/>
        <v>7</v>
      </c>
    </row>
    <row r="64" spans="1:168" x14ac:dyDescent="0.25">
      <c r="A64" t="s">
        <v>207</v>
      </c>
      <c r="B64" t="s">
        <v>608</v>
      </c>
      <c r="C64" t="s">
        <v>609</v>
      </c>
      <c r="D64" s="31"/>
      <c r="E64" s="31"/>
      <c r="F64" s="31"/>
      <c r="G64" s="31"/>
      <c r="H64" s="31"/>
      <c r="I64" s="31"/>
      <c r="J64" s="31">
        <v>8</v>
      </c>
      <c r="K64" s="31">
        <v>0</v>
      </c>
      <c r="L64" s="31">
        <v>8</v>
      </c>
      <c r="M64" s="35">
        <v>1.38</v>
      </c>
      <c r="N64" s="31">
        <v>0</v>
      </c>
      <c r="O64" s="31">
        <v>0</v>
      </c>
      <c r="P64" s="31">
        <v>8</v>
      </c>
      <c r="Q64" s="31">
        <v>0</v>
      </c>
      <c r="R64" s="31">
        <v>4</v>
      </c>
      <c r="S64" s="31">
        <v>3</v>
      </c>
      <c r="T64" s="31">
        <v>1</v>
      </c>
      <c r="U64" s="31">
        <v>0</v>
      </c>
      <c r="V64" s="31">
        <v>0</v>
      </c>
      <c r="W64" s="31">
        <v>0</v>
      </c>
      <c r="X64" s="31">
        <v>8</v>
      </c>
      <c r="Y64" s="31">
        <v>0</v>
      </c>
      <c r="Z64" s="31">
        <v>0</v>
      </c>
      <c r="AA64" s="31">
        <v>8</v>
      </c>
      <c r="AB64" s="31">
        <v>8</v>
      </c>
      <c r="AC64" s="31">
        <v>8</v>
      </c>
      <c r="AD64" s="31">
        <v>8</v>
      </c>
      <c r="AE64" s="31">
        <v>8</v>
      </c>
      <c r="AF64" s="31">
        <v>8</v>
      </c>
      <c r="AG64" s="31">
        <v>8</v>
      </c>
      <c r="AH64" s="31">
        <v>8</v>
      </c>
      <c r="AI64" s="34">
        <v>0</v>
      </c>
      <c r="AJ64" s="34">
        <v>0</v>
      </c>
      <c r="AK64" s="34">
        <v>0</v>
      </c>
      <c r="AL64" s="34">
        <v>0</v>
      </c>
      <c r="AM64" s="34">
        <v>0</v>
      </c>
      <c r="AN64" s="34">
        <v>0</v>
      </c>
      <c r="AO64" s="34">
        <v>0</v>
      </c>
      <c r="AP64" s="34">
        <v>0</v>
      </c>
      <c r="AQ64" s="31">
        <v>0</v>
      </c>
      <c r="AR64" s="31">
        <v>0</v>
      </c>
      <c r="AS64" s="31">
        <v>0</v>
      </c>
      <c r="AT64" s="31">
        <v>0</v>
      </c>
      <c r="AU64" s="31">
        <v>0</v>
      </c>
      <c r="AV64" s="31">
        <v>0</v>
      </c>
      <c r="AW64" s="31">
        <v>0</v>
      </c>
      <c r="AX64" s="31">
        <v>0</v>
      </c>
      <c r="AY64" s="31">
        <v>0</v>
      </c>
      <c r="AZ64" s="31">
        <v>0</v>
      </c>
      <c r="BA64" s="31">
        <v>0</v>
      </c>
      <c r="BB64" s="31">
        <v>0</v>
      </c>
      <c r="BC64" s="31">
        <v>0</v>
      </c>
      <c r="BD64" s="31"/>
      <c r="BE64" s="31"/>
      <c r="BF64" s="31"/>
      <c r="BG64" s="31"/>
      <c r="BH64" s="31"/>
      <c r="BI64" s="31"/>
      <c r="BJ64" s="31"/>
      <c r="BK64" s="31">
        <v>11</v>
      </c>
      <c r="BL64" s="31">
        <v>0</v>
      </c>
      <c r="BM64" s="31">
        <v>0</v>
      </c>
      <c r="BN64" s="31">
        <v>8</v>
      </c>
      <c r="BO64" s="31">
        <v>0</v>
      </c>
      <c r="BP64" s="31">
        <v>0</v>
      </c>
      <c r="BQ64" s="31">
        <v>0</v>
      </c>
      <c r="BR64" s="31">
        <v>0</v>
      </c>
      <c r="BS64" s="31">
        <v>0</v>
      </c>
      <c r="BT64" s="31">
        <v>0</v>
      </c>
      <c r="BU64" s="31">
        <v>0</v>
      </c>
      <c r="BV64" s="31">
        <v>0</v>
      </c>
      <c r="BW64" s="31">
        <v>0</v>
      </c>
      <c r="BX64" s="31">
        <v>0</v>
      </c>
      <c r="BY64" s="31">
        <v>0</v>
      </c>
      <c r="BZ64" s="31">
        <v>0</v>
      </c>
      <c r="CA64" s="31">
        <v>0</v>
      </c>
      <c r="CB64" s="31">
        <v>0</v>
      </c>
      <c r="CC64" s="31">
        <v>0</v>
      </c>
      <c r="CD64" s="31">
        <v>0</v>
      </c>
      <c r="CE64" s="31">
        <v>0</v>
      </c>
      <c r="CF64" s="31">
        <v>0</v>
      </c>
      <c r="CG64" s="31">
        <v>0</v>
      </c>
      <c r="CH64" s="31">
        <v>0</v>
      </c>
      <c r="CI64" s="31">
        <v>0</v>
      </c>
      <c r="CJ64" s="31">
        <v>0</v>
      </c>
      <c r="CK64" s="31">
        <v>0</v>
      </c>
      <c r="CL64" s="31">
        <v>0</v>
      </c>
      <c r="CM64" s="31">
        <v>8</v>
      </c>
      <c r="CN64" s="34">
        <v>0</v>
      </c>
      <c r="CO64" s="34">
        <v>12.5</v>
      </c>
      <c r="CP64" s="34">
        <v>0</v>
      </c>
      <c r="CQ64" s="34">
        <v>12.5</v>
      </c>
      <c r="CR64" s="34">
        <v>0</v>
      </c>
      <c r="CS64" s="34">
        <v>0</v>
      </c>
      <c r="CT64" s="34">
        <v>0</v>
      </c>
      <c r="CU64" s="34">
        <v>0</v>
      </c>
      <c r="CV64" s="34">
        <v>0</v>
      </c>
      <c r="CW64" s="34">
        <v>0</v>
      </c>
      <c r="CX64" s="34">
        <v>0</v>
      </c>
      <c r="CY64" s="34">
        <v>0</v>
      </c>
      <c r="CZ64" s="34">
        <v>0</v>
      </c>
      <c r="DA64" s="34">
        <v>0</v>
      </c>
      <c r="DB64" s="34">
        <v>0</v>
      </c>
      <c r="DC64" s="34">
        <v>0</v>
      </c>
      <c r="DD64" s="34">
        <v>0</v>
      </c>
      <c r="DE64" s="34">
        <v>0</v>
      </c>
      <c r="DF64" s="34">
        <v>25</v>
      </c>
      <c r="DG64" s="34">
        <v>12.5</v>
      </c>
      <c r="DH64" s="34">
        <v>37.5</v>
      </c>
      <c r="DI64" s="34">
        <v>0</v>
      </c>
      <c r="DJ64" s="34">
        <v>25</v>
      </c>
      <c r="DK64" s="34">
        <v>0</v>
      </c>
      <c r="DL64" s="34">
        <v>0</v>
      </c>
      <c r="DM64" s="34">
        <v>0</v>
      </c>
      <c r="DN64" s="34">
        <v>25</v>
      </c>
      <c r="DO64" s="34"/>
      <c r="DP64" s="34"/>
      <c r="DQ64" s="34"/>
      <c r="DR64" s="34"/>
      <c r="DS64" s="34"/>
      <c r="DT64" s="34"/>
      <c r="DU64" s="34"/>
      <c r="DV64" s="34"/>
      <c r="DW64" s="34"/>
      <c r="DX64" s="34"/>
      <c r="DY64" s="34"/>
      <c r="DZ64" s="34"/>
      <c r="EA64" s="34"/>
      <c r="EB64" s="34"/>
      <c r="EC64" s="34"/>
      <c r="ED64" s="34"/>
      <c r="EE64" s="34"/>
      <c r="EF64" s="33"/>
      <c r="EG64" s="33"/>
      <c r="EH64" s="34"/>
      <c r="EI64" s="34"/>
      <c r="EJ64" s="34"/>
      <c r="EK64" s="34"/>
      <c r="EL64" s="34"/>
      <c r="EM64" s="34"/>
      <c r="EN64" s="34"/>
      <c r="EO64" s="34"/>
      <c r="EP64" s="34"/>
      <c r="EQ64" s="34"/>
      <c r="ER64" s="34"/>
      <c r="ES64" s="34"/>
      <c r="ET64" s="58">
        <v>0</v>
      </c>
      <c r="EU64" s="58">
        <v>0</v>
      </c>
      <c r="EV64" s="58">
        <v>0</v>
      </c>
      <c r="EW64" s="58">
        <v>0</v>
      </c>
      <c r="EX64" s="58">
        <v>0</v>
      </c>
      <c r="EY64" s="58">
        <v>0</v>
      </c>
      <c r="EZ64" s="58">
        <v>0</v>
      </c>
      <c r="FA64" s="63">
        <v>8</v>
      </c>
      <c r="FB64" s="64">
        <v>0</v>
      </c>
      <c r="FC64" s="58">
        <v>0</v>
      </c>
      <c r="FD64" s="58">
        <v>0</v>
      </c>
      <c r="FE64" s="58">
        <v>0</v>
      </c>
      <c r="FF64" s="58">
        <v>8</v>
      </c>
      <c r="FG64" s="58">
        <v>0</v>
      </c>
      <c r="FH64" s="58">
        <v>0</v>
      </c>
      <c r="FI64" s="58">
        <v>0</v>
      </c>
      <c r="FJ64" s="58">
        <v>8</v>
      </c>
      <c r="FK64" s="58">
        <v>100</v>
      </c>
      <c r="FL64" s="59">
        <f t="shared" si="0"/>
        <v>8</v>
      </c>
    </row>
    <row r="65" spans="1:168" x14ac:dyDescent="0.25">
      <c r="A65" t="s">
        <v>207</v>
      </c>
      <c r="B65" t="s">
        <v>610</v>
      </c>
      <c r="C65" t="s">
        <v>611</v>
      </c>
      <c r="D65" s="31">
        <v>705</v>
      </c>
      <c r="E65" s="31">
        <v>21</v>
      </c>
      <c r="F65" s="31">
        <v>0</v>
      </c>
      <c r="G65" s="31">
        <v>0</v>
      </c>
      <c r="H65" s="31">
        <v>19</v>
      </c>
      <c r="I65" s="31">
        <v>0</v>
      </c>
      <c r="J65" s="31">
        <v>745</v>
      </c>
      <c r="K65" s="31">
        <v>0</v>
      </c>
      <c r="L65" s="31">
        <v>745</v>
      </c>
      <c r="M65" s="35">
        <v>21.71</v>
      </c>
      <c r="N65" s="31">
        <v>0</v>
      </c>
      <c r="O65" s="31">
        <v>0</v>
      </c>
      <c r="P65" s="31">
        <v>745</v>
      </c>
      <c r="Q65" s="31">
        <v>12</v>
      </c>
      <c r="R65" s="31">
        <v>141</v>
      </c>
      <c r="S65" s="31">
        <v>263</v>
      </c>
      <c r="T65" s="31">
        <v>235</v>
      </c>
      <c r="U65" s="31">
        <v>94</v>
      </c>
      <c r="V65" s="31">
        <v>9</v>
      </c>
      <c r="W65" s="31">
        <v>322</v>
      </c>
      <c r="X65" s="31">
        <v>414</v>
      </c>
      <c r="Y65" s="31">
        <v>0</v>
      </c>
      <c r="Z65" s="31">
        <v>0</v>
      </c>
      <c r="AA65" s="31">
        <v>745</v>
      </c>
      <c r="AB65" s="31">
        <v>745</v>
      </c>
      <c r="AC65" s="31">
        <v>745</v>
      </c>
      <c r="AD65" s="31">
        <v>745</v>
      </c>
      <c r="AE65" s="31">
        <v>745</v>
      </c>
      <c r="AF65" s="31">
        <v>745</v>
      </c>
      <c r="AG65" s="31">
        <v>745</v>
      </c>
      <c r="AH65" s="31">
        <v>745</v>
      </c>
      <c r="AI65" s="34">
        <v>0</v>
      </c>
      <c r="AJ65" s="34">
        <v>0</v>
      </c>
      <c r="AK65" s="34">
        <v>0</v>
      </c>
      <c r="AL65" s="34">
        <v>0</v>
      </c>
      <c r="AM65" s="34">
        <v>0</v>
      </c>
      <c r="AN65" s="34">
        <v>0</v>
      </c>
      <c r="AO65" s="34">
        <v>0</v>
      </c>
      <c r="AP65" s="34">
        <v>0</v>
      </c>
      <c r="AQ65" s="31">
        <v>0</v>
      </c>
      <c r="AR65" s="31">
        <v>0</v>
      </c>
      <c r="AS65" s="31">
        <v>0</v>
      </c>
      <c r="AT65" s="31">
        <v>0</v>
      </c>
      <c r="AU65" s="31">
        <v>0</v>
      </c>
      <c r="AV65" s="31">
        <v>0</v>
      </c>
      <c r="AW65" s="31">
        <v>0</v>
      </c>
      <c r="AX65" s="31">
        <v>0</v>
      </c>
      <c r="AY65" s="31">
        <v>0</v>
      </c>
      <c r="AZ65" s="31">
        <v>0</v>
      </c>
      <c r="BA65" s="31">
        <v>0</v>
      </c>
      <c r="BB65" s="31">
        <v>0</v>
      </c>
      <c r="BC65" s="31">
        <v>0</v>
      </c>
      <c r="BD65" s="31">
        <v>0</v>
      </c>
      <c r="BE65" s="31">
        <v>0</v>
      </c>
      <c r="BF65" s="31">
        <v>0</v>
      </c>
      <c r="BG65" s="31">
        <v>0</v>
      </c>
      <c r="BH65" s="31">
        <v>0</v>
      </c>
      <c r="BI65" s="31">
        <v>0</v>
      </c>
      <c r="BJ65" s="31">
        <v>0</v>
      </c>
      <c r="BK65" s="31">
        <v>45.17</v>
      </c>
      <c r="BL65" s="31">
        <v>0</v>
      </c>
      <c r="BM65" s="31">
        <v>0</v>
      </c>
      <c r="BN65" s="31">
        <v>0</v>
      </c>
      <c r="BO65" s="31">
        <v>47</v>
      </c>
      <c r="BP65" s="31">
        <v>666</v>
      </c>
      <c r="BQ65" s="31">
        <v>32</v>
      </c>
      <c r="BR65" s="31">
        <v>0</v>
      </c>
      <c r="BS65" s="31">
        <v>0</v>
      </c>
      <c r="BT65" s="31">
        <v>0</v>
      </c>
      <c r="BU65" s="31">
        <v>0</v>
      </c>
      <c r="BV65" s="31">
        <v>0</v>
      </c>
      <c r="BW65" s="31">
        <v>0</v>
      </c>
      <c r="BX65" s="31">
        <v>0</v>
      </c>
      <c r="BY65" s="31">
        <v>0</v>
      </c>
      <c r="BZ65" s="31">
        <v>0</v>
      </c>
      <c r="CA65" s="31">
        <v>0</v>
      </c>
      <c r="CB65" s="31">
        <v>0</v>
      </c>
      <c r="CC65" s="31">
        <v>0</v>
      </c>
      <c r="CD65" s="31">
        <v>0</v>
      </c>
      <c r="CE65" s="31">
        <v>0</v>
      </c>
      <c r="CF65" s="31">
        <v>0</v>
      </c>
      <c r="CG65" s="31">
        <v>0</v>
      </c>
      <c r="CH65" s="31">
        <v>0</v>
      </c>
      <c r="CI65" s="31">
        <v>0</v>
      </c>
      <c r="CJ65" s="31">
        <v>0</v>
      </c>
      <c r="CK65" s="31">
        <v>0</v>
      </c>
      <c r="CL65" s="31">
        <v>0</v>
      </c>
      <c r="CM65" s="31">
        <v>726</v>
      </c>
      <c r="CN65" s="34">
        <v>2.8925999999999998</v>
      </c>
      <c r="CO65" s="34">
        <v>2.7509999999999999</v>
      </c>
      <c r="CP65" s="34">
        <v>2.9125999999999999</v>
      </c>
      <c r="CQ65" s="34">
        <v>2.069</v>
      </c>
      <c r="CR65" s="34">
        <v>1.9363999999999999</v>
      </c>
      <c r="CS65" s="34">
        <v>3.0872000000000002</v>
      </c>
      <c r="CT65" s="34">
        <v>2.1505000000000001</v>
      </c>
      <c r="CU65" s="34">
        <v>1.2097</v>
      </c>
      <c r="CV65" s="34">
        <v>2.0215999999999998</v>
      </c>
      <c r="CW65" s="34">
        <v>0.41320000000000001</v>
      </c>
      <c r="CX65" s="34">
        <v>0.41270000000000001</v>
      </c>
      <c r="CY65" s="34">
        <v>0.69350000000000001</v>
      </c>
      <c r="CZ65" s="34">
        <v>0.55169999999999997</v>
      </c>
      <c r="DA65" s="34">
        <v>0.27660000000000001</v>
      </c>
      <c r="DB65" s="34">
        <v>1.2081</v>
      </c>
      <c r="DC65" s="34">
        <v>0.26879999999999998</v>
      </c>
      <c r="DD65" s="34">
        <v>0.26879999999999998</v>
      </c>
      <c r="DE65" s="34">
        <v>0.40429999999999999</v>
      </c>
      <c r="DF65" s="34">
        <v>7.5758000000000001</v>
      </c>
      <c r="DG65" s="34">
        <v>11.004099999999999</v>
      </c>
      <c r="DH65" s="34">
        <v>10.679600000000001</v>
      </c>
      <c r="DI65" s="34">
        <v>10.344799999999999</v>
      </c>
      <c r="DJ65" s="34">
        <v>9.9585000000000008</v>
      </c>
      <c r="DK65" s="34">
        <v>8.7248000000000001</v>
      </c>
      <c r="DL65" s="34">
        <v>9.4085999999999999</v>
      </c>
      <c r="DM65" s="34">
        <v>11.2903</v>
      </c>
      <c r="DN65" s="34">
        <v>12.5337</v>
      </c>
      <c r="DO65" s="34">
        <v>5.7015823970149899</v>
      </c>
      <c r="DP65" s="34">
        <v>5.6693659067205999</v>
      </c>
      <c r="DQ65" s="34">
        <v>5.5237048665620101</v>
      </c>
      <c r="DR65" s="34">
        <v>5.4999484461674903</v>
      </c>
      <c r="DS65" s="34">
        <v>5.4755383219206299</v>
      </c>
      <c r="DT65" s="34">
        <v>5.44726934132221</v>
      </c>
      <c r="DU65" s="34">
        <v>5.4503753799086203</v>
      </c>
      <c r="DV65" s="34">
        <v>5.4140774378585101</v>
      </c>
      <c r="DW65" s="34">
        <v>5.2953615417178996</v>
      </c>
      <c r="DX65" s="34">
        <v>0.56825561843178996</v>
      </c>
      <c r="DY65" s="34">
        <v>2.63701706874954</v>
      </c>
      <c r="DZ65" s="34">
        <v>0.43193896501112899</v>
      </c>
      <c r="EA65" s="34">
        <v>0.44580318521617002</v>
      </c>
      <c r="EB65" s="34">
        <v>0.518956908996137</v>
      </c>
      <c r="EC65" s="34">
        <v>-5.6987608557318603E-2</v>
      </c>
      <c r="ED65" s="34">
        <v>0.67043632948976195</v>
      </c>
      <c r="EE65" s="34">
        <v>2.2418846230864302</v>
      </c>
      <c r="EF65" s="33">
        <v>146</v>
      </c>
      <c r="EG65" s="33">
        <v>35</v>
      </c>
      <c r="EH65" s="34">
        <v>0</v>
      </c>
      <c r="EI65" s="34">
        <v>5.3</v>
      </c>
      <c r="EJ65" s="34">
        <v>5.17</v>
      </c>
      <c r="EK65" s="34">
        <v>6.07</v>
      </c>
      <c r="EL65" s="34">
        <v>0</v>
      </c>
      <c r="EM65" s="34">
        <v>0</v>
      </c>
      <c r="EN65" s="34">
        <v>0</v>
      </c>
      <c r="EO65" s="34">
        <v>0</v>
      </c>
      <c r="EP65" s="34">
        <v>0</v>
      </c>
      <c r="EQ65" s="34">
        <v>6.12</v>
      </c>
      <c r="ER65" s="34">
        <v>5.66</v>
      </c>
      <c r="ES65" s="34">
        <v>5.95</v>
      </c>
      <c r="ET65" s="58">
        <v>70</v>
      </c>
      <c r="EU65" s="58">
        <v>1</v>
      </c>
      <c r="EV65" s="58">
        <v>33</v>
      </c>
      <c r="EW65" s="58">
        <v>284</v>
      </c>
      <c r="EX65" s="58">
        <v>341</v>
      </c>
      <c r="EY65" s="58">
        <v>1</v>
      </c>
      <c r="EZ65" s="58">
        <v>2</v>
      </c>
      <c r="FA65" s="63">
        <v>12</v>
      </c>
      <c r="FB65" s="64">
        <v>0</v>
      </c>
      <c r="FC65" s="58">
        <v>12</v>
      </c>
      <c r="FD65" s="58">
        <v>281</v>
      </c>
      <c r="FE65" s="58">
        <v>345</v>
      </c>
      <c r="FF65" s="58">
        <v>106</v>
      </c>
      <c r="FG65" s="58">
        <v>0</v>
      </c>
      <c r="FH65" s="58">
        <v>0</v>
      </c>
      <c r="FI65" s="58">
        <v>0</v>
      </c>
      <c r="FJ65" s="58">
        <v>744</v>
      </c>
      <c r="FK65" s="58">
        <v>99.865771812080496</v>
      </c>
      <c r="FL65" s="59">
        <f t="shared" si="0"/>
        <v>745.00000000000034</v>
      </c>
    </row>
    <row r="66" spans="1:168" x14ac:dyDescent="0.25">
      <c r="A66" t="s">
        <v>207</v>
      </c>
      <c r="B66" t="s">
        <v>612</v>
      </c>
      <c r="C66" t="s">
        <v>613</v>
      </c>
      <c r="D66" s="31">
        <v>651</v>
      </c>
      <c r="E66" s="31">
        <v>16</v>
      </c>
      <c r="F66" s="31">
        <v>41</v>
      </c>
      <c r="G66" s="31">
        <v>0</v>
      </c>
      <c r="H66" s="31">
        <v>17</v>
      </c>
      <c r="I66" s="31">
        <v>0</v>
      </c>
      <c r="J66" s="31">
        <v>725</v>
      </c>
      <c r="K66" s="31">
        <v>0</v>
      </c>
      <c r="L66" s="31">
        <v>725</v>
      </c>
      <c r="M66" s="35">
        <v>31.26</v>
      </c>
      <c r="N66" s="31">
        <v>476</v>
      </c>
      <c r="O66" s="31">
        <v>30</v>
      </c>
      <c r="P66" s="31">
        <v>695</v>
      </c>
      <c r="Q66" s="31">
        <v>14</v>
      </c>
      <c r="R66" s="31">
        <v>169</v>
      </c>
      <c r="S66" s="31">
        <v>343</v>
      </c>
      <c r="T66" s="31">
        <v>171</v>
      </c>
      <c r="U66" s="31">
        <v>28</v>
      </c>
      <c r="V66" s="31">
        <v>40</v>
      </c>
      <c r="W66" s="31">
        <v>383</v>
      </c>
      <c r="X66" s="31">
        <v>287</v>
      </c>
      <c r="Y66" s="31">
        <v>15</v>
      </c>
      <c r="Z66" s="31">
        <v>0</v>
      </c>
      <c r="AA66" s="31">
        <v>726</v>
      </c>
      <c r="AB66" s="31">
        <v>729</v>
      </c>
      <c r="AC66" s="31">
        <v>694</v>
      </c>
      <c r="AD66" s="31">
        <v>700</v>
      </c>
      <c r="AE66" s="31">
        <v>707</v>
      </c>
      <c r="AF66" s="31">
        <v>690</v>
      </c>
      <c r="AG66" s="31">
        <v>693</v>
      </c>
      <c r="AH66" s="31">
        <v>647</v>
      </c>
      <c r="AI66" s="34">
        <v>-0.14000000000000001</v>
      </c>
      <c r="AJ66" s="34">
        <v>-0.41</v>
      </c>
      <c r="AK66" s="34">
        <v>5.04</v>
      </c>
      <c r="AL66" s="34">
        <v>-0.86</v>
      </c>
      <c r="AM66" s="34">
        <v>-0.99</v>
      </c>
      <c r="AN66" s="34">
        <v>2.46</v>
      </c>
      <c r="AO66" s="34">
        <v>-0.43</v>
      </c>
      <c r="AP66" s="34">
        <v>7.11</v>
      </c>
      <c r="AQ66" s="31">
        <v>0</v>
      </c>
      <c r="AR66" s="31">
        <v>0</v>
      </c>
      <c r="AS66" s="31">
        <v>36</v>
      </c>
      <c r="AT66" s="31">
        <v>0</v>
      </c>
      <c r="AU66" s="31">
        <v>0</v>
      </c>
      <c r="AV66" s="31">
        <v>19</v>
      </c>
      <c r="AW66" s="31">
        <v>15</v>
      </c>
      <c r="AX66" s="31">
        <v>48</v>
      </c>
      <c r="AY66" s="31">
        <v>24</v>
      </c>
      <c r="AZ66" s="31">
        <v>0</v>
      </c>
      <c r="BA66" s="31">
        <v>0</v>
      </c>
      <c r="BB66" s="31">
        <v>0</v>
      </c>
      <c r="BC66" s="31">
        <v>0</v>
      </c>
      <c r="BD66" s="31">
        <v>1</v>
      </c>
      <c r="BE66" s="31">
        <v>0</v>
      </c>
      <c r="BF66" s="31">
        <v>0</v>
      </c>
      <c r="BG66" s="31">
        <v>0</v>
      </c>
      <c r="BH66" s="31">
        <v>0</v>
      </c>
      <c r="BI66" s="31">
        <v>0</v>
      </c>
      <c r="BJ66" s="31">
        <v>0</v>
      </c>
      <c r="BK66" s="31">
        <v>36.39</v>
      </c>
      <c r="BL66" s="31">
        <v>36</v>
      </c>
      <c r="BM66" s="31">
        <v>91</v>
      </c>
      <c r="BN66" s="31">
        <v>40</v>
      </c>
      <c r="BO66" s="31">
        <v>133</v>
      </c>
      <c r="BP66" s="31">
        <v>345</v>
      </c>
      <c r="BQ66" s="31">
        <v>80</v>
      </c>
      <c r="BR66" s="31">
        <v>0</v>
      </c>
      <c r="BS66" s="31">
        <v>0</v>
      </c>
      <c r="BT66" s="31">
        <v>36</v>
      </c>
      <c r="BU66" s="31">
        <v>0</v>
      </c>
      <c r="BV66" s="31">
        <v>0</v>
      </c>
      <c r="BW66" s="31">
        <v>0</v>
      </c>
      <c r="BX66" s="31">
        <v>0</v>
      </c>
      <c r="BY66" s="31">
        <v>36</v>
      </c>
      <c r="BZ66" s="31">
        <v>36</v>
      </c>
      <c r="CA66" s="31">
        <v>0</v>
      </c>
      <c r="CB66" s="31">
        <v>10</v>
      </c>
      <c r="CC66" s="31">
        <v>18</v>
      </c>
      <c r="CD66" s="31">
        <v>8</v>
      </c>
      <c r="CE66" s="31">
        <v>0</v>
      </c>
      <c r="CF66" s="31">
        <v>0</v>
      </c>
      <c r="CG66" s="31">
        <v>11</v>
      </c>
      <c r="CH66" s="31">
        <v>22</v>
      </c>
      <c r="CI66" s="31">
        <v>3</v>
      </c>
      <c r="CJ66" s="31">
        <v>0</v>
      </c>
      <c r="CK66" s="31">
        <v>0</v>
      </c>
      <c r="CL66" s="31">
        <v>0</v>
      </c>
      <c r="CM66" s="31">
        <v>667</v>
      </c>
      <c r="CN66" s="34">
        <v>2.3988</v>
      </c>
      <c r="CO66" s="34">
        <v>4.9562999999999997</v>
      </c>
      <c r="CP66" s="34">
        <v>5.2857000000000003</v>
      </c>
      <c r="CQ66" s="34">
        <v>4.7976000000000001</v>
      </c>
      <c r="CR66" s="34">
        <v>4.9779999999999998</v>
      </c>
      <c r="CS66" s="34">
        <v>3.9828999999999999</v>
      </c>
      <c r="CT66" s="34">
        <v>2.6200999999999999</v>
      </c>
      <c r="CU66" s="34">
        <v>8.1158999999999999</v>
      </c>
      <c r="CV66" s="34">
        <v>4.3613999999999997</v>
      </c>
      <c r="CW66" s="34">
        <v>1.3492999999999999</v>
      </c>
      <c r="CX66" s="34">
        <v>2.7696999999999998</v>
      </c>
      <c r="CY66" s="34">
        <v>1.7142999999999999</v>
      </c>
      <c r="CZ66" s="34">
        <v>1.6492</v>
      </c>
      <c r="DA66" s="34">
        <v>2.7818000000000001</v>
      </c>
      <c r="DB66" s="34">
        <v>2.2759999999999998</v>
      </c>
      <c r="DC66" s="34">
        <v>0.87339999999999995</v>
      </c>
      <c r="DD66" s="34">
        <v>0.72460000000000002</v>
      </c>
      <c r="DE66" s="34">
        <v>1.4018999999999999</v>
      </c>
      <c r="DF66" s="34">
        <v>7.7961</v>
      </c>
      <c r="DG66" s="34">
        <v>11.0787</v>
      </c>
      <c r="DH66" s="34">
        <v>12.0482</v>
      </c>
      <c r="DI66" s="34">
        <v>11.6942</v>
      </c>
      <c r="DJ66" s="34">
        <v>11.859400000000001</v>
      </c>
      <c r="DK66" s="34">
        <v>10.526300000000001</v>
      </c>
      <c r="DL66" s="34">
        <v>14.375</v>
      </c>
      <c r="DM66" s="34">
        <v>13.551399999999999</v>
      </c>
      <c r="DN66" s="34">
        <v>13.5922</v>
      </c>
      <c r="DO66" s="34">
        <v>6.3470192735644098</v>
      </c>
      <c r="DP66" s="34">
        <v>6.2953078016791402</v>
      </c>
      <c r="DQ66" s="34">
        <v>6.0658700352793904</v>
      </c>
      <c r="DR66" s="34">
        <v>6.0018030842230097</v>
      </c>
      <c r="DS66" s="34">
        <v>5.9464443309024997</v>
      </c>
      <c r="DT66" s="34">
        <v>5.8874295602786502</v>
      </c>
      <c r="DU66" s="34">
        <v>5.8490183857899698</v>
      </c>
      <c r="DV66" s="34">
        <v>5.7467500411387196</v>
      </c>
      <c r="DW66" s="34">
        <v>5.6923987057516801</v>
      </c>
      <c r="DX66" s="34">
        <v>0.82142880879428903</v>
      </c>
      <c r="DY66" s="34">
        <v>3.7824378871511102</v>
      </c>
      <c r="DZ66" s="34">
        <v>1.0674617303721701</v>
      </c>
      <c r="EA66" s="34">
        <v>0.93095554654100499</v>
      </c>
      <c r="EB66" s="34">
        <v>1.00238601616589</v>
      </c>
      <c r="EC66" s="34">
        <v>0.65671146772262501</v>
      </c>
      <c r="ED66" s="34">
        <v>1.7795857470595899</v>
      </c>
      <c r="EE66" s="34">
        <v>0.95480549055926001</v>
      </c>
      <c r="EF66" s="33">
        <v>13</v>
      </c>
      <c r="EG66" s="33">
        <v>180</v>
      </c>
      <c r="EH66" s="34">
        <v>6.62</v>
      </c>
      <c r="EI66" s="34">
        <v>5.96</v>
      </c>
      <c r="EJ66" s="34">
        <v>6.04</v>
      </c>
      <c r="EK66" s="34">
        <v>6.63</v>
      </c>
      <c r="EL66" s="34">
        <v>9.24</v>
      </c>
      <c r="EM66" s="34">
        <v>0</v>
      </c>
      <c r="EN66" s="34">
        <v>6.62</v>
      </c>
      <c r="EO66" s="34">
        <v>6.89</v>
      </c>
      <c r="EP66" s="34">
        <v>7.24</v>
      </c>
      <c r="EQ66" s="34">
        <v>6.39</v>
      </c>
      <c r="ER66" s="34">
        <v>6.13</v>
      </c>
      <c r="ES66" s="34">
        <v>5.75</v>
      </c>
      <c r="ET66" s="58">
        <v>0</v>
      </c>
      <c r="EU66" s="58">
        <v>49</v>
      </c>
      <c r="EV66" s="58">
        <v>63</v>
      </c>
      <c r="EW66" s="58">
        <v>145</v>
      </c>
      <c r="EX66" s="58">
        <v>369</v>
      </c>
      <c r="EY66" s="58">
        <v>32</v>
      </c>
      <c r="EZ66" s="58">
        <v>2</v>
      </c>
      <c r="FA66" s="63">
        <v>5</v>
      </c>
      <c r="FB66" s="64">
        <v>49</v>
      </c>
      <c r="FC66" s="58">
        <v>24</v>
      </c>
      <c r="FD66" s="58">
        <v>106</v>
      </c>
      <c r="FE66" s="58">
        <v>281</v>
      </c>
      <c r="FF66" s="58">
        <v>196</v>
      </c>
      <c r="FG66" s="58">
        <v>4</v>
      </c>
      <c r="FH66" s="58">
        <v>0</v>
      </c>
      <c r="FI66" s="58">
        <v>5</v>
      </c>
      <c r="FJ66" s="58">
        <v>665</v>
      </c>
      <c r="FK66" s="58">
        <v>91.724137931034505</v>
      </c>
      <c r="FL66" s="59">
        <f t="shared" si="0"/>
        <v>724.99999999999977</v>
      </c>
    </row>
    <row r="67" spans="1:168" x14ac:dyDescent="0.25">
      <c r="A67" t="s">
        <v>207</v>
      </c>
      <c r="B67" t="s">
        <v>614</v>
      </c>
      <c r="C67" t="s">
        <v>615</v>
      </c>
      <c r="D67" s="31">
        <v>21</v>
      </c>
      <c r="E67" s="31">
        <v>0</v>
      </c>
      <c r="F67" s="31">
        <v>0</v>
      </c>
      <c r="G67" s="31">
        <v>0</v>
      </c>
      <c r="H67" s="31">
        <v>0</v>
      </c>
      <c r="I67" s="31">
        <v>0</v>
      </c>
      <c r="J67" s="31">
        <v>21</v>
      </c>
      <c r="K67" s="31">
        <v>0</v>
      </c>
      <c r="L67" s="31">
        <v>21</v>
      </c>
      <c r="M67" s="35">
        <v>7.69</v>
      </c>
      <c r="N67" s="31">
        <v>0</v>
      </c>
      <c r="O67" s="31">
        <v>8</v>
      </c>
      <c r="P67" s="31">
        <v>13</v>
      </c>
      <c r="Q67" s="31">
        <v>1</v>
      </c>
      <c r="R67" s="31">
        <v>2</v>
      </c>
      <c r="S67" s="31">
        <v>8</v>
      </c>
      <c r="T67" s="31">
        <v>7</v>
      </c>
      <c r="U67" s="31">
        <v>3</v>
      </c>
      <c r="V67" s="31">
        <v>1</v>
      </c>
      <c r="W67" s="31">
        <v>0</v>
      </c>
      <c r="X67" s="31">
        <v>20</v>
      </c>
      <c r="Y67" s="31">
        <v>0</v>
      </c>
      <c r="Z67" s="31">
        <v>0</v>
      </c>
      <c r="AA67" s="31">
        <v>21</v>
      </c>
      <c r="AB67" s="31">
        <v>21</v>
      </c>
      <c r="AC67" s="31">
        <v>21</v>
      </c>
      <c r="AD67" s="31">
        <v>21</v>
      </c>
      <c r="AE67" s="31">
        <v>21</v>
      </c>
      <c r="AF67" s="31">
        <v>21</v>
      </c>
      <c r="AG67" s="31">
        <v>21</v>
      </c>
      <c r="AH67" s="31">
        <v>21</v>
      </c>
      <c r="AI67" s="34">
        <v>0</v>
      </c>
      <c r="AJ67" s="34">
        <v>0</v>
      </c>
      <c r="AK67" s="34">
        <v>0</v>
      </c>
      <c r="AL67" s="34">
        <v>0</v>
      </c>
      <c r="AM67" s="34">
        <v>0</v>
      </c>
      <c r="AN67" s="34">
        <v>0</v>
      </c>
      <c r="AO67" s="34">
        <v>0</v>
      </c>
      <c r="AP67" s="34">
        <v>0</v>
      </c>
      <c r="AQ67" s="31">
        <v>0</v>
      </c>
      <c r="AR67" s="31">
        <v>0</v>
      </c>
      <c r="AS67" s="31">
        <v>0</v>
      </c>
      <c r="AT67" s="31">
        <v>0</v>
      </c>
      <c r="AU67" s="31">
        <v>0</v>
      </c>
      <c r="AV67" s="31">
        <v>0</v>
      </c>
      <c r="AW67" s="31">
        <v>0</v>
      </c>
      <c r="AX67" s="31">
        <v>0</v>
      </c>
      <c r="AY67" s="31">
        <v>0</v>
      </c>
      <c r="AZ67" s="31">
        <v>0</v>
      </c>
      <c r="BA67" s="31">
        <v>0</v>
      </c>
      <c r="BB67" s="31">
        <v>0</v>
      </c>
      <c r="BC67" s="31">
        <v>0</v>
      </c>
      <c r="BD67" s="31">
        <v>0</v>
      </c>
      <c r="BE67" s="31">
        <v>0</v>
      </c>
      <c r="BF67" s="31">
        <v>0</v>
      </c>
      <c r="BG67" s="31">
        <v>0</v>
      </c>
      <c r="BH67" s="31">
        <v>0</v>
      </c>
      <c r="BI67" s="31">
        <v>0</v>
      </c>
      <c r="BJ67" s="31">
        <v>0</v>
      </c>
      <c r="BK67" s="31">
        <v>36.71</v>
      </c>
      <c r="BL67" s="31">
        <v>0</v>
      </c>
      <c r="BM67" s="31">
        <v>6</v>
      </c>
      <c r="BN67" s="31">
        <v>6</v>
      </c>
      <c r="BO67" s="31">
        <v>5</v>
      </c>
      <c r="BP67" s="31">
        <v>0</v>
      </c>
      <c r="BQ67" s="31">
        <v>4</v>
      </c>
      <c r="BR67" s="31">
        <v>0</v>
      </c>
      <c r="BS67" s="31">
        <v>0</v>
      </c>
      <c r="BT67" s="31">
        <v>0</v>
      </c>
      <c r="BU67" s="31">
        <v>0</v>
      </c>
      <c r="BV67" s="31">
        <v>0</v>
      </c>
      <c r="BW67" s="31">
        <v>0</v>
      </c>
      <c r="BX67" s="31">
        <v>0</v>
      </c>
      <c r="BY67" s="31">
        <v>0</v>
      </c>
      <c r="BZ67" s="31">
        <v>0</v>
      </c>
      <c r="CA67" s="31">
        <v>0</v>
      </c>
      <c r="CB67" s="31">
        <v>0</v>
      </c>
      <c r="CC67" s="31">
        <v>0</v>
      </c>
      <c r="CD67" s="31">
        <v>0</v>
      </c>
      <c r="CE67" s="31">
        <v>0</v>
      </c>
      <c r="CF67" s="31">
        <v>0</v>
      </c>
      <c r="CG67" s="31">
        <v>0</v>
      </c>
      <c r="CH67" s="31">
        <v>0</v>
      </c>
      <c r="CI67" s="31">
        <v>0</v>
      </c>
      <c r="CJ67" s="31">
        <v>0</v>
      </c>
      <c r="CK67" s="31">
        <v>0</v>
      </c>
      <c r="CL67" s="31">
        <v>0</v>
      </c>
      <c r="CM67" s="31">
        <v>21</v>
      </c>
      <c r="CN67" s="34">
        <v>0</v>
      </c>
      <c r="CO67" s="34">
        <v>14.2857</v>
      </c>
      <c r="CP67" s="34">
        <v>20</v>
      </c>
      <c r="CQ67" s="34">
        <v>5</v>
      </c>
      <c r="CR67" s="34">
        <v>5</v>
      </c>
      <c r="CS67" s="34">
        <v>0</v>
      </c>
      <c r="CT67" s="34">
        <v>0</v>
      </c>
      <c r="CU67" s="34">
        <v>4.7618999999999998</v>
      </c>
      <c r="CV67" s="34">
        <v>0</v>
      </c>
      <c r="CW67" s="34">
        <v>0</v>
      </c>
      <c r="CX67" s="34">
        <v>14.2857</v>
      </c>
      <c r="CY67" s="34">
        <v>15</v>
      </c>
      <c r="CZ67" s="34">
        <v>5</v>
      </c>
      <c r="DA67" s="34">
        <v>5</v>
      </c>
      <c r="DB67" s="34">
        <v>0</v>
      </c>
      <c r="DC67" s="34">
        <v>0</v>
      </c>
      <c r="DD67" s="34">
        <v>0</v>
      </c>
      <c r="DE67" s="34">
        <v>0</v>
      </c>
      <c r="DF67" s="34">
        <v>19.047599999999999</v>
      </c>
      <c r="DG67" s="34">
        <v>14.2857</v>
      </c>
      <c r="DH67" s="34">
        <v>25</v>
      </c>
      <c r="DI67" s="34">
        <v>15</v>
      </c>
      <c r="DJ67" s="34">
        <v>10</v>
      </c>
      <c r="DK67" s="34">
        <v>0</v>
      </c>
      <c r="DL67" s="34">
        <v>19.047599999999999</v>
      </c>
      <c r="DM67" s="34">
        <v>14.2857</v>
      </c>
      <c r="DN67" s="34">
        <v>4.7618999999999998</v>
      </c>
      <c r="DO67" s="34">
        <v>6.3568106312292398</v>
      </c>
      <c r="DP67" s="34">
        <v>6.2600596125186296</v>
      </c>
      <c r="DQ67" s="34">
        <v>5.8334728033472798</v>
      </c>
      <c r="DR67" s="34">
        <v>6.0725274725274696</v>
      </c>
      <c r="DS67" s="34">
        <v>6.0686416184971099</v>
      </c>
      <c r="DT67" s="34">
        <v>5.7794019933554797</v>
      </c>
      <c r="DU67" s="34">
        <v>5.7794019933554797</v>
      </c>
      <c r="DV67" s="34">
        <v>5.7574468085106396</v>
      </c>
      <c r="DW67" s="34">
        <v>5.9767441860465098</v>
      </c>
      <c r="DX67" s="34">
        <v>1.5455287121727801</v>
      </c>
      <c r="DY67" s="34">
        <v>7.3127418872437397</v>
      </c>
      <c r="DZ67" s="34">
        <v>-3.9366585044150302</v>
      </c>
      <c r="EA67" s="34">
        <v>6.4031693987635294E-2</v>
      </c>
      <c r="EB67" s="34">
        <v>5.0046635529794301</v>
      </c>
      <c r="EC67" s="34">
        <v>0</v>
      </c>
      <c r="ED67" s="34">
        <v>0.38133543522084501</v>
      </c>
      <c r="EE67" s="34">
        <v>-3.6691779120788102</v>
      </c>
      <c r="EF67" s="33">
        <v>0</v>
      </c>
      <c r="EG67" s="33">
        <v>5</v>
      </c>
      <c r="EH67" s="34">
        <v>0</v>
      </c>
      <c r="EI67" s="34">
        <v>5.73</v>
      </c>
      <c r="EJ67" s="34">
        <v>0</v>
      </c>
      <c r="EK67" s="34">
        <v>6.38</v>
      </c>
      <c r="EL67" s="34">
        <v>0</v>
      </c>
      <c r="EM67" s="34">
        <v>0</v>
      </c>
      <c r="EN67" s="34">
        <v>0</v>
      </c>
      <c r="EO67" s="34">
        <v>5.86</v>
      </c>
      <c r="EP67" s="34">
        <v>6.43</v>
      </c>
      <c r="EQ67" s="34">
        <v>6.69</v>
      </c>
      <c r="ER67" s="34">
        <v>0</v>
      </c>
      <c r="ES67" s="34">
        <v>6.59</v>
      </c>
      <c r="ET67" s="58">
        <v>0</v>
      </c>
      <c r="EU67" s="58">
        <v>5</v>
      </c>
      <c r="EV67" s="58">
        <v>1</v>
      </c>
      <c r="EW67" s="58">
        <v>8</v>
      </c>
      <c r="EX67" s="58">
        <v>7</v>
      </c>
      <c r="EY67" s="58">
        <v>0</v>
      </c>
      <c r="EZ67" s="58">
        <v>0</v>
      </c>
      <c r="FA67" s="63">
        <v>0</v>
      </c>
      <c r="FB67" s="64">
        <v>0</v>
      </c>
      <c r="FC67" s="58">
        <v>2</v>
      </c>
      <c r="FD67" s="58">
        <v>4</v>
      </c>
      <c r="FE67" s="58">
        <v>12</v>
      </c>
      <c r="FF67" s="58">
        <v>0</v>
      </c>
      <c r="FG67" s="58">
        <v>3</v>
      </c>
      <c r="FH67" s="58">
        <v>0</v>
      </c>
      <c r="FI67" s="58">
        <v>0</v>
      </c>
      <c r="FJ67" s="58">
        <v>21</v>
      </c>
      <c r="FK67" s="58">
        <v>100</v>
      </c>
      <c r="FL67" s="59">
        <f t="shared" si="0"/>
        <v>21</v>
      </c>
    </row>
    <row r="68" spans="1:168" x14ac:dyDescent="0.25">
      <c r="A68" t="s">
        <v>207</v>
      </c>
      <c r="B68" t="s">
        <v>616</v>
      </c>
      <c r="C68" t="s">
        <v>617</v>
      </c>
      <c r="D68" s="31"/>
      <c r="E68" s="31"/>
      <c r="F68" s="31"/>
      <c r="G68" s="31"/>
      <c r="H68" s="31"/>
      <c r="I68" s="31"/>
      <c r="J68" s="31">
        <v>6</v>
      </c>
      <c r="K68" s="31">
        <v>0</v>
      </c>
      <c r="L68" s="31">
        <v>6</v>
      </c>
      <c r="M68" s="35">
        <v>3.35</v>
      </c>
      <c r="N68" s="31">
        <v>0</v>
      </c>
      <c r="O68" s="31">
        <v>0</v>
      </c>
      <c r="P68" s="31">
        <v>6</v>
      </c>
      <c r="Q68" s="31">
        <v>2</v>
      </c>
      <c r="R68" s="31">
        <v>1</v>
      </c>
      <c r="S68" s="31">
        <v>2</v>
      </c>
      <c r="T68" s="31">
        <v>1</v>
      </c>
      <c r="U68" s="31">
        <v>0</v>
      </c>
      <c r="V68" s="31">
        <v>0</v>
      </c>
      <c r="W68" s="31">
        <v>0</v>
      </c>
      <c r="X68" s="31">
        <v>6</v>
      </c>
      <c r="Y68" s="31">
        <v>0</v>
      </c>
      <c r="Z68" s="31">
        <v>0</v>
      </c>
      <c r="AA68" s="31">
        <v>6</v>
      </c>
      <c r="AB68" s="31">
        <v>6</v>
      </c>
      <c r="AC68" s="31">
        <v>6</v>
      </c>
      <c r="AD68" s="31">
        <v>6</v>
      </c>
      <c r="AE68" s="31">
        <v>6</v>
      </c>
      <c r="AF68" s="31">
        <v>6</v>
      </c>
      <c r="AG68" s="31">
        <v>6</v>
      </c>
      <c r="AH68" s="31">
        <v>6</v>
      </c>
      <c r="AI68" s="34">
        <v>0</v>
      </c>
      <c r="AJ68" s="34">
        <v>0</v>
      </c>
      <c r="AK68" s="34">
        <v>0</v>
      </c>
      <c r="AL68" s="34">
        <v>0</v>
      </c>
      <c r="AM68" s="34">
        <v>0</v>
      </c>
      <c r="AN68" s="34">
        <v>0</v>
      </c>
      <c r="AO68" s="34">
        <v>0</v>
      </c>
      <c r="AP68" s="34">
        <v>0</v>
      </c>
      <c r="AQ68" s="31">
        <v>0</v>
      </c>
      <c r="AR68" s="31">
        <v>0</v>
      </c>
      <c r="AS68" s="31">
        <v>0</v>
      </c>
      <c r="AT68" s="31">
        <v>0</v>
      </c>
      <c r="AU68" s="31">
        <v>0</v>
      </c>
      <c r="AV68" s="31">
        <v>0</v>
      </c>
      <c r="AW68" s="31">
        <v>0</v>
      </c>
      <c r="AX68" s="31">
        <v>0</v>
      </c>
      <c r="AY68" s="31">
        <v>0</v>
      </c>
      <c r="AZ68" s="31">
        <v>0</v>
      </c>
      <c r="BA68" s="31">
        <v>0</v>
      </c>
      <c r="BB68" s="31">
        <v>0</v>
      </c>
      <c r="BC68" s="31">
        <v>0</v>
      </c>
      <c r="BD68" s="31"/>
      <c r="BE68" s="31"/>
      <c r="BF68" s="31"/>
      <c r="BG68" s="31"/>
      <c r="BH68" s="31"/>
      <c r="BI68" s="31"/>
      <c r="BJ68" s="31"/>
      <c r="BK68" s="31">
        <v>50</v>
      </c>
      <c r="BL68" s="31">
        <v>0</v>
      </c>
      <c r="BM68" s="31">
        <v>0</v>
      </c>
      <c r="BN68" s="31">
        <v>0</v>
      </c>
      <c r="BO68" s="31">
        <v>0</v>
      </c>
      <c r="BP68" s="31">
        <v>6</v>
      </c>
      <c r="BQ68" s="31">
        <v>0</v>
      </c>
      <c r="BR68" s="31">
        <v>0</v>
      </c>
      <c r="BS68" s="31">
        <v>0</v>
      </c>
      <c r="BT68" s="31">
        <v>0</v>
      </c>
      <c r="BU68" s="31">
        <v>0</v>
      </c>
      <c r="BV68" s="31">
        <v>0</v>
      </c>
      <c r="BW68" s="31">
        <v>0</v>
      </c>
      <c r="BX68" s="31">
        <v>0</v>
      </c>
      <c r="BY68" s="31">
        <v>0</v>
      </c>
      <c r="BZ68" s="31">
        <v>0</v>
      </c>
      <c r="CA68" s="31">
        <v>0</v>
      </c>
      <c r="CB68" s="31">
        <v>0</v>
      </c>
      <c r="CC68" s="31">
        <v>0</v>
      </c>
      <c r="CD68" s="31">
        <v>0</v>
      </c>
      <c r="CE68" s="31">
        <v>0</v>
      </c>
      <c r="CF68" s="31">
        <v>0</v>
      </c>
      <c r="CG68" s="31">
        <v>0</v>
      </c>
      <c r="CH68" s="31">
        <v>0</v>
      </c>
      <c r="CI68" s="31">
        <v>0</v>
      </c>
      <c r="CJ68" s="31">
        <v>0</v>
      </c>
      <c r="CK68" s="31">
        <v>0</v>
      </c>
      <c r="CL68" s="31">
        <v>0</v>
      </c>
      <c r="CM68" s="31">
        <v>6</v>
      </c>
      <c r="CN68" s="34">
        <v>0</v>
      </c>
      <c r="CO68" s="34">
        <v>0</v>
      </c>
      <c r="CP68" s="34">
        <v>0</v>
      </c>
      <c r="CQ68" s="34">
        <v>0</v>
      </c>
      <c r="CR68" s="34">
        <v>50</v>
      </c>
      <c r="CS68" s="34">
        <v>16.666699999999999</v>
      </c>
      <c r="CT68" s="34">
        <v>16.666699999999999</v>
      </c>
      <c r="CU68" s="34">
        <v>0</v>
      </c>
      <c r="CV68" s="34">
        <v>0</v>
      </c>
      <c r="CW68" s="34">
        <v>0</v>
      </c>
      <c r="CX68" s="34">
        <v>0</v>
      </c>
      <c r="CY68" s="34">
        <v>0</v>
      </c>
      <c r="CZ68" s="34">
        <v>0</v>
      </c>
      <c r="DA68" s="34">
        <v>16.666699999999999</v>
      </c>
      <c r="DB68" s="34">
        <v>0</v>
      </c>
      <c r="DC68" s="34">
        <v>0</v>
      </c>
      <c r="DD68" s="34">
        <v>0</v>
      </c>
      <c r="DE68" s="34">
        <v>0</v>
      </c>
      <c r="DF68" s="34">
        <v>0</v>
      </c>
      <c r="DG68" s="34">
        <v>16.666699999999999</v>
      </c>
      <c r="DH68" s="34">
        <v>33.333300000000001</v>
      </c>
      <c r="DI68" s="34">
        <v>50</v>
      </c>
      <c r="DJ68" s="34">
        <v>16.666699999999999</v>
      </c>
      <c r="DK68" s="34">
        <v>33.333300000000001</v>
      </c>
      <c r="DL68" s="34">
        <v>0</v>
      </c>
      <c r="DM68" s="34">
        <v>33.333300000000001</v>
      </c>
      <c r="DN68" s="34">
        <v>33.333300000000001</v>
      </c>
      <c r="DO68" s="34"/>
      <c r="DP68" s="34"/>
      <c r="DQ68" s="34"/>
      <c r="DR68" s="34"/>
      <c r="DS68" s="34"/>
      <c r="DT68" s="34"/>
      <c r="DU68" s="34"/>
      <c r="DV68" s="34"/>
      <c r="DW68" s="34"/>
      <c r="DX68" s="34"/>
      <c r="DY68" s="34"/>
      <c r="DZ68" s="34"/>
      <c r="EA68" s="34"/>
      <c r="EB68" s="34"/>
      <c r="EC68" s="34"/>
      <c r="ED68" s="34"/>
      <c r="EE68" s="34"/>
      <c r="EF68" s="33"/>
      <c r="EG68" s="33"/>
      <c r="EH68" s="34"/>
      <c r="EI68" s="34"/>
      <c r="EJ68" s="34"/>
      <c r="EK68" s="34"/>
      <c r="EL68" s="34"/>
      <c r="EM68" s="34"/>
      <c r="EN68" s="34"/>
      <c r="EO68" s="34"/>
      <c r="EP68" s="34"/>
      <c r="EQ68" s="34"/>
      <c r="ER68" s="34"/>
      <c r="ES68" s="34"/>
      <c r="ET68" s="58">
        <v>0</v>
      </c>
      <c r="EU68" s="58">
        <v>0</v>
      </c>
      <c r="EV68" s="58">
        <v>6</v>
      </c>
      <c r="EW68" s="58">
        <v>0</v>
      </c>
      <c r="EX68" s="58">
        <v>0</v>
      </c>
      <c r="EY68" s="58">
        <v>0</v>
      </c>
      <c r="EZ68" s="58">
        <v>0</v>
      </c>
      <c r="FA68" s="63">
        <v>0</v>
      </c>
      <c r="FB68" s="64">
        <v>0</v>
      </c>
      <c r="FC68" s="58">
        <v>0</v>
      </c>
      <c r="FD68" s="58">
        <v>0</v>
      </c>
      <c r="FE68" s="58">
        <v>0</v>
      </c>
      <c r="FF68" s="58">
        <v>6</v>
      </c>
      <c r="FG68" s="58">
        <v>0</v>
      </c>
      <c r="FH68" s="58">
        <v>0</v>
      </c>
      <c r="FI68" s="58">
        <v>0</v>
      </c>
      <c r="FJ68" s="58">
        <v>6</v>
      </c>
      <c r="FK68" s="58">
        <v>100</v>
      </c>
      <c r="FL68" s="59">
        <f t="shared" si="0"/>
        <v>6</v>
      </c>
    </row>
    <row r="69" spans="1:168" x14ac:dyDescent="0.25">
      <c r="A69" t="s">
        <v>207</v>
      </c>
      <c r="B69" t="s">
        <v>618</v>
      </c>
      <c r="C69" t="s">
        <v>619</v>
      </c>
      <c r="D69" s="31">
        <v>49</v>
      </c>
      <c r="E69" s="31">
        <v>3</v>
      </c>
      <c r="F69" s="31">
        <v>1</v>
      </c>
      <c r="G69" s="31">
        <v>0</v>
      </c>
      <c r="H69" s="31">
        <v>2</v>
      </c>
      <c r="I69" s="31">
        <v>0</v>
      </c>
      <c r="J69" s="31">
        <v>55</v>
      </c>
      <c r="K69" s="31">
        <v>0</v>
      </c>
      <c r="L69" s="31">
        <v>55</v>
      </c>
      <c r="M69" s="35">
        <v>6.2</v>
      </c>
      <c r="N69" s="31">
        <v>0</v>
      </c>
      <c r="O69" s="31">
        <v>4</v>
      </c>
      <c r="P69" s="31">
        <v>51</v>
      </c>
      <c r="Q69" s="31">
        <v>2</v>
      </c>
      <c r="R69" s="31">
        <v>15</v>
      </c>
      <c r="S69" s="31">
        <v>26</v>
      </c>
      <c r="T69" s="31">
        <v>12</v>
      </c>
      <c r="U69" s="31">
        <v>0</v>
      </c>
      <c r="V69" s="31">
        <v>1</v>
      </c>
      <c r="W69" s="31">
        <v>24</v>
      </c>
      <c r="X69" s="31">
        <v>30</v>
      </c>
      <c r="Y69" s="31">
        <v>0</v>
      </c>
      <c r="Z69" s="31">
        <v>0</v>
      </c>
      <c r="AA69" s="31">
        <v>55</v>
      </c>
      <c r="AB69" s="31">
        <v>55</v>
      </c>
      <c r="AC69" s="31">
        <v>55</v>
      </c>
      <c r="AD69" s="31">
        <v>55</v>
      </c>
      <c r="AE69" s="31">
        <v>55</v>
      </c>
      <c r="AF69" s="31">
        <v>55</v>
      </c>
      <c r="AG69" s="31">
        <v>55</v>
      </c>
      <c r="AH69" s="31">
        <v>55</v>
      </c>
      <c r="AI69" s="34">
        <v>0</v>
      </c>
      <c r="AJ69" s="34">
        <v>0</v>
      </c>
      <c r="AK69" s="34">
        <v>0</v>
      </c>
      <c r="AL69" s="34">
        <v>0</v>
      </c>
      <c r="AM69" s="34">
        <v>0</v>
      </c>
      <c r="AN69" s="34">
        <v>0</v>
      </c>
      <c r="AO69" s="34">
        <v>0</v>
      </c>
      <c r="AP69" s="34">
        <v>0</v>
      </c>
      <c r="AQ69" s="31">
        <v>0</v>
      </c>
      <c r="AR69" s="31">
        <v>0</v>
      </c>
      <c r="AS69" s="31">
        <v>0</v>
      </c>
      <c r="AT69" s="31">
        <v>0</v>
      </c>
      <c r="AU69" s="31">
        <v>0</v>
      </c>
      <c r="AV69" s="31">
        <v>0</v>
      </c>
      <c r="AW69" s="31">
        <v>0</v>
      </c>
      <c r="AX69" s="31">
        <v>0</v>
      </c>
      <c r="AY69" s="31">
        <v>0</v>
      </c>
      <c r="AZ69" s="31">
        <v>0</v>
      </c>
      <c r="BA69" s="31">
        <v>0</v>
      </c>
      <c r="BB69" s="31">
        <v>0</v>
      </c>
      <c r="BC69" s="31">
        <v>0</v>
      </c>
      <c r="BD69" s="31">
        <v>0</v>
      </c>
      <c r="BE69" s="31">
        <v>0</v>
      </c>
      <c r="BF69" s="31">
        <v>0</v>
      </c>
      <c r="BG69" s="31">
        <v>0</v>
      </c>
      <c r="BH69" s="31">
        <v>0</v>
      </c>
      <c r="BI69" s="31">
        <v>0</v>
      </c>
      <c r="BJ69" s="31">
        <v>0</v>
      </c>
      <c r="BK69" s="31">
        <v>34.89</v>
      </c>
      <c r="BL69" s="31">
        <v>0</v>
      </c>
      <c r="BM69" s="31">
        <v>0</v>
      </c>
      <c r="BN69" s="31">
        <v>6</v>
      </c>
      <c r="BO69" s="31">
        <v>23</v>
      </c>
      <c r="BP69" s="31">
        <v>26</v>
      </c>
      <c r="BQ69" s="31">
        <v>0</v>
      </c>
      <c r="BR69" s="31">
        <v>0</v>
      </c>
      <c r="BS69" s="31">
        <v>0</v>
      </c>
      <c r="BT69" s="31">
        <v>0</v>
      </c>
      <c r="BU69" s="31">
        <v>0</v>
      </c>
      <c r="BV69" s="31">
        <v>0</v>
      </c>
      <c r="BW69" s="31">
        <v>0</v>
      </c>
      <c r="BX69" s="31">
        <v>0</v>
      </c>
      <c r="BY69" s="31">
        <v>0</v>
      </c>
      <c r="BZ69" s="31">
        <v>0</v>
      </c>
      <c r="CA69" s="31">
        <v>0</v>
      </c>
      <c r="CB69" s="31">
        <v>0</v>
      </c>
      <c r="CC69" s="31">
        <v>0</v>
      </c>
      <c r="CD69" s="31">
        <v>0</v>
      </c>
      <c r="CE69" s="31">
        <v>0</v>
      </c>
      <c r="CF69" s="31">
        <v>0</v>
      </c>
      <c r="CG69" s="31">
        <v>0</v>
      </c>
      <c r="CH69" s="31">
        <v>0</v>
      </c>
      <c r="CI69" s="31">
        <v>0</v>
      </c>
      <c r="CJ69" s="31">
        <v>0</v>
      </c>
      <c r="CK69" s="31">
        <v>0</v>
      </c>
      <c r="CL69" s="31">
        <v>0</v>
      </c>
      <c r="CM69" s="31">
        <v>52</v>
      </c>
      <c r="CN69" s="34">
        <v>5.7691999999999997</v>
      </c>
      <c r="CO69" s="34">
        <v>5.7691999999999997</v>
      </c>
      <c r="CP69" s="34">
        <v>7.5472000000000001</v>
      </c>
      <c r="CQ69" s="34">
        <v>1.8868</v>
      </c>
      <c r="CR69" s="34">
        <v>0</v>
      </c>
      <c r="CS69" s="34">
        <v>5.5556000000000001</v>
      </c>
      <c r="CT69" s="34">
        <v>1.8519000000000001</v>
      </c>
      <c r="CU69" s="34">
        <v>1.8868</v>
      </c>
      <c r="CV69" s="34">
        <v>3.6364000000000001</v>
      </c>
      <c r="CW69" s="34">
        <v>1.9231</v>
      </c>
      <c r="CX69" s="34">
        <v>5.7691999999999997</v>
      </c>
      <c r="CY69" s="34">
        <v>5.6604000000000001</v>
      </c>
      <c r="CZ69" s="34">
        <v>0</v>
      </c>
      <c r="DA69" s="34">
        <v>0</v>
      </c>
      <c r="DB69" s="34">
        <v>0</v>
      </c>
      <c r="DC69" s="34">
        <v>0</v>
      </c>
      <c r="DD69" s="34">
        <v>1.8868</v>
      </c>
      <c r="DE69" s="34">
        <v>0</v>
      </c>
      <c r="DF69" s="34">
        <v>7.6923000000000004</v>
      </c>
      <c r="DG69" s="34">
        <v>11.538500000000001</v>
      </c>
      <c r="DH69" s="34">
        <v>13.2075</v>
      </c>
      <c r="DI69" s="34">
        <v>13.2075</v>
      </c>
      <c r="DJ69" s="34">
        <v>14.8148</v>
      </c>
      <c r="DK69" s="34">
        <v>24.074100000000001</v>
      </c>
      <c r="DL69" s="34">
        <v>24.074100000000001</v>
      </c>
      <c r="DM69" s="34">
        <v>13.2075</v>
      </c>
      <c r="DN69" s="34">
        <v>14.545500000000001</v>
      </c>
      <c r="DO69" s="34">
        <v>5.5</v>
      </c>
      <c r="DP69" s="34">
        <v>5.4815154292697796</v>
      </c>
      <c r="DQ69" s="34">
        <v>5.2931087289433396</v>
      </c>
      <c r="DR69" s="34">
        <v>5.33053545586107</v>
      </c>
      <c r="DS69" s="34">
        <v>5.3042511808835799</v>
      </c>
      <c r="DT69" s="34">
        <v>5.3226855959775197</v>
      </c>
      <c r="DU69" s="34">
        <v>5.2990042674253202</v>
      </c>
      <c r="DV69" s="34">
        <v>5.2681515765114302</v>
      </c>
      <c r="DW69" s="34">
        <v>5.2501411631846402</v>
      </c>
      <c r="DX69" s="34">
        <v>0.33721643163703002</v>
      </c>
      <c r="DY69" s="34">
        <v>3.5594715690651602</v>
      </c>
      <c r="DZ69" s="34">
        <v>-0.70211946300029704</v>
      </c>
      <c r="EA69" s="34">
        <v>0.49553224538498297</v>
      </c>
      <c r="EB69" s="34">
        <v>-0.34633672723171399</v>
      </c>
      <c r="EC69" s="34">
        <v>0.44690148105329902</v>
      </c>
      <c r="ED69" s="34">
        <v>0.58564546721575395</v>
      </c>
      <c r="EE69" s="34">
        <v>0.34304626803329402</v>
      </c>
      <c r="EF69" s="33">
        <v>22</v>
      </c>
      <c r="EG69" s="33">
        <v>5</v>
      </c>
      <c r="EH69" s="34">
        <v>0</v>
      </c>
      <c r="EI69" s="34">
        <v>5.07</v>
      </c>
      <c r="EJ69" s="34">
        <v>4.68</v>
      </c>
      <c r="EK69" s="34">
        <v>6.21</v>
      </c>
      <c r="EL69" s="34">
        <v>0</v>
      </c>
      <c r="EM69" s="34">
        <v>0</v>
      </c>
      <c r="EN69" s="34">
        <v>0</v>
      </c>
      <c r="EO69" s="34">
        <v>0</v>
      </c>
      <c r="EP69" s="34">
        <v>5.84</v>
      </c>
      <c r="EQ69" s="34">
        <v>6.32</v>
      </c>
      <c r="ER69" s="34">
        <v>4.76</v>
      </c>
      <c r="ES69" s="34">
        <v>0</v>
      </c>
      <c r="ET69" s="58">
        <v>0</v>
      </c>
      <c r="EU69" s="58">
        <v>0</v>
      </c>
      <c r="EV69" s="58">
        <v>7</v>
      </c>
      <c r="EW69" s="58">
        <v>36</v>
      </c>
      <c r="EX69" s="58">
        <v>8</v>
      </c>
      <c r="EY69" s="58">
        <v>0</v>
      </c>
      <c r="EZ69" s="58">
        <v>0</v>
      </c>
      <c r="FA69" s="63">
        <v>4</v>
      </c>
      <c r="FB69" s="64">
        <v>0</v>
      </c>
      <c r="FC69" s="58">
        <v>0</v>
      </c>
      <c r="FD69" s="58">
        <v>9</v>
      </c>
      <c r="FE69" s="58">
        <v>29</v>
      </c>
      <c r="FF69" s="58">
        <v>11</v>
      </c>
      <c r="FG69" s="58">
        <v>5</v>
      </c>
      <c r="FH69" s="58">
        <v>1</v>
      </c>
      <c r="FI69" s="58">
        <v>0</v>
      </c>
      <c r="FJ69" s="58">
        <v>55</v>
      </c>
      <c r="FK69" s="58">
        <v>100</v>
      </c>
      <c r="FL69" s="59">
        <f t="shared" si="0"/>
        <v>55</v>
      </c>
    </row>
    <row r="70" spans="1:168" x14ac:dyDescent="0.25">
      <c r="A70" t="s">
        <v>207</v>
      </c>
      <c r="B70" t="s">
        <v>620</v>
      </c>
      <c r="C70" t="s">
        <v>621</v>
      </c>
      <c r="D70" s="31">
        <v>64</v>
      </c>
      <c r="E70" s="31">
        <v>1</v>
      </c>
      <c r="F70" s="31">
        <v>1</v>
      </c>
      <c r="G70" s="31">
        <v>0</v>
      </c>
      <c r="H70" s="31">
        <v>2</v>
      </c>
      <c r="I70" s="31">
        <v>0</v>
      </c>
      <c r="J70" s="31">
        <v>68</v>
      </c>
      <c r="K70" s="31">
        <v>0</v>
      </c>
      <c r="L70" s="31">
        <v>68</v>
      </c>
      <c r="M70" s="35">
        <v>6.42</v>
      </c>
      <c r="N70" s="31">
        <v>0</v>
      </c>
      <c r="O70" s="31">
        <v>41</v>
      </c>
      <c r="P70" s="31">
        <v>27</v>
      </c>
      <c r="Q70" s="31">
        <v>0</v>
      </c>
      <c r="R70" s="31">
        <v>7</v>
      </c>
      <c r="S70" s="31">
        <v>14</v>
      </c>
      <c r="T70" s="31">
        <v>30</v>
      </c>
      <c r="U70" s="31">
        <v>17</v>
      </c>
      <c r="V70" s="31">
        <v>3</v>
      </c>
      <c r="W70" s="31">
        <v>20</v>
      </c>
      <c r="X70" s="31">
        <v>45</v>
      </c>
      <c r="Y70" s="31">
        <v>0</v>
      </c>
      <c r="Z70" s="31">
        <v>0</v>
      </c>
      <c r="AA70" s="31">
        <v>68</v>
      </c>
      <c r="AB70" s="31">
        <v>68</v>
      </c>
      <c r="AC70" s="31">
        <v>68</v>
      </c>
      <c r="AD70" s="31">
        <v>68</v>
      </c>
      <c r="AE70" s="31">
        <v>58</v>
      </c>
      <c r="AF70" s="31">
        <v>58</v>
      </c>
      <c r="AG70" s="31">
        <v>58</v>
      </c>
      <c r="AH70" s="31">
        <v>58</v>
      </c>
      <c r="AI70" s="34">
        <v>0</v>
      </c>
      <c r="AJ70" s="34">
        <v>0</v>
      </c>
      <c r="AK70" s="34">
        <v>0</v>
      </c>
      <c r="AL70" s="34">
        <v>0</v>
      </c>
      <c r="AM70" s="34">
        <v>17.239999999999998</v>
      </c>
      <c r="AN70" s="34">
        <v>0</v>
      </c>
      <c r="AO70" s="34">
        <v>0</v>
      </c>
      <c r="AP70" s="34">
        <v>0</v>
      </c>
      <c r="AQ70" s="31">
        <v>0</v>
      </c>
      <c r="AR70" s="31">
        <v>0</v>
      </c>
      <c r="AS70" s="31">
        <v>0</v>
      </c>
      <c r="AT70" s="31">
        <v>0</v>
      </c>
      <c r="AU70" s="31">
        <v>10</v>
      </c>
      <c r="AV70" s="31">
        <v>0</v>
      </c>
      <c r="AW70" s="31">
        <v>0</v>
      </c>
      <c r="AX70" s="31">
        <v>0</v>
      </c>
      <c r="AY70" s="31">
        <v>0</v>
      </c>
      <c r="AZ70" s="31">
        <v>0</v>
      </c>
      <c r="BA70" s="31">
        <v>0</v>
      </c>
      <c r="BB70" s="31">
        <v>0</v>
      </c>
      <c r="BC70" s="31">
        <v>0</v>
      </c>
      <c r="BD70" s="31">
        <v>0</v>
      </c>
      <c r="BE70" s="31">
        <v>0</v>
      </c>
      <c r="BF70" s="31">
        <v>0</v>
      </c>
      <c r="BG70" s="31">
        <v>0</v>
      </c>
      <c r="BH70" s="31">
        <v>0</v>
      </c>
      <c r="BI70" s="31">
        <v>0</v>
      </c>
      <c r="BJ70" s="31">
        <v>0</v>
      </c>
      <c r="BK70" s="31">
        <v>36.130000000000003</v>
      </c>
      <c r="BL70" s="31">
        <v>0</v>
      </c>
      <c r="BM70" s="31">
        <v>10</v>
      </c>
      <c r="BN70" s="31">
        <v>0</v>
      </c>
      <c r="BO70" s="31">
        <v>31</v>
      </c>
      <c r="BP70" s="31">
        <v>20</v>
      </c>
      <c r="BQ70" s="31">
        <v>7</v>
      </c>
      <c r="BR70" s="31">
        <v>9</v>
      </c>
      <c r="BS70" s="31">
        <v>1</v>
      </c>
      <c r="BT70" s="31">
        <v>0</v>
      </c>
      <c r="BU70" s="31">
        <v>0</v>
      </c>
      <c r="BV70" s="31">
        <v>0</v>
      </c>
      <c r="BW70" s="31">
        <v>0</v>
      </c>
      <c r="BX70" s="31">
        <v>0</v>
      </c>
      <c r="BY70" s="31">
        <v>10</v>
      </c>
      <c r="BZ70" s="31">
        <v>0</v>
      </c>
      <c r="CA70" s="31">
        <v>0</v>
      </c>
      <c r="CB70" s="31">
        <v>1</v>
      </c>
      <c r="CC70" s="31">
        <v>4</v>
      </c>
      <c r="CD70" s="31">
        <v>4</v>
      </c>
      <c r="CE70" s="31">
        <v>1</v>
      </c>
      <c r="CF70" s="31">
        <v>0</v>
      </c>
      <c r="CG70" s="31">
        <v>2</v>
      </c>
      <c r="CH70" s="31">
        <v>8</v>
      </c>
      <c r="CI70" s="31">
        <v>0</v>
      </c>
      <c r="CJ70" s="31">
        <v>0</v>
      </c>
      <c r="CK70" s="31">
        <v>10</v>
      </c>
      <c r="CL70" s="31">
        <v>0</v>
      </c>
      <c r="CM70" s="31">
        <v>65</v>
      </c>
      <c r="CN70" s="34">
        <v>1.5385</v>
      </c>
      <c r="CO70" s="34">
        <v>3.0303</v>
      </c>
      <c r="CP70" s="34">
        <v>6.1538000000000004</v>
      </c>
      <c r="CQ70" s="34">
        <v>1.5152000000000001</v>
      </c>
      <c r="CR70" s="34">
        <v>1.4924999999999999</v>
      </c>
      <c r="CS70" s="34">
        <v>1.7857000000000001</v>
      </c>
      <c r="CT70" s="34">
        <v>1.7544</v>
      </c>
      <c r="CU70" s="34">
        <v>5.1723999999999997</v>
      </c>
      <c r="CV70" s="34">
        <v>1.7241</v>
      </c>
      <c r="CW70" s="34">
        <v>1.5385</v>
      </c>
      <c r="CX70" s="34">
        <v>1.5152000000000001</v>
      </c>
      <c r="CY70" s="34">
        <v>4.6154000000000002</v>
      </c>
      <c r="CZ70" s="34">
        <v>0</v>
      </c>
      <c r="DA70" s="34">
        <v>0</v>
      </c>
      <c r="DB70" s="34">
        <v>0</v>
      </c>
      <c r="DC70" s="34">
        <v>0</v>
      </c>
      <c r="DD70" s="34">
        <v>1.7241</v>
      </c>
      <c r="DE70" s="34">
        <v>0</v>
      </c>
      <c r="DF70" s="34">
        <v>9.2308000000000003</v>
      </c>
      <c r="DG70" s="34">
        <v>22.7273</v>
      </c>
      <c r="DH70" s="34">
        <v>27.692299999999999</v>
      </c>
      <c r="DI70" s="34">
        <v>7.5758000000000001</v>
      </c>
      <c r="DJ70" s="34">
        <v>17.543900000000001</v>
      </c>
      <c r="DK70" s="34">
        <v>12.5</v>
      </c>
      <c r="DL70" s="34">
        <v>10.526300000000001</v>
      </c>
      <c r="DM70" s="34">
        <v>6.8966000000000003</v>
      </c>
      <c r="DN70" s="34">
        <v>13.793100000000001</v>
      </c>
      <c r="DO70" s="34">
        <v>5.1495535714285703</v>
      </c>
      <c r="DP70" s="34">
        <v>5.1098126507141499</v>
      </c>
      <c r="DQ70" s="34">
        <v>5.0188679245283003</v>
      </c>
      <c r="DR70" s="34">
        <v>5.0064504238850001</v>
      </c>
      <c r="DS70" s="34">
        <v>5.0126004382761096</v>
      </c>
      <c r="DT70" s="34">
        <v>4.9070758738277904</v>
      </c>
      <c r="DU70" s="34">
        <v>4.9315469960226102</v>
      </c>
      <c r="DV70" s="34">
        <v>4.9058524173027998</v>
      </c>
      <c r="DW70" s="34">
        <v>4.8306748466257696</v>
      </c>
      <c r="DX70" s="34">
        <v>0.777737334633266</v>
      </c>
      <c r="DY70" s="34">
        <v>1.8120565743797501</v>
      </c>
      <c r="DZ70" s="34">
        <v>0.24803003309614</v>
      </c>
      <c r="EA70" s="34">
        <v>-0.122691095507121</v>
      </c>
      <c r="EB70" s="34">
        <v>2.1504571594489499</v>
      </c>
      <c r="EC70" s="34">
        <v>-0.496215938214776</v>
      </c>
      <c r="ED70" s="34">
        <v>0.52375360149819195</v>
      </c>
      <c r="EE70" s="34">
        <v>1.5562540030932399</v>
      </c>
      <c r="EF70" s="33">
        <v>24</v>
      </c>
      <c r="EG70" s="33">
        <v>2</v>
      </c>
      <c r="EH70" s="34">
        <v>5.79</v>
      </c>
      <c r="EI70" s="34">
        <v>5.0199999999999996</v>
      </c>
      <c r="EJ70" s="34">
        <v>4.2300000000000004</v>
      </c>
      <c r="EK70" s="34">
        <v>5.64</v>
      </c>
      <c r="EL70" s="34">
        <v>0</v>
      </c>
      <c r="EM70" s="34">
        <v>0</v>
      </c>
      <c r="EN70" s="34">
        <v>0</v>
      </c>
      <c r="EO70" s="34">
        <v>5.79</v>
      </c>
      <c r="EP70" s="34">
        <v>0</v>
      </c>
      <c r="EQ70" s="34">
        <v>5.6</v>
      </c>
      <c r="ER70" s="34">
        <v>4.2300000000000004</v>
      </c>
      <c r="ES70" s="34">
        <v>5.4</v>
      </c>
      <c r="ET70" s="58">
        <v>7</v>
      </c>
      <c r="EU70" s="58">
        <v>0</v>
      </c>
      <c r="EV70" s="58">
        <v>57</v>
      </c>
      <c r="EW70" s="58">
        <v>1</v>
      </c>
      <c r="EX70" s="58">
        <v>0</v>
      </c>
      <c r="EY70" s="58">
        <v>0</v>
      </c>
      <c r="EZ70" s="58">
        <v>0</v>
      </c>
      <c r="FA70" s="63">
        <v>0</v>
      </c>
      <c r="FB70" s="64">
        <v>1</v>
      </c>
      <c r="FC70" s="58">
        <v>9</v>
      </c>
      <c r="FD70" s="58">
        <v>1</v>
      </c>
      <c r="FE70" s="58">
        <v>7</v>
      </c>
      <c r="FF70" s="58">
        <v>6</v>
      </c>
      <c r="FG70" s="58">
        <v>0</v>
      </c>
      <c r="FH70" s="58">
        <v>41</v>
      </c>
      <c r="FI70" s="58">
        <v>0</v>
      </c>
      <c r="FJ70" s="58">
        <v>65</v>
      </c>
      <c r="FK70" s="58">
        <v>95.588235294117695</v>
      </c>
      <c r="FL70" s="59">
        <f t="shared" ref="FL70:FL133" si="1">IF(ISERROR(FJ70/(FK70/100)),0,FJ70/(FK70/100))</f>
        <v>67.999999999999972</v>
      </c>
    </row>
    <row r="71" spans="1:168" x14ac:dyDescent="0.25">
      <c r="A71" t="s">
        <v>207</v>
      </c>
      <c r="B71" t="s">
        <v>622</v>
      </c>
      <c r="C71" t="s">
        <v>623</v>
      </c>
      <c r="D71" s="31">
        <v>340</v>
      </c>
      <c r="E71" s="31">
        <v>9</v>
      </c>
      <c r="F71" s="31">
        <v>0</v>
      </c>
      <c r="G71" s="31">
        <v>0</v>
      </c>
      <c r="H71" s="31">
        <v>2</v>
      </c>
      <c r="I71" s="31">
        <v>0</v>
      </c>
      <c r="J71" s="31">
        <v>351</v>
      </c>
      <c r="K71" s="31">
        <v>0</v>
      </c>
      <c r="L71" s="31">
        <v>351</v>
      </c>
      <c r="M71" s="35">
        <v>20.02</v>
      </c>
      <c r="N71" s="31">
        <v>350</v>
      </c>
      <c r="O71" s="31">
        <v>60</v>
      </c>
      <c r="P71" s="31">
        <v>291</v>
      </c>
      <c r="Q71" s="31">
        <v>3</v>
      </c>
      <c r="R71" s="31">
        <v>44</v>
      </c>
      <c r="S71" s="31">
        <v>144</v>
      </c>
      <c r="T71" s="31">
        <v>114</v>
      </c>
      <c r="U71" s="31">
        <v>46</v>
      </c>
      <c r="V71" s="31">
        <v>3</v>
      </c>
      <c r="W71" s="31">
        <v>311</v>
      </c>
      <c r="X71" s="31">
        <v>37</v>
      </c>
      <c r="Y71" s="31">
        <v>0</v>
      </c>
      <c r="Z71" s="31">
        <v>0</v>
      </c>
      <c r="AA71" s="31">
        <v>351</v>
      </c>
      <c r="AB71" s="31">
        <v>351</v>
      </c>
      <c r="AC71" s="31">
        <v>351</v>
      </c>
      <c r="AD71" s="31">
        <v>351</v>
      </c>
      <c r="AE71" s="31">
        <v>351</v>
      </c>
      <c r="AF71" s="31">
        <v>351</v>
      </c>
      <c r="AG71" s="31">
        <v>351</v>
      </c>
      <c r="AH71" s="31">
        <v>351</v>
      </c>
      <c r="AI71" s="34">
        <v>0</v>
      </c>
      <c r="AJ71" s="34">
        <v>0</v>
      </c>
      <c r="AK71" s="34">
        <v>0</v>
      </c>
      <c r="AL71" s="34">
        <v>0</v>
      </c>
      <c r="AM71" s="34">
        <v>0</v>
      </c>
      <c r="AN71" s="34">
        <v>0</v>
      </c>
      <c r="AO71" s="34">
        <v>0</v>
      </c>
      <c r="AP71" s="34">
        <v>0</v>
      </c>
      <c r="AQ71" s="31">
        <v>0</v>
      </c>
      <c r="AR71" s="31">
        <v>0</v>
      </c>
      <c r="AS71" s="31">
        <v>0</v>
      </c>
      <c r="AT71" s="31">
        <v>0</v>
      </c>
      <c r="AU71" s="31">
        <v>0</v>
      </c>
      <c r="AV71" s="31">
        <v>0</v>
      </c>
      <c r="AW71" s="31">
        <v>0</v>
      </c>
      <c r="AX71" s="31">
        <v>0</v>
      </c>
      <c r="AY71" s="31">
        <v>0</v>
      </c>
      <c r="AZ71" s="31">
        <v>0</v>
      </c>
      <c r="BA71" s="31">
        <v>0</v>
      </c>
      <c r="BB71" s="31">
        <v>0</v>
      </c>
      <c r="BC71" s="31">
        <v>0</v>
      </c>
      <c r="BD71" s="31">
        <v>0</v>
      </c>
      <c r="BE71" s="31">
        <v>0</v>
      </c>
      <c r="BF71" s="31">
        <v>0</v>
      </c>
      <c r="BG71" s="31">
        <v>0</v>
      </c>
      <c r="BH71" s="31">
        <v>0</v>
      </c>
      <c r="BI71" s="31">
        <v>0</v>
      </c>
      <c r="BJ71" s="31">
        <v>0</v>
      </c>
      <c r="BK71" s="31">
        <v>40.17</v>
      </c>
      <c r="BL71" s="31">
        <v>0</v>
      </c>
      <c r="BM71" s="31">
        <v>5</v>
      </c>
      <c r="BN71" s="31">
        <v>34</v>
      </c>
      <c r="BO71" s="31">
        <v>1</v>
      </c>
      <c r="BP71" s="31">
        <v>311</v>
      </c>
      <c r="BQ71" s="31">
        <v>0</v>
      </c>
      <c r="BR71" s="31">
        <v>0</v>
      </c>
      <c r="BS71" s="31">
        <v>0</v>
      </c>
      <c r="BT71" s="31">
        <v>0</v>
      </c>
      <c r="BU71" s="31">
        <v>0</v>
      </c>
      <c r="BV71" s="31">
        <v>0</v>
      </c>
      <c r="BW71" s="31">
        <v>0</v>
      </c>
      <c r="BX71" s="31">
        <v>0</v>
      </c>
      <c r="BY71" s="31">
        <v>0</v>
      </c>
      <c r="BZ71" s="31">
        <v>0</v>
      </c>
      <c r="CA71" s="31">
        <v>0</v>
      </c>
      <c r="CB71" s="31">
        <v>0</v>
      </c>
      <c r="CC71" s="31">
        <v>0</v>
      </c>
      <c r="CD71" s="31">
        <v>0</v>
      </c>
      <c r="CE71" s="31">
        <v>0</v>
      </c>
      <c r="CF71" s="31">
        <v>0</v>
      </c>
      <c r="CG71" s="31">
        <v>0</v>
      </c>
      <c r="CH71" s="31">
        <v>0</v>
      </c>
      <c r="CI71" s="31">
        <v>0</v>
      </c>
      <c r="CJ71" s="31">
        <v>0</v>
      </c>
      <c r="CK71" s="31">
        <v>0</v>
      </c>
      <c r="CL71" s="31">
        <v>0</v>
      </c>
      <c r="CM71" s="31">
        <v>349</v>
      </c>
      <c r="CN71" s="34">
        <v>2.5788000000000002</v>
      </c>
      <c r="CO71" s="34">
        <v>1.4327000000000001</v>
      </c>
      <c r="CP71" s="34">
        <v>4.0114999999999998</v>
      </c>
      <c r="CQ71" s="34">
        <v>4.2857000000000003</v>
      </c>
      <c r="CR71" s="34">
        <v>1.7341</v>
      </c>
      <c r="CS71" s="34">
        <v>1.7391000000000001</v>
      </c>
      <c r="CT71" s="34">
        <v>2.3054999999999999</v>
      </c>
      <c r="CU71" s="34">
        <v>1.4493</v>
      </c>
      <c r="CV71" s="34">
        <v>1.4535</v>
      </c>
      <c r="CW71" s="34">
        <v>0.28649999999999998</v>
      </c>
      <c r="CX71" s="34">
        <v>0.28649999999999998</v>
      </c>
      <c r="CY71" s="34">
        <v>0.85960000000000003</v>
      </c>
      <c r="CZ71" s="34">
        <v>2.8571</v>
      </c>
      <c r="DA71" s="34">
        <v>0</v>
      </c>
      <c r="DB71" s="34">
        <v>0.57969999999999999</v>
      </c>
      <c r="DC71" s="34">
        <v>0.57640000000000002</v>
      </c>
      <c r="DD71" s="34">
        <v>0</v>
      </c>
      <c r="DE71" s="34">
        <v>0.29070000000000001</v>
      </c>
      <c r="DF71" s="34">
        <v>5.1576000000000004</v>
      </c>
      <c r="DG71" s="34">
        <v>8.3094999999999999</v>
      </c>
      <c r="DH71" s="34">
        <v>7.1632999999999996</v>
      </c>
      <c r="DI71" s="34">
        <v>6</v>
      </c>
      <c r="DJ71" s="34">
        <v>5.7803000000000004</v>
      </c>
      <c r="DK71" s="34">
        <v>6.9565000000000001</v>
      </c>
      <c r="DL71" s="34">
        <v>8.0692000000000004</v>
      </c>
      <c r="DM71" s="34">
        <v>4.6376999999999997</v>
      </c>
      <c r="DN71" s="34">
        <v>10.1744</v>
      </c>
      <c r="DO71" s="34">
        <v>4.74847784200385</v>
      </c>
      <c r="DP71" s="34">
        <v>4.7168702290076299</v>
      </c>
      <c r="DQ71" s="34">
        <v>4.6385079539221099</v>
      </c>
      <c r="DR71" s="34">
        <v>4.5774852082598603</v>
      </c>
      <c r="DS71" s="34">
        <v>4.5680151316297399</v>
      </c>
      <c r="DT71" s="34">
        <v>4.5616289873025702</v>
      </c>
      <c r="DU71" s="34">
        <v>4.5509081755160503</v>
      </c>
      <c r="DV71" s="34">
        <v>4.5138797475705603</v>
      </c>
      <c r="DW71" s="34">
        <v>4.4711930164888498</v>
      </c>
      <c r="DX71" s="34">
        <v>0.67009715047577201</v>
      </c>
      <c r="DY71" s="34">
        <v>1.6893853770212399</v>
      </c>
      <c r="DZ71" s="34">
        <v>1.3331063430227801</v>
      </c>
      <c r="EA71" s="34">
        <v>0.20731272461323699</v>
      </c>
      <c r="EB71" s="34">
        <v>0.13999701301758699</v>
      </c>
      <c r="EC71" s="34">
        <v>0.23557521648525701</v>
      </c>
      <c r="ED71" s="34">
        <v>0.82032375730483098</v>
      </c>
      <c r="EE71" s="34">
        <v>0.95470562161586403</v>
      </c>
      <c r="EF71" s="33">
        <v>283</v>
      </c>
      <c r="EG71" s="33">
        <v>3</v>
      </c>
      <c r="EH71" s="34">
        <v>0</v>
      </c>
      <c r="EI71" s="34">
        <v>4.59</v>
      </c>
      <c r="EJ71" s="34">
        <v>4.5999999999999996</v>
      </c>
      <c r="EK71" s="34">
        <v>6.04</v>
      </c>
      <c r="EL71" s="34">
        <v>0</v>
      </c>
      <c r="EM71" s="34">
        <v>0</v>
      </c>
      <c r="EN71" s="34">
        <v>0</v>
      </c>
      <c r="EO71" s="34">
        <v>5.24</v>
      </c>
      <c r="EP71" s="34">
        <v>6.1</v>
      </c>
      <c r="EQ71" s="34">
        <v>4.28</v>
      </c>
      <c r="ER71" s="34">
        <v>4.5999999999999996</v>
      </c>
      <c r="ES71" s="34">
        <v>0</v>
      </c>
      <c r="ET71" s="58">
        <v>0</v>
      </c>
      <c r="EU71" s="58">
        <v>0</v>
      </c>
      <c r="EV71" s="58">
        <v>0</v>
      </c>
      <c r="EW71" s="58">
        <v>309</v>
      </c>
      <c r="EX71" s="58">
        <v>23</v>
      </c>
      <c r="EY71" s="58">
        <v>0</v>
      </c>
      <c r="EZ71" s="58">
        <v>0</v>
      </c>
      <c r="FA71" s="63">
        <v>19</v>
      </c>
      <c r="FB71" s="64">
        <v>0</v>
      </c>
      <c r="FC71" s="58">
        <v>0</v>
      </c>
      <c r="FD71" s="58">
        <v>28</v>
      </c>
      <c r="FE71" s="58">
        <v>23</v>
      </c>
      <c r="FF71" s="58">
        <v>11</v>
      </c>
      <c r="FG71" s="58">
        <v>289</v>
      </c>
      <c r="FH71" s="58">
        <v>0</v>
      </c>
      <c r="FI71" s="58">
        <v>0</v>
      </c>
      <c r="FJ71" s="58">
        <v>351</v>
      </c>
      <c r="FK71" s="58">
        <v>100</v>
      </c>
      <c r="FL71" s="59">
        <f t="shared" si="1"/>
        <v>351</v>
      </c>
    </row>
    <row r="72" spans="1:168" x14ac:dyDescent="0.25">
      <c r="A72" t="s">
        <v>207</v>
      </c>
      <c r="B72" t="s">
        <v>624</v>
      </c>
      <c r="C72" t="s">
        <v>625</v>
      </c>
      <c r="D72" s="31">
        <v>16</v>
      </c>
      <c r="E72" s="31">
        <v>0</v>
      </c>
      <c r="F72" s="31">
        <v>0</v>
      </c>
      <c r="G72" s="31">
        <v>0</v>
      </c>
      <c r="H72" s="31">
        <v>0</v>
      </c>
      <c r="I72" s="31">
        <v>0</v>
      </c>
      <c r="J72" s="31">
        <v>16</v>
      </c>
      <c r="K72" s="31">
        <v>0</v>
      </c>
      <c r="L72" s="31">
        <v>16</v>
      </c>
      <c r="M72" s="35">
        <v>6.2</v>
      </c>
      <c r="N72" s="31">
        <v>0</v>
      </c>
      <c r="O72" s="31">
        <v>1</v>
      </c>
      <c r="P72" s="31">
        <v>15</v>
      </c>
      <c r="Q72" s="31">
        <v>0</v>
      </c>
      <c r="R72" s="31">
        <v>2</v>
      </c>
      <c r="S72" s="31">
        <v>5</v>
      </c>
      <c r="T72" s="31">
        <v>8</v>
      </c>
      <c r="U72" s="31">
        <v>1</v>
      </c>
      <c r="V72" s="31">
        <v>2</v>
      </c>
      <c r="W72" s="31">
        <v>0</v>
      </c>
      <c r="X72" s="31">
        <v>6</v>
      </c>
      <c r="Y72" s="31">
        <v>8</v>
      </c>
      <c r="Z72" s="31">
        <v>0</v>
      </c>
      <c r="AA72" s="31">
        <v>16</v>
      </c>
      <c r="AB72" s="31">
        <v>16</v>
      </c>
      <c r="AC72" s="31">
        <v>8</v>
      </c>
      <c r="AD72" s="31">
        <v>8</v>
      </c>
      <c r="AE72" s="31">
        <v>8</v>
      </c>
      <c r="AF72" s="31">
        <v>8</v>
      </c>
      <c r="AG72" s="31">
        <v>8</v>
      </c>
      <c r="AH72" s="31">
        <v>8</v>
      </c>
      <c r="AI72" s="34">
        <v>0</v>
      </c>
      <c r="AJ72" s="34">
        <v>0</v>
      </c>
      <c r="AK72" s="34">
        <v>100</v>
      </c>
      <c r="AL72" s="34">
        <v>0</v>
      </c>
      <c r="AM72" s="34">
        <v>0</v>
      </c>
      <c r="AN72" s="34">
        <v>0</v>
      </c>
      <c r="AO72" s="34">
        <v>0</v>
      </c>
      <c r="AP72" s="34">
        <v>0</v>
      </c>
      <c r="AQ72" s="31">
        <v>0</v>
      </c>
      <c r="AR72" s="31">
        <v>0</v>
      </c>
      <c r="AS72" s="31">
        <v>8</v>
      </c>
      <c r="AT72" s="31">
        <v>0</v>
      </c>
      <c r="AU72" s="31">
        <v>0</v>
      </c>
      <c r="AV72" s="31">
        <v>0</v>
      </c>
      <c r="AW72" s="31">
        <v>0</v>
      </c>
      <c r="AX72" s="31">
        <v>0</v>
      </c>
      <c r="AY72" s="31">
        <v>0</v>
      </c>
      <c r="AZ72" s="31">
        <v>0</v>
      </c>
      <c r="BA72" s="31">
        <v>0</v>
      </c>
      <c r="BB72" s="31">
        <v>0</v>
      </c>
      <c r="BC72" s="31">
        <v>0</v>
      </c>
      <c r="BD72" s="31">
        <v>0</v>
      </c>
      <c r="BE72" s="31">
        <v>0</v>
      </c>
      <c r="BF72" s="31">
        <v>0</v>
      </c>
      <c r="BG72" s="31">
        <v>0</v>
      </c>
      <c r="BH72" s="31">
        <v>0</v>
      </c>
      <c r="BI72" s="31">
        <v>0</v>
      </c>
      <c r="BJ72" s="31">
        <v>0</v>
      </c>
      <c r="BK72" s="31">
        <v>35.81</v>
      </c>
      <c r="BL72" s="31">
        <v>8</v>
      </c>
      <c r="BM72" s="31">
        <v>0</v>
      </c>
      <c r="BN72" s="31">
        <v>0</v>
      </c>
      <c r="BO72" s="31">
        <v>0</v>
      </c>
      <c r="BP72" s="31">
        <v>0</v>
      </c>
      <c r="BQ72" s="31">
        <v>8</v>
      </c>
      <c r="BR72" s="31">
        <v>0</v>
      </c>
      <c r="BS72" s="31">
        <v>0</v>
      </c>
      <c r="BT72" s="31">
        <v>8</v>
      </c>
      <c r="BU72" s="31">
        <v>0</v>
      </c>
      <c r="BV72" s="31">
        <v>0</v>
      </c>
      <c r="BW72" s="31">
        <v>0</v>
      </c>
      <c r="BX72" s="31">
        <v>0</v>
      </c>
      <c r="BY72" s="31">
        <v>8</v>
      </c>
      <c r="BZ72" s="31">
        <v>8</v>
      </c>
      <c r="CA72" s="31">
        <v>0</v>
      </c>
      <c r="CB72" s="31">
        <v>2</v>
      </c>
      <c r="CC72" s="31">
        <v>4</v>
      </c>
      <c r="CD72" s="31">
        <v>2</v>
      </c>
      <c r="CE72" s="31">
        <v>0</v>
      </c>
      <c r="CF72" s="31">
        <v>0</v>
      </c>
      <c r="CG72" s="31">
        <v>2</v>
      </c>
      <c r="CH72" s="31">
        <v>6</v>
      </c>
      <c r="CI72" s="31">
        <v>0</v>
      </c>
      <c r="CJ72" s="31">
        <v>0</v>
      </c>
      <c r="CK72" s="31">
        <v>8</v>
      </c>
      <c r="CL72" s="31">
        <v>8</v>
      </c>
      <c r="CM72" s="31">
        <v>16</v>
      </c>
      <c r="CN72" s="34">
        <v>0</v>
      </c>
      <c r="CO72" s="34">
        <v>12.5</v>
      </c>
      <c r="CP72" s="34">
        <v>12.5</v>
      </c>
      <c r="CQ72" s="34">
        <v>20</v>
      </c>
      <c r="CR72" s="34">
        <v>12.5</v>
      </c>
      <c r="CS72" s="34">
        <v>0</v>
      </c>
      <c r="CT72" s="34">
        <v>12.5</v>
      </c>
      <c r="CU72" s="34">
        <v>12.5</v>
      </c>
      <c r="CV72" s="34">
        <v>0</v>
      </c>
      <c r="CW72" s="34">
        <v>0</v>
      </c>
      <c r="CX72" s="34">
        <v>12.5</v>
      </c>
      <c r="CY72" s="34">
        <v>12.5</v>
      </c>
      <c r="CZ72" s="34">
        <v>0</v>
      </c>
      <c r="DA72" s="34">
        <v>0</v>
      </c>
      <c r="DB72" s="34">
        <v>0</v>
      </c>
      <c r="DC72" s="34">
        <v>12.5</v>
      </c>
      <c r="DD72" s="34">
        <v>0</v>
      </c>
      <c r="DE72" s="34">
        <v>0</v>
      </c>
      <c r="DF72" s="34">
        <v>12.5</v>
      </c>
      <c r="DG72" s="34">
        <v>18.75</v>
      </c>
      <c r="DH72" s="34">
        <v>25</v>
      </c>
      <c r="DI72" s="34">
        <v>20</v>
      </c>
      <c r="DJ72" s="34">
        <v>0</v>
      </c>
      <c r="DK72" s="34">
        <v>12.5</v>
      </c>
      <c r="DL72" s="34">
        <v>25</v>
      </c>
      <c r="DM72" s="34">
        <v>0</v>
      </c>
      <c r="DN72" s="34">
        <v>25</v>
      </c>
      <c r="DO72" s="34">
        <v>5.6280864197530898</v>
      </c>
      <c r="DP72" s="34">
        <v>5.5148179508890802</v>
      </c>
      <c r="DQ72" s="34">
        <v>5.39868049010368</v>
      </c>
      <c r="DR72" s="34">
        <v>5.6090651558073699</v>
      </c>
      <c r="DS72" s="34">
        <v>5.1048744460856703</v>
      </c>
      <c r="DT72" s="34">
        <v>5.1745406824147002</v>
      </c>
      <c r="DU72" s="34">
        <v>5.15453194650817</v>
      </c>
      <c r="DV72" s="34">
        <v>5.0698365527488898</v>
      </c>
      <c r="DW72" s="34">
        <v>5.0472440944881898</v>
      </c>
      <c r="DX72" s="34">
        <v>2.0538931633409399</v>
      </c>
      <c r="DY72" s="34">
        <v>2.15121937662903</v>
      </c>
      <c r="DZ72" s="34">
        <v>-3.7507973228991198</v>
      </c>
      <c r="EA72" s="34">
        <v>9.8766525023607201</v>
      </c>
      <c r="EB72" s="34">
        <v>-1.3463269612659901</v>
      </c>
      <c r="EC72" s="34">
        <v>0.38817755160253198</v>
      </c>
      <c r="ED72" s="34">
        <v>1.6705744431418601</v>
      </c>
      <c r="EE72" s="34">
        <v>0.44761968784843198</v>
      </c>
      <c r="EF72" s="33">
        <v>1</v>
      </c>
      <c r="EG72" s="33">
        <v>0</v>
      </c>
      <c r="EH72" s="34">
        <v>5.8</v>
      </c>
      <c r="EI72" s="34">
        <v>5.62</v>
      </c>
      <c r="EJ72" s="34">
        <v>0</v>
      </c>
      <c r="EK72" s="34">
        <v>5.85</v>
      </c>
      <c r="EL72" s="34">
        <v>5.51</v>
      </c>
      <c r="EM72" s="34">
        <v>0</v>
      </c>
      <c r="EN72" s="34">
        <v>5.8</v>
      </c>
      <c r="EO72" s="34">
        <v>0</v>
      </c>
      <c r="EP72" s="34">
        <v>0</v>
      </c>
      <c r="EQ72" s="34">
        <v>0</v>
      </c>
      <c r="ER72" s="34">
        <v>0</v>
      </c>
      <c r="ES72" s="34">
        <v>5.51</v>
      </c>
      <c r="ET72" s="58">
        <v>8</v>
      </c>
      <c r="EU72" s="58">
        <v>0</v>
      </c>
      <c r="EV72" s="58">
        <v>1</v>
      </c>
      <c r="EW72" s="58">
        <v>4</v>
      </c>
      <c r="EX72" s="58">
        <v>3</v>
      </c>
      <c r="EY72" s="58">
        <v>0</v>
      </c>
      <c r="EZ72" s="58">
        <v>0</v>
      </c>
      <c r="FA72" s="63">
        <v>0</v>
      </c>
      <c r="FB72" s="64">
        <v>0</v>
      </c>
      <c r="FC72" s="58">
        <v>8</v>
      </c>
      <c r="FD72" s="58">
        <v>4</v>
      </c>
      <c r="FE72" s="58">
        <v>3</v>
      </c>
      <c r="FF72" s="58">
        <v>1</v>
      </c>
      <c r="FG72" s="58">
        <v>0</v>
      </c>
      <c r="FH72" s="58">
        <v>0</v>
      </c>
      <c r="FI72" s="58">
        <v>0</v>
      </c>
      <c r="FJ72" s="58">
        <v>16</v>
      </c>
      <c r="FK72" s="58">
        <v>100</v>
      </c>
      <c r="FL72" s="59">
        <f t="shared" si="1"/>
        <v>16</v>
      </c>
    </row>
    <row r="73" spans="1:168" x14ac:dyDescent="0.25">
      <c r="A73" t="s">
        <v>207</v>
      </c>
      <c r="B73" t="s">
        <v>626</v>
      </c>
      <c r="C73" t="s">
        <v>627</v>
      </c>
      <c r="D73" s="31"/>
      <c r="E73" s="31"/>
      <c r="F73" s="31"/>
      <c r="G73" s="31"/>
      <c r="H73" s="31"/>
      <c r="I73" s="31"/>
      <c r="J73" s="31">
        <v>4</v>
      </c>
      <c r="K73" s="31">
        <v>0</v>
      </c>
      <c r="L73" s="31">
        <v>4</v>
      </c>
      <c r="M73" s="35">
        <v>1.41</v>
      </c>
      <c r="N73" s="31">
        <v>0</v>
      </c>
      <c r="O73" s="31">
        <v>2</v>
      </c>
      <c r="P73" s="31">
        <v>2</v>
      </c>
      <c r="Q73" s="31">
        <v>0</v>
      </c>
      <c r="R73" s="31">
        <v>0</v>
      </c>
      <c r="S73" s="31">
        <v>1</v>
      </c>
      <c r="T73" s="31">
        <v>3</v>
      </c>
      <c r="U73" s="31">
        <v>0</v>
      </c>
      <c r="V73" s="31">
        <v>2</v>
      </c>
      <c r="W73" s="31">
        <v>0</v>
      </c>
      <c r="X73" s="31">
        <v>2</v>
      </c>
      <c r="Y73" s="31">
        <v>0</v>
      </c>
      <c r="Z73" s="31">
        <v>0</v>
      </c>
      <c r="AA73" s="31">
        <v>4</v>
      </c>
      <c r="AB73" s="31">
        <v>4</v>
      </c>
      <c r="AC73" s="31">
        <v>4</v>
      </c>
      <c r="AD73" s="31">
        <v>4</v>
      </c>
      <c r="AE73" s="31">
        <v>4</v>
      </c>
      <c r="AF73" s="31">
        <v>4</v>
      </c>
      <c r="AG73" s="31">
        <v>4</v>
      </c>
      <c r="AH73" s="31">
        <v>4</v>
      </c>
      <c r="AI73" s="34">
        <v>0</v>
      </c>
      <c r="AJ73" s="34">
        <v>0</v>
      </c>
      <c r="AK73" s="34">
        <v>0</v>
      </c>
      <c r="AL73" s="34">
        <v>0</v>
      </c>
      <c r="AM73" s="34">
        <v>0</v>
      </c>
      <c r="AN73" s="34">
        <v>0</v>
      </c>
      <c r="AO73" s="34">
        <v>0</v>
      </c>
      <c r="AP73" s="34">
        <v>0</v>
      </c>
      <c r="AQ73" s="31">
        <v>0</v>
      </c>
      <c r="AR73" s="31">
        <v>0</v>
      </c>
      <c r="AS73" s="31">
        <v>0</v>
      </c>
      <c r="AT73" s="31">
        <v>0</v>
      </c>
      <c r="AU73" s="31">
        <v>0</v>
      </c>
      <c r="AV73" s="31">
        <v>0</v>
      </c>
      <c r="AW73" s="31">
        <v>0</v>
      </c>
      <c r="AX73" s="31">
        <v>0</v>
      </c>
      <c r="AY73" s="31">
        <v>0</v>
      </c>
      <c r="AZ73" s="31">
        <v>0</v>
      </c>
      <c r="BA73" s="31">
        <v>0</v>
      </c>
      <c r="BB73" s="31">
        <v>0</v>
      </c>
      <c r="BC73" s="31">
        <v>0</v>
      </c>
      <c r="BD73" s="31"/>
      <c r="BE73" s="31"/>
      <c r="BF73" s="31"/>
      <c r="BG73" s="31"/>
      <c r="BH73" s="31"/>
      <c r="BI73" s="31"/>
      <c r="BJ73" s="31"/>
      <c r="BK73" s="31">
        <v>22</v>
      </c>
      <c r="BL73" s="31">
        <v>0</v>
      </c>
      <c r="BM73" s="31">
        <v>0</v>
      </c>
      <c r="BN73" s="31">
        <v>0</v>
      </c>
      <c r="BO73" s="31">
        <v>4</v>
      </c>
      <c r="BP73" s="31">
        <v>0</v>
      </c>
      <c r="BQ73" s="31">
        <v>0</v>
      </c>
      <c r="BR73" s="31">
        <v>0</v>
      </c>
      <c r="BS73" s="31">
        <v>0</v>
      </c>
      <c r="BT73" s="31">
        <v>0</v>
      </c>
      <c r="BU73" s="31">
        <v>0</v>
      </c>
      <c r="BV73" s="31">
        <v>0</v>
      </c>
      <c r="BW73" s="31">
        <v>0</v>
      </c>
      <c r="BX73" s="31">
        <v>0</v>
      </c>
      <c r="BY73" s="31">
        <v>0</v>
      </c>
      <c r="BZ73" s="31">
        <v>0</v>
      </c>
      <c r="CA73" s="31">
        <v>0</v>
      </c>
      <c r="CB73" s="31">
        <v>0</v>
      </c>
      <c r="CC73" s="31">
        <v>0</v>
      </c>
      <c r="CD73" s="31">
        <v>0</v>
      </c>
      <c r="CE73" s="31">
        <v>0</v>
      </c>
      <c r="CF73" s="31">
        <v>0</v>
      </c>
      <c r="CG73" s="31">
        <v>0</v>
      </c>
      <c r="CH73" s="31">
        <v>0</v>
      </c>
      <c r="CI73" s="31">
        <v>0</v>
      </c>
      <c r="CJ73" s="31">
        <v>0</v>
      </c>
      <c r="CK73" s="31">
        <v>0</v>
      </c>
      <c r="CL73" s="31">
        <v>0</v>
      </c>
      <c r="CM73" s="31">
        <v>4</v>
      </c>
      <c r="CN73" s="34">
        <v>0</v>
      </c>
      <c r="CO73" s="34">
        <v>25</v>
      </c>
      <c r="CP73" s="34">
        <v>0</v>
      </c>
      <c r="CQ73" s="34">
        <v>0</v>
      </c>
      <c r="CR73" s="34">
        <v>0</v>
      </c>
      <c r="CS73" s="34">
        <v>0</v>
      </c>
      <c r="CT73" s="34">
        <v>0</v>
      </c>
      <c r="CU73" s="34">
        <v>25</v>
      </c>
      <c r="CV73" s="34">
        <v>0</v>
      </c>
      <c r="CW73" s="34">
        <v>0</v>
      </c>
      <c r="CX73" s="34">
        <v>0</v>
      </c>
      <c r="CY73" s="34">
        <v>0</v>
      </c>
      <c r="CZ73" s="34">
        <v>0</v>
      </c>
      <c r="DA73" s="34">
        <v>0</v>
      </c>
      <c r="DB73" s="34">
        <v>0</v>
      </c>
      <c r="DC73" s="34">
        <v>0</v>
      </c>
      <c r="DD73" s="34">
        <v>0</v>
      </c>
      <c r="DE73" s="34">
        <v>0</v>
      </c>
      <c r="DF73" s="34">
        <v>50</v>
      </c>
      <c r="DG73" s="34">
        <v>0</v>
      </c>
      <c r="DH73" s="34">
        <v>25</v>
      </c>
      <c r="DI73" s="34">
        <v>0</v>
      </c>
      <c r="DJ73" s="34">
        <v>0</v>
      </c>
      <c r="DK73" s="34">
        <v>25</v>
      </c>
      <c r="DL73" s="34">
        <v>50</v>
      </c>
      <c r="DM73" s="34">
        <v>25</v>
      </c>
      <c r="DN73" s="34">
        <v>25</v>
      </c>
      <c r="DO73" s="34"/>
      <c r="DP73" s="34"/>
      <c r="DQ73" s="34"/>
      <c r="DR73" s="34"/>
      <c r="DS73" s="34"/>
      <c r="DT73" s="34"/>
      <c r="DU73" s="34"/>
      <c r="DV73" s="34"/>
      <c r="DW73" s="34"/>
      <c r="DX73" s="34"/>
      <c r="DY73" s="34"/>
      <c r="DZ73" s="34"/>
      <c r="EA73" s="34"/>
      <c r="EB73" s="34"/>
      <c r="EC73" s="34"/>
      <c r="ED73" s="34"/>
      <c r="EE73" s="34"/>
      <c r="EF73" s="33"/>
      <c r="EG73" s="33"/>
      <c r="EH73" s="34"/>
      <c r="EI73" s="34"/>
      <c r="EJ73" s="34"/>
      <c r="EK73" s="34"/>
      <c r="EL73" s="34"/>
      <c r="EM73" s="34"/>
      <c r="EN73" s="34"/>
      <c r="EO73" s="34"/>
      <c r="EP73" s="34"/>
      <c r="EQ73" s="34"/>
      <c r="ER73" s="34"/>
      <c r="ES73" s="34"/>
      <c r="ET73" s="58">
        <v>0</v>
      </c>
      <c r="EU73" s="58">
        <v>0</v>
      </c>
      <c r="EV73" s="58">
        <v>0</v>
      </c>
      <c r="EW73" s="58">
        <v>0</v>
      </c>
      <c r="EX73" s="58">
        <v>1</v>
      </c>
      <c r="EY73" s="58">
        <v>0</v>
      </c>
      <c r="EZ73" s="58">
        <v>0</v>
      </c>
      <c r="FA73" s="63">
        <v>0</v>
      </c>
      <c r="FB73" s="64">
        <v>0</v>
      </c>
      <c r="FC73" s="58">
        <v>0</v>
      </c>
      <c r="FD73" s="58">
        <v>0</v>
      </c>
      <c r="FE73" s="58">
        <v>0</v>
      </c>
      <c r="FF73" s="58">
        <v>1</v>
      </c>
      <c r="FG73" s="58">
        <v>0</v>
      </c>
      <c r="FH73" s="58">
        <v>0</v>
      </c>
      <c r="FI73" s="58">
        <v>0</v>
      </c>
      <c r="FJ73" s="58">
        <v>1</v>
      </c>
      <c r="FK73" s="58">
        <v>25</v>
      </c>
      <c r="FL73" s="59">
        <f t="shared" si="1"/>
        <v>4</v>
      </c>
    </row>
    <row r="74" spans="1:168" x14ac:dyDescent="0.25">
      <c r="A74" t="s">
        <v>207</v>
      </c>
      <c r="B74" t="s">
        <v>628</v>
      </c>
      <c r="C74" t="s">
        <v>629</v>
      </c>
      <c r="D74" s="31">
        <v>170</v>
      </c>
      <c r="E74" s="31">
        <v>2</v>
      </c>
      <c r="F74" s="31">
        <v>16</v>
      </c>
      <c r="G74" s="31">
        <v>0</v>
      </c>
      <c r="H74" s="31">
        <v>4</v>
      </c>
      <c r="I74" s="31">
        <v>0</v>
      </c>
      <c r="J74" s="31">
        <v>192</v>
      </c>
      <c r="K74" s="31">
        <v>0</v>
      </c>
      <c r="L74" s="31">
        <v>192</v>
      </c>
      <c r="M74" s="35">
        <v>19.63</v>
      </c>
      <c r="N74" s="31">
        <v>0</v>
      </c>
      <c r="O74" s="31">
        <v>7</v>
      </c>
      <c r="P74" s="31">
        <v>185</v>
      </c>
      <c r="Q74" s="31">
        <v>13</v>
      </c>
      <c r="R74" s="31">
        <v>35</v>
      </c>
      <c r="S74" s="31">
        <v>73</v>
      </c>
      <c r="T74" s="31">
        <v>65</v>
      </c>
      <c r="U74" s="31">
        <v>6</v>
      </c>
      <c r="V74" s="31">
        <v>4</v>
      </c>
      <c r="W74" s="31">
        <v>62</v>
      </c>
      <c r="X74" s="31">
        <v>126</v>
      </c>
      <c r="Y74" s="31">
        <v>0</v>
      </c>
      <c r="Z74" s="31">
        <v>0</v>
      </c>
      <c r="AA74" s="31">
        <v>192</v>
      </c>
      <c r="AB74" s="31">
        <v>192</v>
      </c>
      <c r="AC74" s="31">
        <v>192</v>
      </c>
      <c r="AD74" s="31">
        <v>193</v>
      </c>
      <c r="AE74" s="31">
        <v>193</v>
      </c>
      <c r="AF74" s="31">
        <v>193</v>
      </c>
      <c r="AG74" s="31">
        <v>195</v>
      </c>
      <c r="AH74" s="31">
        <v>195</v>
      </c>
      <c r="AI74" s="34">
        <v>0</v>
      </c>
      <c r="AJ74" s="34">
        <v>0</v>
      </c>
      <c r="AK74" s="34">
        <v>0</v>
      </c>
      <c r="AL74" s="34">
        <v>-0.52</v>
      </c>
      <c r="AM74" s="34">
        <v>0</v>
      </c>
      <c r="AN74" s="34">
        <v>0</v>
      </c>
      <c r="AO74" s="34">
        <v>-1.03</v>
      </c>
      <c r="AP74" s="34">
        <v>0</v>
      </c>
      <c r="AQ74" s="31">
        <v>0</v>
      </c>
      <c r="AR74" s="31">
        <v>0</v>
      </c>
      <c r="AS74" s="31">
        <v>0</v>
      </c>
      <c r="AT74" s="31">
        <v>0</v>
      </c>
      <c r="AU74" s="31">
        <v>0</v>
      </c>
      <c r="AV74" s="31">
        <v>0</v>
      </c>
      <c r="AW74" s="31">
        <v>0</v>
      </c>
      <c r="AX74" s="31">
        <v>0</v>
      </c>
      <c r="AY74" s="31">
        <v>0</v>
      </c>
      <c r="AZ74" s="31">
        <v>0</v>
      </c>
      <c r="BA74" s="31">
        <v>0</v>
      </c>
      <c r="BB74" s="31">
        <v>0</v>
      </c>
      <c r="BC74" s="31">
        <v>0</v>
      </c>
      <c r="BD74" s="31">
        <v>0</v>
      </c>
      <c r="BE74" s="31">
        <v>0</v>
      </c>
      <c r="BF74" s="31">
        <v>0</v>
      </c>
      <c r="BG74" s="31">
        <v>0</v>
      </c>
      <c r="BH74" s="31">
        <v>0</v>
      </c>
      <c r="BI74" s="31">
        <v>0</v>
      </c>
      <c r="BJ74" s="31">
        <v>0</v>
      </c>
      <c r="BK74" s="31">
        <v>32.46</v>
      </c>
      <c r="BL74" s="31">
        <v>0</v>
      </c>
      <c r="BM74" s="31">
        <v>0</v>
      </c>
      <c r="BN74" s="31">
        <v>46</v>
      </c>
      <c r="BO74" s="31">
        <v>84</v>
      </c>
      <c r="BP74" s="31">
        <v>62</v>
      </c>
      <c r="BQ74" s="31">
        <v>0</v>
      </c>
      <c r="BR74" s="31">
        <v>0</v>
      </c>
      <c r="BS74" s="31">
        <v>0</v>
      </c>
      <c r="BT74" s="31">
        <v>0</v>
      </c>
      <c r="BU74" s="31">
        <v>0</v>
      </c>
      <c r="BV74" s="31">
        <v>0</v>
      </c>
      <c r="BW74" s="31">
        <v>0</v>
      </c>
      <c r="BX74" s="31">
        <v>0</v>
      </c>
      <c r="BY74" s="31">
        <v>0</v>
      </c>
      <c r="BZ74" s="31">
        <v>0</v>
      </c>
      <c r="CA74" s="31">
        <v>0</v>
      </c>
      <c r="CB74" s="31">
        <v>0</v>
      </c>
      <c r="CC74" s="31">
        <v>0</v>
      </c>
      <c r="CD74" s="31">
        <v>0</v>
      </c>
      <c r="CE74" s="31">
        <v>0</v>
      </c>
      <c r="CF74" s="31">
        <v>0</v>
      </c>
      <c r="CG74" s="31">
        <v>0</v>
      </c>
      <c r="CH74" s="31">
        <v>0</v>
      </c>
      <c r="CI74" s="31">
        <v>0</v>
      </c>
      <c r="CJ74" s="31">
        <v>0</v>
      </c>
      <c r="CK74" s="31">
        <v>0</v>
      </c>
      <c r="CL74" s="31">
        <v>0</v>
      </c>
      <c r="CM74" s="31">
        <v>172</v>
      </c>
      <c r="CN74" s="34">
        <v>1.1628000000000001</v>
      </c>
      <c r="CO74" s="34">
        <v>1.1298999999999999</v>
      </c>
      <c r="CP74" s="34">
        <v>2.7932999999999999</v>
      </c>
      <c r="CQ74" s="34">
        <v>1.1111</v>
      </c>
      <c r="CR74" s="34">
        <v>4.7618999999999998</v>
      </c>
      <c r="CS74" s="34">
        <v>5.1813000000000002</v>
      </c>
      <c r="CT74" s="34">
        <v>2.5907</v>
      </c>
      <c r="CU74" s="34">
        <v>0.51549999999999996</v>
      </c>
      <c r="CV74" s="34">
        <v>1.0308999999999999</v>
      </c>
      <c r="CW74" s="34">
        <v>0.58140000000000003</v>
      </c>
      <c r="CX74" s="34">
        <v>0</v>
      </c>
      <c r="CY74" s="34">
        <v>1.1173</v>
      </c>
      <c r="CZ74" s="34">
        <v>0</v>
      </c>
      <c r="DA74" s="34">
        <v>0.52910000000000001</v>
      </c>
      <c r="DB74" s="34">
        <v>3.6269</v>
      </c>
      <c r="DC74" s="34">
        <v>1.0363</v>
      </c>
      <c r="DD74" s="34">
        <v>0</v>
      </c>
      <c r="DE74" s="34">
        <v>0.51549999999999996</v>
      </c>
      <c r="DF74" s="34">
        <v>10.4651</v>
      </c>
      <c r="DG74" s="34">
        <v>13.5593</v>
      </c>
      <c r="DH74" s="34">
        <v>6.7039</v>
      </c>
      <c r="DI74" s="34">
        <v>9.4443999999999999</v>
      </c>
      <c r="DJ74" s="34">
        <v>9.5237999999999996</v>
      </c>
      <c r="DK74" s="34">
        <v>8.8082999999999991</v>
      </c>
      <c r="DL74" s="34">
        <v>9.8445999999999998</v>
      </c>
      <c r="DM74" s="34">
        <v>7.7320000000000002</v>
      </c>
      <c r="DN74" s="34">
        <v>9.2783999999999995</v>
      </c>
      <c r="DO74" s="34">
        <v>6.0067455102934701</v>
      </c>
      <c r="DP74" s="34">
        <v>5.8844974446337304</v>
      </c>
      <c r="DQ74" s="34">
        <v>5.74601958280119</v>
      </c>
      <c r="DR74" s="34">
        <v>5.7530749789384998</v>
      </c>
      <c r="DS74" s="34">
        <v>5.6535348529897602</v>
      </c>
      <c r="DT74" s="34">
        <v>5.6301082216120202</v>
      </c>
      <c r="DU74" s="34">
        <v>5.6164707738423898</v>
      </c>
      <c r="DV74" s="34">
        <v>5.5661595205163703</v>
      </c>
      <c r="DW74" s="34">
        <v>5.5186725186725196</v>
      </c>
      <c r="DX74" s="34">
        <v>2.0774597458823698</v>
      </c>
      <c r="DY74" s="34">
        <v>2.40997893997833</v>
      </c>
      <c r="DZ74" s="34">
        <v>-0.122636957855376</v>
      </c>
      <c r="EA74" s="34">
        <v>1.7606705987865701</v>
      </c>
      <c r="EB74" s="34">
        <v>0.41609557855059098</v>
      </c>
      <c r="EC74" s="34">
        <v>0.242811692943186</v>
      </c>
      <c r="ED74" s="34">
        <v>0.903877316857018</v>
      </c>
      <c r="EE74" s="34">
        <v>0.86047870539835403</v>
      </c>
      <c r="EF74" s="33">
        <v>31</v>
      </c>
      <c r="EG74" s="33">
        <v>33</v>
      </c>
      <c r="EH74" s="34">
        <v>0</v>
      </c>
      <c r="EI74" s="34">
        <v>5.31</v>
      </c>
      <c r="EJ74" s="34">
        <v>5.0199999999999996</v>
      </c>
      <c r="EK74" s="34">
        <v>6.41</v>
      </c>
      <c r="EL74" s="34">
        <v>0</v>
      </c>
      <c r="EM74" s="34">
        <v>0</v>
      </c>
      <c r="EN74" s="34">
        <v>0</v>
      </c>
      <c r="EO74" s="34">
        <v>0</v>
      </c>
      <c r="EP74" s="34">
        <v>6.01</v>
      </c>
      <c r="EQ74" s="34">
        <v>6.58</v>
      </c>
      <c r="ER74" s="34">
        <v>5.0199999999999996</v>
      </c>
      <c r="ES74" s="34">
        <v>0</v>
      </c>
      <c r="ET74" s="58">
        <v>0</v>
      </c>
      <c r="EU74" s="58">
        <v>25</v>
      </c>
      <c r="EV74" s="58">
        <v>65</v>
      </c>
      <c r="EW74" s="58">
        <v>13</v>
      </c>
      <c r="EX74" s="58">
        <v>65</v>
      </c>
      <c r="EY74" s="58">
        <v>2</v>
      </c>
      <c r="EZ74" s="58">
        <v>1</v>
      </c>
      <c r="FA74" s="63">
        <v>8</v>
      </c>
      <c r="FB74" s="64">
        <v>16</v>
      </c>
      <c r="FC74" s="58">
        <v>30</v>
      </c>
      <c r="FD74" s="58">
        <v>5</v>
      </c>
      <c r="FE74" s="58">
        <v>84</v>
      </c>
      <c r="FF74" s="58">
        <v>12</v>
      </c>
      <c r="FG74" s="58">
        <v>24</v>
      </c>
      <c r="FH74" s="58">
        <v>0</v>
      </c>
      <c r="FI74" s="58">
        <v>8</v>
      </c>
      <c r="FJ74" s="58">
        <v>179</v>
      </c>
      <c r="FK74" s="58">
        <v>93.2291666666667</v>
      </c>
      <c r="FL74" s="59">
        <f t="shared" si="1"/>
        <v>191.99999999999994</v>
      </c>
    </row>
    <row r="75" spans="1:168" x14ac:dyDescent="0.25">
      <c r="A75" t="s">
        <v>207</v>
      </c>
      <c r="B75" t="s">
        <v>630</v>
      </c>
      <c r="C75" t="s">
        <v>631</v>
      </c>
      <c r="D75" s="31">
        <v>11</v>
      </c>
      <c r="E75" s="31">
        <v>0</v>
      </c>
      <c r="F75" s="31">
        <v>0</v>
      </c>
      <c r="G75" s="31">
        <v>0</v>
      </c>
      <c r="H75" s="31">
        <v>0</v>
      </c>
      <c r="I75" s="31">
        <v>0</v>
      </c>
      <c r="J75" s="31">
        <v>11</v>
      </c>
      <c r="K75" s="31">
        <v>0</v>
      </c>
      <c r="L75" s="31">
        <v>11</v>
      </c>
      <c r="M75" s="35">
        <v>2.79</v>
      </c>
      <c r="N75" s="31">
        <v>0</v>
      </c>
      <c r="O75" s="31">
        <v>5</v>
      </c>
      <c r="P75" s="31">
        <v>6</v>
      </c>
      <c r="Q75" s="31">
        <v>0</v>
      </c>
      <c r="R75" s="31">
        <v>3</v>
      </c>
      <c r="S75" s="31">
        <v>3</v>
      </c>
      <c r="T75" s="31">
        <v>5</v>
      </c>
      <c r="U75" s="31">
        <v>0</v>
      </c>
      <c r="V75" s="31">
        <v>2</v>
      </c>
      <c r="W75" s="31">
        <v>0</v>
      </c>
      <c r="X75" s="31">
        <v>9</v>
      </c>
      <c r="Y75" s="31">
        <v>0</v>
      </c>
      <c r="Z75" s="31">
        <v>0</v>
      </c>
      <c r="AA75" s="31">
        <v>11</v>
      </c>
      <c r="AB75" s="31">
        <v>11</v>
      </c>
      <c r="AC75" s="31">
        <v>6</v>
      </c>
      <c r="AD75" s="31">
        <v>6</v>
      </c>
      <c r="AE75" s="31">
        <v>6</v>
      </c>
      <c r="AF75" s="31">
        <v>6</v>
      </c>
      <c r="AG75" s="31">
        <v>6</v>
      </c>
      <c r="AH75" s="31">
        <v>6</v>
      </c>
      <c r="AI75" s="34">
        <v>0</v>
      </c>
      <c r="AJ75" s="34">
        <v>0</v>
      </c>
      <c r="AK75" s="34">
        <v>83.33</v>
      </c>
      <c r="AL75" s="34">
        <v>0</v>
      </c>
      <c r="AM75" s="34">
        <v>0</v>
      </c>
      <c r="AN75" s="34">
        <v>0</v>
      </c>
      <c r="AO75" s="34">
        <v>0</v>
      </c>
      <c r="AP75" s="34">
        <v>0</v>
      </c>
      <c r="AQ75" s="31">
        <v>0</v>
      </c>
      <c r="AR75" s="31">
        <v>0</v>
      </c>
      <c r="AS75" s="31">
        <v>5</v>
      </c>
      <c r="AT75" s="31">
        <v>0</v>
      </c>
      <c r="AU75" s="31">
        <v>0</v>
      </c>
      <c r="AV75" s="31">
        <v>0</v>
      </c>
      <c r="AW75" s="31">
        <v>0</v>
      </c>
      <c r="AX75" s="31">
        <v>0</v>
      </c>
      <c r="AY75" s="31">
        <v>0</v>
      </c>
      <c r="AZ75" s="31">
        <v>0</v>
      </c>
      <c r="BA75" s="31">
        <v>0</v>
      </c>
      <c r="BB75" s="31">
        <v>0</v>
      </c>
      <c r="BC75" s="31">
        <v>0</v>
      </c>
      <c r="BD75" s="31">
        <v>0</v>
      </c>
      <c r="BE75" s="31">
        <v>0</v>
      </c>
      <c r="BF75" s="31">
        <v>0</v>
      </c>
      <c r="BG75" s="31">
        <v>0</v>
      </c>
      <c r="BH75" s="31">
        <v>0</v>
      </c>
      <c r="BI75" s="31">
        <v>0</v>
      </c>
      <c r="BJ75" s="31">
        <v>0</v>
      </c>
      <c r="BK75" s="31">
        <v>7.91</v>
      </c>
      <c r="BL75" s="31">
        <v>5</v>
      </c>
      <c r="BM75" s="31">
        <v>0</v>
      </c>
      <c r="BN75" s="31">
        <v>6</v>
      </c>
      <c r="BO75" s="31">
        <v>0</v>
      </c>
      <c r="BP75" s="31">
        <v>0</v>
      </c>
      <c r="BQ75" s="31">
        <v>0</v>
      </c>
      <c r="BR75" s="31">
        <v>0</v>
      </c>
      <c r="BS75" s="31">
        <v>0</v>
      </c>
      <c r="BT75" s="31">
        <v>5</v>
      </c>
      <c r="BU75" s="31">
        <v>0</v>
      </c>
      <c r="BV75" s="31">
        <v>0</v>
      </c>
      <c r="BW75" s="31">
        <v>0</v>
      </c>
      <c r="BX75" s="31">
        <v>5</v>
      </c>
      <c r="BY75" s="31">
        <v>0</v>
      </c>
      <c r="BZ75" s="31">
        <v>5</v>
      </c>
      <c r="CA75" s="31">
        <v>0</v>
      </c>
      <c r="CB75" s="31">
        <v>0</v>
      </c>
      <c r="CC75" s="31">
        <v>0</v>
      </c>
      <c r="CD75" s="31">
        <v>5</v>
      </c>
      <c r="CE75" s="31">
        <v>0</v>
      </c>
      <c r="CF75" s="31">
        <v>0</v>
      </c>
      <c r="CG75" s="31">
        <v>1</v>
      </c>
      <c r="CH75" s="31">
        <v>4</v>
      </c>
      <c r="CI75" s="31">
        <v>0</v>
      </c>
      <c r="CJ75" s="31">
        <v>0</v>
      </c>
      <c r="CK75" s="31">
        <v>0</v>
      </c>
      <c r="CL75" s="31">
        <v>0</v>
      </c>
      <c r="CM75" s="31">
        <v>11</v>
      </c>
      <c r="CN75" s="34">
        <v>0</v>
      </c>
      <c r="CO75" s="34">
        <v>0</v>
      </c>
      <c r="CP75" s="34">
        <v>0</v>
      </c>
      <c r="CQ75" s="34">
        <v>33.333300000000001</v>
      </c>
      <c r="CR75" s="34">
        <v>0</v>
      </c>
      <c r="CS75" s="34">
        <v>0</v>
      </c>
      <c r="CT75" s="34">
        <v>0</v>
      </c>
      <c r="CU75" s="34">
        <v>0</v>
      </c>
      <c r="CV75" s="34">
        <v>0</v>
      </c>
      <c r="CW75" s="34">
        <v>0</v>
      </c>
      <c r="CX75" s="34">
        <v>0</v>
      </c>
      <c r="CY75" s="34">
        <v>0</v>
      </c>
      <c r="CZ75" s="34">
        <v>0</v>
      </c>
      <c r="DA75" s="34">
        <v>0</v>
      </c>
      <c r="DB75" s="34">
        <v>0</v>
      </c>
      <c r="DC75" s="34">
        <v>0</v>
      </c>
      <c r="DD75" s="34">
        <v>0</v>
      </c>
      <c r="DE75" s="34">
        <v>0</v>
      </c>
      <c r="DF75" s="34">
        <v>27.2727</v>
      </c>
      <c r="DG75" s="34">
        <v>0</v>
      </c>
      <c r="DH75" s="34">
        <v>66.666700000000006</v>
      </c>
      <c r="DI75" s="34">
        <v>0</v>
      </c>
      <c r="DJ75" s="34">
        <v>16.666699999999999</v>
      </c>
      <c r="DK75" s="34">
        <v>0</v>
      </c>
      <c r="DL75" s="34">
        <v>0</v>
      </c>
      <c r="DM75" s="34">
        <v>33.333300000000001</v>
      </c>
      <c r="DN75" s="34">
        <v>16.666699999999999</v>
      </c>
      <c r="DO75" s="34">
        <v>5.7528662420382197</v>
      </c>
      <c r="DP75" s="34">
        <v>6.0866242038216596</v>
      </c>
      <c r="DQ75" s="34">
        <v>5.9987261146496804</v>
      </c>
      <c r="DR75" s="34">
        <v>5.79116465863454</v>
      </c>
      <c r="DS75" s="34">
        <v>5.5946666666666696</v>
      </c>
      <c r="DT75" s="34">
        <v>5.5919999999999996</v>
      </c>
      <c r="DU75" s="34">
        <v>5.5919999999999996</v>
      </c>
      <c r="DV75" s="34">
        <v>5.56</v>
      </c>
      <c r="DW75" s="34">
        <v>5.8586666666666698</v>
      </c>
      <c r="DX75" s="34">
        <v>-5.4834658853076697</v>
      </c>
      <c r="DY75" s="34">
        <v>1.4652792524952301</v>
      </c>
      <c r="DZ75" s="34">
        <v>3.5841055858370798</v>
      </c>
      <c r="EA75" s="34">
        <v>3.5122377019996098</v>
      </c>
      <c r="EB75" s="34">
        <v>4.7687172150702103E-2</v>
      </c>
      <c r="EC75" s="34">
        <v>0</v>
      </c>
      <c r="ED75" s="34">
        <v>0.57553956834532405</v>
      </c>
      <c r="EE75" s="34">
        <v>-5.0978607191624903</v>
      </c>
      <c r="EF75" s="33">
        <v>1</v>
      </c>
      <c r="EG75" s="33">
        <v>0</v>
      </c>
      <c r="EH75" s="34">
        <v>5.7</v>
      </c>
      <c r="EI75" s="34">
        <v>5.09</v>
      </c>
      <c r="EJ75" s="34">
        <v>0</v>
      </c>
      <c r="EK75" s="34">
        <v>5.89</v>
      </c>
      <c r="EL75" s="34">
        <v>0</v>
      </c>
      <c r="EM75" s="34">
        <v>0</v>
      </c>
      <c r="EN75" s="34">
        <v>5.7</v>
      </c>
      <c r="EO75" s="34">
        <v>0</v>
      </c>
      <c r="EP75" s="34">
        <v>5.81</v>
      </c>
      <c r="EQ75" s="34">
        <v>0</v>
      </c>
      <c r="ER75" s="34">
        <v>0</v>
      </c>
      <c r="ES75" s="34">
        <v>0</v>
      </c>
      <c r="ET75" s="58">
        <v>0</v>
      </c>
      <c r="EU75" s="58">
        <v>0</v>
      </c>
      <c r="EV75" s="58">
        <v>0</v>
      </c>
      <c r="EW75" s="58">
        <v>6</v>
      </c>
      <c r="EX75" s="58">
        <v>0</v>
      </c>
      <c r="EY75" s="58">
        <v>0</v>
      </c>
      <c r="EZ75" s="58">
        <v>0</v>
      </c>
      <c r="FA75" s="63">
        <v>0</v>
      </c>
      <c r="FB75" s="64">
        <v>0</v>
      </c>
      <c r="FC75" s="58">
        <v>0</v>
      </c>
      <c r="FD75" s="58">
        <v>6</v>
      </c>
      <c r="FE75" s="58">
        <v>0</v>
      </c>
      <c r="FF75" s="58">
        <v>0</v>
      </c>
      <c r="FG75" s="58">
        <v>0</v>
      </c>
      <c r="FH75" s="58">
        <v>0</v>
      </c>
      <c r="FI75" s="58">
        <v>0</v>
      </c>
      <c r="FJ75" s="58">
        <v>6</v>
      </c>
      <c r="FK75" s="58">
        <v>54.545454545454497</v>
      </c>
      <c r="FL75" s="59">
        <f t="shared" si="1"/>
        <v>11.000000000000011</v>
      </c>
    </row>
    <row r="76" spans="1:168" x14ac:dyDescent="0.25">
      <c r="A76" t="s">
        <v>207</v>
      </c>
      <c r="B76" t="s">
        <v>632</v>
      </c>
      <c r="C76" t="s">
        <v>633</v>
      </c>
      <c r="D76" s="31"/>
      <c r="E76" s="31"/>
      <c r="F76" s="31"/>
      <c r="G76" s="31"/>
      <c r="H76" s="31"/>
      <c r="I76" s="31"/>
      <c r="J76" s="31">
        <v>10</v>
      </c>
      <c r="K76" s="31">
        <v>0</v>
      </c>
      <c r="L76" s="31">
        <v>10</v>
      </c>
      <c r="M76" s="35">
        <v>4.41</v>
      </c>
      <c r="N76" s="31">
        <v>0</v>
      </c>
      <c r="O76" s="31">
        <v>2</v>
      </c>
      <c r="P76" s="31">
        <v>8</v>
      </c>
      <c r="Q76" s="31">
        <v>0</v>
      </c>
      <c r="R76" s="31">
        <v>2</v>
      </c>
      <c r="S76" s="31">
        <v>6</v>
      </c>
      <c r="T76" s="31">
        <v>2</v>
      </c>
      <c r="U76" s="31">
        <v>0</v>
      </c>
      <c r="V76" s="31">
        <v>2</v>
      </c>
      <c r="W76" s="31">
        <v>0</v>
      </c>
      <c r="X76" s="31">
        <v>8</v>
      </c>
      <c r="Y76" s="31">
        <v>0</v>
      </c>
      <c r="Z76" s="31">
        <v>0</v>
      </c>
      <c r="AA76" s="31">
        <v>10</v>
      </c>
      <c r="AB76" s="31">
        <v>10</v>
      </c>
      <c r="AC76" s="31">
        <v>10</v>
      </c>
      <c r="AD76" s="31">
        <v>10</v>
      </c>
      <c r="AE76" s="31">
        <v>0</v>
      </c>
      <c r="AF76" s="31">
        <v>0</v>
      </c>
      <c r="AG76" s="31">
        <v>0</v>
      </c>
      <c r="AH76" s="31">
        <v>0</v>
      </c>
      <c r="AI76" s="34">
        <v>0</v>
      </c>
      <c r="AJ76" s="34">
        <v>0</v>
      </c>
      <c r="AK76" s="34">
        <v>0</v>
      </c>
      <c r="AL76" s="34">
        <v>0</v>
      </c>
      <c r="AM76" s="34">
        <v>0</v>
      </c>
      <c r="AN76" s="34">
        <v>0</v>
      </c>
      <c r="AO76" s="34">
        <v>0</v>
      </c>
      <c r="AP76" s="34">
        <v>0</v>
      </c>
      <c r="AQ76" s="31">
        <v>0</v>
      </c>
      <c r="AR76" s="31">
        <v>0</v>
      </c>
      <c r="AS76" s="31">
        <v>0</v>
      </c>
      <c r="AT76" s="31">
        <v>0</v>
      </c>
      <c r="AU76" s="31">
        <v>10</v>
      </c>
      <c r="AV76" s="31">
        <v>0</v>
      </c>
      <c r="AW76" s="31">
        <v>0</v>
      </c>
      <c r="AX76" s="31">
        <v>0</v>
      </c>
      <c r="AY76" s="31">
        <v>0</v>
      </c>
      <c r="AZ76" s="31">
        <v>0</v>
      </c>
      <c r="BA76" s="31">
        <v>0</v>
      </c>
      <c r="BB76" s="31">
        <v>0</v>
      </c>
      <c r="BC76" s="31">
        <v>0</v>
      </c>
      <c r="BD76" s="31"/>
      <c r="BE76" s="31"/>
      <c r="BF76" s="31"/>
      <c r="BG76" s="31"/>
      <c r="BH76" s="31"/>
      <c r="BI76" s="31"/>
      <c r="BJ76" s="31"/>
      <c r="BK76" s="31">
        <v>4</v>
      </c>
      <c r="BL76" s="31">
        <v>10</v>
      </c>
      <c r="BM76" s="31">
        <v>0</v>
      </c>
      <c r="BN76" s="31">
        <v>0</v>
      </c>
      <c r="BO76" s="31">
        <v>0</v>
      </c>
      <c r="BP76" s="31">
        <v>0</v>
      </c>
      <c r="BQ76" s="31">
        <v>0</v>
      </c>
      <c r="BR76" s="31">
        <v>10</v>
      </c>
      <c r="BS76" s="31">
        <v>0</v>
      </c>
      <c r="BT76" s="31">
        <v>0</v>
      </c>
      <c r="BU76" s="31">
        <v>0</v>
      </c>
      <c r="BV76" s="31">
        <v>0</v>
      </c>
      <c r="BW76" s="31">
        <v>0</v>
      </c>
      <c r="BX76" s="31">
        <v>2</v>
      </c>
      <c r="BY76" s="31">
        <v>8</v>
      </c>
      <c r="BZ76" s="31">
        <v>10</v>
      </c>
      <c r="CA76" s="31">
        <v>0</v>
      </c>
      <c r="CB76" s="31">
        <v>2</v>
      </c>
      <c r="CC76" s="31">
        <v>6</v>
      </c>
      <c r="CD76" s="31">
        <v>2</v>
      </c>
      <c r="CE76" s="31">
        <v>0</v>
      </c>
      <c r="CF76" s="31">
        <v>0</v>
      </c>
      <c r="CG76" s="31">
        <v>2</v>
      </c>
      <c r="CH76" s="31">
        <v>8</v>
      </c>
      <c r="CI76" s="31">
        <v>0</v>
      </c>
      <c r="CJ76" s="31">
        <v>0</v>
      </c>
      <c r="CK76" s="31">
        <v>10</v>
      </c>
      <c r="CL76" s="31">
        <v>0</v>
      </c>
      <c r="CM76" s="31">
        <v>10</v>
      </c>
      <c r="CN76" s="34">
        <v>0</v>
      </c>
      <c r="CO76" s="34">
        <v>0</v>
      </c>
      <c r="CP76" s="34">
        <v>0</v>
      </c>
      <c r="CQ76" s="34">
        <v>0</v>
      </c>
      <c r="CR76" s="34">
        <v>0</v>
      </c>
      <c r="CS76" s="34">
        <v>0</v>
      </c>
      <c r="CT76" s="34">
        <v>0</v>
      </c>
      <c r="CU76" s="34">
        <v>0</v>
      </c>
      <c r="CV76" s="34">
        <v>0</v>
      </c>
      <c r="CW76" s="34">
        <v>0</v>
      </c>
      <c r="CX76" s="34">
        <v>0</v>
      </c>
      <c r="CY76" s="34">
        <v>0</v>
      </c>
      <c r="CZ76" s="34">
        <v>0</v>
      </c>
      <c r="DA76" s="34">
        <v>0</v>
      </c>
      <c r="DB76" s="34">
        <v>0</v>
      </c>
      <c r="DC76" s="34">
        <v>0</v>
      </c>
      <c r="DD76" s="34">
        <v>0</v>
      </c>
      <c r="DE76" s="34">
        <v>0</v>
      </c>
      <c r="DF76" s="34">
        <v>10</v>
      </c>
      <c r="DG76" s="34">
        <v>30</v>
      </c>
      <c r="DH76" s="34">
        <v>20</v>
      </c>
      <c r="DI76" s="34">
        <v>20</v>
      </c>
      <c r="DJ76" s="34">
        <v>0</v>
      </c>
      <c r="DK76" s="34">
        <v>0</v>
      </c>
      <c r="DL76" s="34">
        <v>0</v>
      </c>
      <c r="DM76" s="34">
        <v>0</v>
      </c>
      <c r="DN76" s="34">
        <v>0</v>
      </c>
      <c r="DO76" s="34"/>
      <c r="DP76" s="34"/>
      <c r="DQ76" s="34"/>
      <c r="DR76" s="34"/>
      <c r="DS76" s="34"/>
      <c r="DT76" s="34"/>
      <c r="DU76" s="34"/>
      <c r="DV76" s="34"/>
      <c r="DW76" s="34"/>
      <c r="DX76" s="34"/>
      <c r="DY76" s="34"/>
      <c r="DZ76" s="34"/>
      <c r="EA76" s="34"/>
      <c r="EB76" s="34"/>
      <c r="EC76" s="34"/>
      <c r="ED76" s="34"/>
      <c r="EE76" s="34"/>
      <c r="EF76" s="33"/>
      <c r="EG76" s="33"/>
      <c r="EH76" s="34"/>
      <c r="EI76" s="34"/>
      <c r="EJ76" s="34"/>
      <c r="EK76" s="34"/>
      <c r="EL76" s="34"/>
      <c r="EM76" s="34"/>
      <c r="EN76" s="34"/>
      <c r="EO76" s="34"/>
      <c r="EP76" s="34"/>
      <c r="EQ76" s="34"/>
      <c r="ER76" s="34"/>
      <c r="ES76" s="34"/>
      <c r="ET76" s="58">
        <v>0</v>
      </c>
      <c r="EU76" s="58">
        <v>0</v>
      </c>
      <c r="EV76" s="58">
        <v>10</v>
      </c>
      <c r="EW76" s="58">
        <v>0</v>
      </c>
      <c r="EX76" s="58">
        <v>0</v>
      </c>
      <c r="EY76" s="58">
        <v>0</v>
      </c>
      <c r="EZ76" s="58">
        <v>0</v>
      </c>
      <c r="FA76" s="63">
        <v>0</v>
      </c>
      <c r="FB76" s="64">
        <v>0</v>
      </c>
      <c r="FC76" s="58">
        <v>10</v>
      </c>
      <c r="FD76" s="58">
        <v>0</v>
      </c>
      <c r="FE76" s="58">
        <v>0</v>
      </c>
      <c r="FF76" s="58">
        <v>0</v>
      </c>
      <c r="FG76" s="58">
        <v>0</v>
      </c>
      <c r="FH76" s="58">
        <v>0</v>
      </c>
      <c r="FI76" s="58">
        <v>0</v>
      </c>
      <c r="FJ76" s="58">
        <v>10</v>
      </c>
      <c r="FK76" s="58">
        <v>100</v>
      </c>
      <c r="FL76" s="59">
        <f t="shared" si="1"/>
        <v>10</v>
      </c>
    </row>
    <row r="77" spans="1:168" x14ac:dyDescent="0.25">
      <c r="A77" t="s">
        <v>207</v>
      </c>
      <c r="B77" t="s">
        <v>634</v>
      </c>
      <c r="C77" t="s">
        <v>635</v>
      </c>
      <c r="D77" s="31"/>
      <c r="E77" s="31"/>
      <c r="F77" s="31"/>
      <c r="G77" s="31"/>
      <c r="H77" s="31"/>
      <c r="I77" s="31"/>
      <c r="J77" s="31">
        <v>6</v>
      </c>
      <c r="K77" s="31">
        <v>0</v>
      </c>
      <c r="L77" s="31">
        <v>6</v>
      </c>
      <c r="M77" s="35">
        <v>4.03</v>
      </c>
      <c r="N77" s="31">
        <v>0</v>
      </c>
      <c r="O77" s="31">
        <v>4</v>
      </c>
      <c r="P77" s="31">
        <v>2</v>
      </c>
      <c r="Q77" s="31">
        <v>0</v>
      </c>
      <c r="R77" s="31">
        <v>0</v>
      </c>
      <c r="S77" s="31">
        <v>3</v>
      </c>
      <c r="T77" s="31">
        <v>3</v>
      </c>
      <c r="U77" s="31">
        <v>0</v>
      </c>
      <c r="V77" s="31">
        <v>1</v>
      </c>
      <c r="W77" s="31">
        <v>0</v>
      </c>
      <c r="X77" s="31">
        <v>5</v>
      </c>
      <c r="Y77" s="31">
        <v>0</v>
      </c>
      <c r="Z77" s="31">
        <v>0</v>
      </c>
      <c r="AA77" s="31">
        <v>6</v>
      </c>
      <c r="AB77" s="31">
        <v>6</v>
      </c>
      <c r="AC77" s="31">
        <v>6</v>
      </c>
      <c r="AD77" s="31">
        <v>6</v>
      </c>
      <c r="AE77" s="31">
        <v>6</v>
      </c>
      <c r="AF77" s="31">
        <v>6</v>
      </c>
      <c r="AG77" s="31">
        <v>6</v>
      </c>
      <c r="AH77" s="31">
        <v>6</v>
      </c>
      <c r="AI77" s="34">
        <v>0</v>
      </c>
      <c r="AJ77" s="34">
        <v>0</v>
      </c>
      <c r="AK77" s="34">
        <v>0</v>
      </c>
      <c r="AL77" s="34">
        <v>0</v>
      </c>
      <c r="AM77" s="34">
        <v>0</v>
      </c>
      <c r="AN77" s="34">
        <v>0</v>
      </c>
      <c r="AO77" s="34">
        <v>0</v>
      </c>
      <c r="AP77" s="34">
        <v>0</v>
      </c>
      <c r="AQ77" s="31">
        <v>0</v>
      </c>
      <c r="AR77" s="31">
        <v>0</v>
      </c>
      <c r="AS77" s="31">
        <v>0</v>
      </c>
      <c r="AT77" s="31">
        <v>0</v>
      </c>
      <c r="AU77" s="31">
        <v>0</v>
      </c>
      <c r="AV77" s="31">
        <v>0</v>
      </c>
      <c r="AW77" s="31">
        <v>0</v>
      </c>
      <c r="AX77" s="31">
        <v>0</v>
      </c>
      <c r="AY77" s="31">
        <v>0</v>
      </c>
      <c r="AZ77" s="31">
        <v>0</v>
      </c>
      <c r="BA77" s="31">
        <v>0</v>
      </c>
      <c r="BB77" s="31">
        <v>0</v>
      </c>
      <c r="BC77" s="31">
        <v>0</v>
      </c>
      <c r="BD77" s="31"/>
      <c r="BE77" s="31"/>
      <c r="BF77" s="31"/>
      <c r="BG77" s="31"/>
      <c r="BH77" s="31"/>
      <c r="BI77" s="31"/>
      <c r="BJ77" s="31"/>
      <c r="BK77" s="31">
        <v>22.67</v>
      </c>
      <c r="BL77" s="31">
        <v>0</v>
      </c>
      <c r="BM77" s="31">
        <v>0</v>
      </c>
      <c r="BN77" s="31">
        <v>4</v>
      </c>
      <c r="BO77" s="31">
        <v>2</v>
      </c>
      <c r="BP77" s="31">
        <v>0</v>
      </c>
      <c r="BQ77" s="31">
        <v>0</v>
      </c>
      <c r="BR77" s="31">
        <v>0</v>
      </c>
      <c r="BS77" s="31">
        <v>0</v>
      </c>
      <c r="BT77" s="31">
        <v>0</v>
      </c>
      <c r="BU77" s="31">
        <v>0</v>
      </c>
      <c r="BV77" s="31">
        <v>0</v>
      </c>
      <c r="BW77" s="31">
        <v>0</v>
      </c>
      <c r="BX77" s="31">
        <v>0</v>
      </c>
      <c r="BY77" s="31">
        <v>0</v>
      </c>
      <c r="BZ77" s="31">
        <v>0</v>
      </c>
      <c r="CA77" s="31">
        <v>0</v>
      </c>
      <c r="CB77" s="31">
        <v>0</v>
      </c>
      <c r="CC77" s="31">
        <v>0</v>
      </c>
      <c r="CD77" s="31">
        <v>0</v>
      </c>
      <c r="CE77" s="31">
        <v>0</v>
      </c>
      <c r="CF77" s="31">
        <v>0</v>
      </c>
      <c r="CG77" s="31">
        <v>0</v>
      </c>
      <c r="CH77" s="31">
        <v>0</v>
      </c>
      <c r="CI77" s="31">
        <v>0</v>
      </c>
      <c r="CJ77" s="31">
        <v>0</v>
      </c>
      <c r="CK77" s="31">
        <v>0</v>
      </c>
      <c r="CL77" s="31">
        <v>0</v>
      </c>
      <c r="CM77" s="31">
        <v>6</v>
      </c>
      <c r="CN77" s="34">
        <v>0</v>
      </c>
      <c r="CO77" s="34">
        <v>0</v>
      </c>
      <c r="CP77" s="34">
        <v>0</v>
      </c>
      <c r="CQ77" s="34">
        <v>0</v>
      </c>
      <c r="CR77" s="34">
        <v>16.666699999999999</v>
      </c>
      <c r="CS77" s="34">
        <v>0</v>
      </c>
      <c r="CT77" s="34">
        <v>16.666699999999999</v>
      </c>
      <c r="CU77" s="34">
        <v>0</v>
      </c>
      <c r="CV77" s="34">
        <v>16.666699999999999</v>
      </c>
      <c r="CW77" s="34">
        <v>0</v>
      </c>
      <c r="CX77" s="34">
        <v>0</v>
      </c>
      <c r="CY77" s="34">
        <v>0</v>
      </c>
      <c r="CZ77" s="34">
        <v>0</v>
      </c>
      <c r="DA77" s="34">
        <v>16.666699999999999</v>
      </c>
      <c r="DB77" s="34">
        <v>0</v>
      </c>
      <c r="DC77" s="34">
        <v>16.666699999999999</v>
      </c>
      <c r="DD77" s="34">
        <v>0</v>
      </c>
      <c r="DE77" s="34">
        <v>16.666699999999999</v>
      </c>
      <c r="DF77" s="34">
        <v>16.666699999999999</v>
      </c>
      <c r="DG77" s="34">
        <v>0</v>
      </c>
      <c r="DH77" s="34">
        <v>0</v>
      </c>
      <c r="DI77" s="34">
        <v>16.666699999999999</v>
      </c>
      <c r="DJ77" s="34">
        <v>0</v>
      </c>
      <c r="DK77" s="34">
        <v>16.666699999999999</v>
      </c>
      <c r="DL77" s="34">
        <v>0</v>
      </c>
      <c r="DM77" s="34">
        <v>16.666699999999999</v>
      </c>
      <c r="DN77" s="34">
        <v>33.333300000000001</v>
      </c>
      <c r="DO77" s="34"/>
      <c r="DP77" s="34"/>
      <c r="DQ77" s="34"/>
      <c r="DR77" s="34"/>
      <c r="DS77" s="34"/>
      <c r="DT77" s="34"/>
      <c r="DU77" s="34"/>
      <c r="DV77" s="34"/>
      <c r="DW77" s="34"/>
      <c r="DX77" s="34"/>
      <c r="DY77" s="34"/>
      <c r="DZ77" s="34"/>
      <c r="EA77" s="34"/>
      <c r="EB77" s="34"/>
      <c r="EC77" s="34"/>
      <c r="ED77" s="34"/>
      <c r="EE77" s="34"/>
      <c r="EF77" s="33"/>
      <c r="EG77" s="33"/>
      <c r="EH77" s="34"/>
      <c r="EI77" s="34"/>
      <c r="EJ77" s="34"/>
      <c r="EK77" s="34"/>
      <c r="EL77" s="34"/>
      <c r="EM77" s="34"/>
      <c r="EN77" s="34"/>
      <c r="EO77" s="34"/>
      <c r="EP77" s="34"/>
      <c r="EQ77" s="34"/>
      <c r="ER77" s="34"/>
      <c r="ES77" s="34"/>
      <c r="ET77" s="58">
        <v>0</v>
      </c>
      <c r="EU77" s="58">
        <v>0</v>
      </c>
      <c r="EV77" s="58">
        <v>1</v>
      </c>
      <c r="EW77" s="58">
        <v>1</v>
      </c>
      <c r="EX77" s="58">
        <v>4</v>
      </c>
      <c r="EY77" s="58">
        <v>0</v>
      </c>
      <c r="EZ77" s="58">
        <v>0</v>
      </c>
      <c r="FA77" s="63">
        <v>0</v>
      </c>
      <c r="FB77" s="64">
        <v>0</v>
      </c>
      <c r="FC77" s="58">
        <v>0</v>
      </c>
      <c r="FD77" s="58">
        <v>0</v>
      </c>
      <c r="FE77" s="58">
        <v>4</v>
      </c>
      <c r="FF77" s="58">
        <v>0</v>
      </c>
      <c r="FG77" s="58">
        <v>2</v>
      </c>
      <c r="FH77" s="58">
        <v>0</v>
      </c>
      <c r="FI77" s="58">
        <v>0</v>
      </c>
      <c r="FJ77" s="58">
        <v>6</v>
      </c>
      <c r="FK77" s="58">
        <v>100</v>
      </c>
      <c r="FL77" s="59">
        <f t="shared" si="1"/>
        <v>6</v>
      </c>
    </row>
    <row r="78" spans="1:168" x14ac:dyDescent="0.25">
      <c r="A78" t="s">
        <v>207</v>
      </c>
      <c r="B78" t="s">
        <v>636</v>
      </c>
      <c r="C78" t="s">
        <v>637</v>
      </c>
      <c r="D78" s="31">
        <v>72</v>
      </c>
      <c r="E78" s="31">
        <v>2</v>
      </c>
      <c r="F78" s="31">
        <v>0</v>
      </c>
      <c r="G78" s="31">
        <v>0</v>
      </c>
      <c r="H78" s="31">
        <v>0</v>
      </c>
      <c r="I78" s="31">
        <v>0</v>
      </c>
      <c r="J78" s="31">
        <v>74</v>
      </c>
      <c r="K78" s="31">
        <v>0</v>
      </c>
      <c r="L78" s="31">
        <v>74</v>
      </c>
      <c r="M78" s="35">
        <v>12.37</v>
      </c>
      <c r="N78" s="31">
        <v>0</v>
      </c>
      <c r="O78" s="31">
        <v>30</v>
      </c>
      <c r="P78" s="31">
        <v>44</v>
      </c>
      <c r="Q78" s="31">
        <v>4</v>
      </c>
      <c r="R78" s="31">
        <v>13</v>
      </c>
      <c r="S78" s="31">
        <v>26</v>
      </c>
      <c r="T78" s="31">
        <v>24</v>
      </c>
      <c r="U78" s="31">
        <v>7</v>
      </c>
      <c r="V78" s="31">
        <v>4</v>
      </c>
      <c r="W78" s="31">
        <v>44</v>
      </c>
      <c r="X78" s="31">
        <v>24</v>
      </c>
      <c r="Y78" s="31">
        <v>0</v>
      </c>
      <c r="Z78" s="31">
        <v>2</v>
      </c>
      <c r="AA78" s="31">
        <v>74</v>
      </c>
      <c r="AB78" s="31">
        <v>74</v>
      </c>
      <c r="AC78" s="31">
        <v>74</v>
      </c>
      <c r="AD78" s="31">
        <v>74</v>
      </c>
      <c r="AE78" s="31">
        <v>74</v>
      </c>
      <c r="AF78" s="31">
        <v>74</v>
      </c>
      <c r="AG78" s="31">
        <v>74</v>
      </c>
      <c r="AH78" s="31">
        <v>74</v>
      </c>
      <c r="AI78" s="34">
        <v>0</v>
      </c>
      <c r="AJ78" s="34">
        <v>0</v>
      </c>
      <c r="AK78" s="34">
        <v>0</v>
      </c>
      <c r="AL78" s="34">
        <v>0</v>
      </c>
      <c r="AM78" s="34">
        <v>0</v>
      </c>
      <c r="AN78" s="34">
        <v>0</v>
      </c>
      <c r="AO78" s="34">
        <v>0</v>
      </c>
      <c r="AP78" s="34">
        <v>0</v>
      </c>
      <c r="AQ78" s="31">
        <v>0</v>
      </c>
      <c r="AR78" s="31">
        <v>0</v>
      </c>
      <c r="AS78" s="31">
        <v>0</v>
      </c>
      <c r="AT78" s="31">
        <v>0</v>
      </c>
      <c r="AU78" s="31">
        <v>0</v>
      </c>
      <c r="AV78" s="31">
        <v>0</v>
      </c>
      <c r="AW78" s="31">
        <v>0</v>
      </c>
      <c r="AX78" s="31">
        <v>0</v>
      </c>
      <c r="AY78" s="31">
        <v>0</v>
      </c>
      <c r="AZ78" s="31">
        <v>0</v>
      </c>
      <c r="BA78" s="31">
        <v>0</v>
      </c>
      <c r="BB78" s="31">
        <v>0</v>
      </c>
      <c r="BC78" s="31">
        <v>0</v>
      </c>
      <c r="BD78" s="31">
        <v>0</v>
      </c>
      <c r="BE78" s="31">
        <v>0</v>
      </c>
      <c r="BF78" s="31">
        <v>0</v>
      </c>
      <c r="BG78" s="31">
        <v>0</v>
      </c>
      <c r="BH78" s="31">
        <v>0</v>
      </c>
      <c r="BI78" s="31">
        <v>0</v>
      </c>
      <c r="BJ78" s="31">
        <v>0</v>
      </c>
      <c r="BK78" s="31">
        <v>38.68</v>
      </c>
      <c r="BL78" s="31">
        <v>0</v>
      </c>
      <c r="BM78" s="31">
        <v>0</v>
      </c>
      <c r="BN78" s="31">
        <v>0</v>
      </c>
      <c r="BO78" s="31">
        <v>30</v>
      </c>
      <c r="BP78" s="31">
        <v>44</v>
      </c>
      <c r="BQ78" s="31">
        <v>0</v>
      </c>
      <c r="BR78" s="31">
        <v>0</v>
      </c>
      <c r="BS78" s="31">
        <v>0</v>
      </c>
      <c r="BT78" s="31">
        <v>0</v>
      </c>
      <c r="BU78" s="31">
        <v>0</v>
      </c>
      <c r="BV78" s="31">
        <v>0</v>
      </c>
      <c r="BW78" s="31">
        <v>0</v>
      </c>
      <c r="BX78" s="31">
        <v>0</v>
      </c>
      <c r="BY78" s="31">
        <v>0</v>
      </c>
      <c r="BZ78" s="31">
        <v>0</v>
      </c>
      <c r="CA78" s="31">
        <v>0</v>
      </c>
      <c r="CB78" s="31">
        <v>0</v>
      </c>
      <c r="CC78" s="31">
        <v>0</v>
      </c>
      <c r="CD78" s="31">
        <v>0</v>
      </c>
      <c r="CE78" s="31">
        <v>0</v>
      </c>
      <c r="CF78" s="31">
        <v>0</v>
      </c>
      <c r="CG78" s="31">
        <v>0</v>
      </c>
      <c r="CH78" s="31">
        <v>0</v>
      </c>
      <c r="CI78" s="31">
        <v>0</v>
      </c>
      <c r="CJ78" s="31">
        <v>0</v>
      </c>
      <c r="CK78" s="31">
        <v>0</v>
      </c>
      <c r="CL78" s="31">
        <v>0</v>
      </c>
      <c r="CM78" s="31">
        <v>74</v>
      </c>
      <c r="CN78" s="34">
        <v>2.7027000000000001</v>
      </c>
      <c r="CO78" s="34">
        <v>2.7027000000000001</v>
      </c>
      <c r="CP78" s="34">
        <v>4.0541</v>
      </c>
      <c r="CQ78" s="34">
        <v>2.7027000000000001</v>
      </c>
      <c r="CR78" s="34">
        <v>4.0541</v>
      </c>
      <c r="CS78" s="34">
        <v>6.8493000000000004</v>
      </c>
      <c r="CT78" s="34">
        <v>4.0541</v>
      </c>
      <c r="CU78" s="34">
        <v>2.7027000000000001</v>
      </c>
      <c r="CV78" s="34">
        <v>5.4054000000000002</v>
      </c>
      <c r="CW78" s="34">
        <v>0</v>
      </c>
      <c r="CX78" s="34">
        <v>0</v>
      </c>
      <c r="CY78" s="34">
        <v>0</v>
      </c>
      <c r="CZ78" s="34">
        <v>1.3513999999999999</v>
      </c>
      <c r="DA78" s="34">
        <v>2.7027000000000001</v>
      </c>
      <c r="DB78" s="34">
        <v>1.3698999999999999</v>
      </c>
      <c r="DC78" s="34">
        <v>2.7027000000000001</v>
      </c>
      <c r="DD78" s="34">
        <v>1.3513999999999999</v>
      </c>
      <c r="DE78" s="34">
        <v>2.7027000000000001</v>
      </c>
      <c r="DF78" s="34">
        <v>10.8108</v>
      </c>
      <c r="DG78" s="34">
        <v>12.1622</v>
      </c>
      <c r="DH78" s="34">
        <v>16.216200000000001</v>
      </c>
      <c r="DI78" s="34">
        <v>16.216200000000001</v>
      </c>
      <c r="DJ78" s="34">
        <v>21.621600000000001</v>
      </c>
      <c r="DK78" s="34">
        <v>6.8493000000000004</v>
      </c>
      <c r="DL78" s="34">
        <v>16.216200000000001</v>
      </c>
      <c r="DM78" s="34">
        <v>12.1622</v>
      </c>
      <c r="DN78" s="34">
        <v>17.567599999999999</v>
      </c>
      <c r="DO78" s="34">
        <v>5.4833277209488802</v>
      </c>
      <c r="DP78" s="34">
        <v>5.3814313919364798</v>
      </c>
      <c r="DQ78" s="34">
        <v>5.2885561936013099</v>
      </c>
      <c r="DR78" s="34">
        <v>5.2494879147890199</v>
      </c>
      <c r="DS78" s="34">
        <v>5.1799793601651203</v>
      </c>
      <c r="DT78" s="34">
        <v>5.2324636441402896</v>
      </c>
      <c r="DU78" s="34">
        <v>5.2251504461506499</v>
      </c>
      <c r="DV78" s="34">
        <v>5.1535016286645003</v>
      </c>
      <c r="DW78" s="34">
        <v>5.1828272251308896</v>
      </c>
      <c r="DX78" s="34">
        <v>1.8934800351647201</v>
      </c>
      <c r="DY78" s="34">
        <v>1.7561541361239399</v>
      </c>
      <c r="DZ78" s="34">
        <v>0.74423028391450197</v>
      </c>
      <c r="EA78" s="34">
        <v>1.34186933558914</v>
      </c>
      <c r="EB78" s="34">
        <v>-1.0030510968566</v>
      </c>
      <c r="EC78" s="34">
        <v>0.13996148177943199</v>
      </c>
      <c r="ED78" s="34">
        <v>1.3902938748993099</v>
      </c>
      <c r="EE78" s="34">
        <v>-0.56582238211992197</v>
      </c>
      <c r="EF78" s="33">
        <v>35</v>
      </c>
      <c r="EG78" s="33">
        <v>8</v>
      </c>
      <c r="EH78" s="34">
        <v>0</v>
      </c>
      <c r="EI78" s="34">
        <v>5.34</v>
      </c>
      <c r="EJ78" s="34">
        <v>4.6100000000000003</v>
      </c>
      <c r="EK78" s="34">
        <v>6.64</v>
      </c>
      <c r="EL78" s="34">
        <v>0</v>
      </c>
      <c r="EM78" s="34">
        <v>6.75</v>
      </c>
      <c r="EN78" s="34">
        <v>0</v>
      </c>
      <c r="EO78" s="34">
        <v>0</v>
      </c>
      <c r="EP78" s="34">
        <v>0</v>
      </c>
      <c r="EQ78" s="34">
        <v>6.46</v>
      </c>
      <c r="ER78" s="34">
        <v>4.6100000000000003</v>
      </c>
      <c r="ES78" s="34">
        <v>0</v>
      </c>
      <c r="ET78" s="58">
        <v>0</v>
      </c>
      <c r="EU78" s="58">
        <v>0</v>
      </c>
      <c r="EV78" s="58">
        <v>20</v>
      </c>
      <c r="EW78" s="58">
        <v>54</v>
      </c>
      <c r="EX78" s="58">
        <v>0</v>
      </c>
      <c r="EY78" s="58">
        <v>0</v>
      </c>
      <c r="EZ78" s="58">
        <v>0</v>
      </c>
      <c r="FA78" s="63">
        <v>0</v>
      </c>
      <c r="FB78" s="64">
        <v>0</v>
      </c>
      <c r="FC78" s="58">
        <v>0</v>
      </c>
      <c r="FD78" s="58">
        <v>0</v>
      </c>
      <c r="FE78" s="58">
        <v>0</v>
      </c>
      <c r="FF78" s="58">
        <v>20</v>
      </c>
      <c r="FG78" s="58">
        <v>34</v>
      </c>
      <c r="FH78" s="58">
        <v>20</v>
      </c>
      <c r="FI78" s="58">
        <v>0</v>
      </c>
      <c r="FJ78" s="58">
        <v>74</v>
      </c>
      <c r="FK78" s="58">
        <v>100</v>
      </c>
      <c r="FL78" s="59">
        <f t="shared" si="1"/>
        <v>74</v>
      </c>
    </row>
    <row r="79" spans="1:168" x14ac:dyDescent="0.25">
      <c r="A79" t="s">
        <v>207</v>
      </c>
      <c r="B79" t="s">
        <v>638</v>
      </c>
      <c r="C79" t="s">
        <v>639</v>
      </c>
      <c r="D79" s="31">
        <v>26</v>
      </c>
      <c r="E79" s="31">
        <v>0</v>
      </c>
      <c r="F79" s="31">
        <v>1</v>
      </c>
      <c r="G79" s="31">
        <v>0</v>
      </c>
      <c r="H79" s="31">
        <v>1</v>
      </c>
      <c r="I79" s="31">
        <v>0</v>
      </c>
      <c r="J79" s="31">
        <v>28</v>
      </c>
      <c r="K79" s="31">
        <v>0</v>
      </c>
      <c r="L79" s="31">
        <v>28</v>
      </c>
      <c r="M79" s="35">
        <v>3.11</v>
      </c>
      <c r="N79" s="31">
        <v>0</v>
      </c>
      <c r="O79" s="31">
        <v>2</v>
      </c>
      <c r="P79" s="31">
        <v>26</v>
      </c>
      <c r="Q79" s="31">
        <v>0</v>
      </c>
      <c r="R79" s="31">
        <v>7</v>
      </c>
      <c r="S79" s="31">
        <v>14</v>
      </c>
      <c r="T79" s="31">
        <v>5</v>
      </c>
      <c r="U79" s="31">
        <v>2</v>
      </c>
      <c r="V79" s="31">
        <v>3</v>
      </c>
      <c r="W79" s="31">
        <v>0</v>
      </c>
      <c r="X79" s="31">
        <v>25</v>
      </c>
      <c r="Y79" s="31">
        <v>0</v>
      </c>
      <c r="Z79" s="31">
        <v>0</v>
      </c>
      <c r="AA79" s="31">
        <v>29</v>
      </c>
      <c r="AB79" s="31">
        <v>29</v>
      </c>
      <c r="AC79" s="31">
        <v>29</v>
      </c>
      <c r="AD79" s="31">
        <v>29</v>
      </c>
      <c r="AE79" s="31">
        <v>29</v>
      </c>
      <c r="AF79" s="31">
        <v>29</v>
      </c>
      <c r="AG79" s="31">
        <v>29</v>
      </c>
      <c r="AH79" s="31">
        <v>29</v>
      </c>
      <c r="AI79" s="34">
        <v>-3.45</v>
      </c>
      <c r="AJ79" s="34">
        <v>0</v>
      </c>
      <c r="AK79" s="34">
        <v>0</v>
      </c>
      <c r="AL79" s="34">
        <v>0</v>
      </c>
      <c r="AM79" s="34">
        <v>0</v>
      </c>
      <c r="AN79" s="34">
        <v>0</v>
      </c>
      <c r="AO79" s="34">
        <v>0</v>
      </c>
      <c r="AP79" s="34">
        <v>0</v>
      </c>
      <c r="AQ79" s="31">
        <v>0</v>
      </c>
      <c r="AR79" s="31">
        <v>0</v>
      </c>
      <c r="AS79" s="31">
        <v>0</v>
      </c>
      <c r="AT79" s="31">
        <v>0</v>
      </c>
      <c r="AU79" s="31">
        <v>0</v>
      </c>
      <c r="AV79" s="31">
        <v>0</v>
      </c>
      <c r="AW79" s="31">
        <v>0</v>
      </c>
      <c r="AX79" s="31">
        <v>0</v>
      </c>
      <c r="AY79" s="31">
        <v>0</v>
      </c>
      <c r="AZ79" s="31">
        <v>0</v>
      </c>
      <c r="BA79" s="31">
        <v>0</v>
      </c>
      <c r="BB79" s="31">
        <v>0</v>
      </c>
      <c r="BC79" s="31">
        <v>0</v>
      </c>
      <c r="BD79" s="31">
        <v>1</v>
      </c>
      <c r="BE79" s="31">
        <v>0</v>
      </c>
      <c r="BF79" s="31">
        <v>0</v>
      </c>
      <c r="BG79" s="31">
        <v>0</v>
      </c>
      <c r="BH79" s="31">
        <v>0</v>
      </c>
      <c r="BI79" s="31">
        <v>0</v>
      </c>
      <c r="BJ79" s="31">
        <v>0</v>
      </c>
      <c r="BK79" s="31">
        <v>27.14</v>
      </c>
      <c r="BL79" s="31">
        <v>0</v>
      </c>
      <c r="BM79" s="31">
        <v>0</v>
      </c>
      <c r="BN79" s="31">
        <v>2</v>
      </c>
      <c r="BO79" s="31">
        <v>26</v>
      </c>
      <c r="BP79" s="31">
        <v>0</v>
      </c>
      <c r="BQ79" s="31">
        <v>0</v>
      </c>
      <c r="BR79" s="31">
        <v>0</v>
      </c>
      <c r="BS79" s="31">
        <v>0</v>
      </c>
      <c r="BT79" s="31">
        <v>0</v>
      </c>
      <c r="BU79" s="31">
        <v>0</v>
      </c>
      <c r="BV79" s="31">
        <v>0</v>
      </c>
      <c r="BW79" s="31">
        <v>0</v>
      </c>
      <c r="BX79" s="31">
        <v>0</v>
      </c>
      <c r="BY79" s="31">
        <v>0</v>
      </c>
      <c r="BZ79" s="31">
        <v>0</v>
      </c>
      <c r="CA79" s="31">
        <v>0</v>
      </c>
      <c r="CB79" s="31">
        <v>0</v>
      </c>
      <c r="CC79" s="31">
        <v>0</v>
      </c>
      <c r="CD79" s="31">
        <v>0</v>
      </c>
      <c r="CE79" s="31">
        <v>0</v>
      </c>
      <c r="CF79" s="31">
        <v>0</v>
      </c>
      <c r="CG79" s="31">
        <v>0</v>
      </c>
      <c r="CH79" s="31">
        <v>0</v>
      </c>
      <c r="CI79" s="31">
        <v>0</v>
      </c>
      <c r="CJ79" s="31">
        <v>0</v>
      </c>
      <c r="CK79" s="31">
        <v>0</v>
      </c>
      <c r="CL79" s="31">
        <v>0</v>
      </c>
      <c r="CM79" s="31">
        <v>26</v>
      </c>
      <c r="CN79" s="34">
        <v>0</v>
      </c>
      <c r="CO79" s="34">
        <v>0</v>
      </c>
      <c r="CP79" s="34">
        <v>3.4483000000000001</v>
      </c>
      <c r="CQ79" s="34">
        <v>0</v>
      </c>
      <c r="CR79" s="34">
        <v>0</v>
      </c>
      <c r="CS79" s="34">
        <v>3.4483000000000001</v>
      </c>
      <c r="CT79" s="34">
        <v>3.4483000000000001</v>
      </c>
      <c r="CU79" s="34">
        <v>6.8966000000000003</v>
      </c>
      <c r="CV79" s="34">
        <v>0</v>
      </c>
      <c r="CW79" s="34">
        <v>0</v>
      </c>
      <c r="CX79" s="34">
        <v>0</v>
      </c>
      <c r="CY79" s="34">
        <v>0</v>
      </c>
      <c r="CZ79" s="34">
        <v>0</v>
      </c>
      <c r="DA79" s="34">
        <v>0</v>
      </c>
      <c r="DB79" s="34">
        <v>0</v>
      </c>
      <c r="DC79" s="34">
        <v>3.4483000000000001</v>
      </c>
      <c r="DD79" s="34">
        <v>0</v>
      </c>
      <c r="DE79" s="34">
        <v>0</v>
      </c>
      <c r="DF79" s="34">
        <v>7.6923000000000004</v>
      </c>
      <c r="DG79" s="34">
        <v>22.222200000000001</v>
      </c>
      <c r="DH79" s="34">
        <v>6.8966000000000003</v>
      </c>
      <c r="DI79" s="34">
        <v>6.8966000000000003</v>
      </c>
      <c r="DJ79" s="34">
        <v>3.4483000000000001</v>
      </c>
      <c r="DK79" s="34">
        <v>3.4483000000000001</v>
      </c>
      <c r="DL79" s="34">
        <v>13.793100000000001</v>
      </c>
      <c r="DM79" s="34">
        <v>6.8966000000000003</v>
      </c>
      <c r="DN79" s="34">
        <v>0</v>
      </c>
      <c r="DO79" s="34">
        <v>6.2538071065989804</v>
      </c>
      <c r="DP79" s="34">
        <v>6.1617179215270399</v>
      </c>
      <c r="DQ79" s="34">
        <v>5.8287568647029504</v>
      </c>
      <c r="DR79" s="34">
        <v>5.9348140994688601</v>
      </c>
      <c r="DS79" s="34">
        <v>5.9323998068565897</v>
      </c>
      <c r="DT79" s="34">
        <v>5.8259779338013997</v>
      </c>
      <c r="DU79" s="34">
        <v>5.8150924537731097</v>
      </c>
      <c r="DV79" s="34">
        <v>5.7350076883649397</v>
      </c>
      <c r="DW79" s="34">
        <v>5.8529264632316202</v>
      </c>
      <c r="DX79" s="34">
        <v>1.4945375014687601</v>
      </c>
      <c r="DY79" s="34">
        <v>5.7123854117230302</v>
      </c>
      <c r="DZ79" s="34">
        <v>-1.7870354991473301</v>
      </c>
      <c r="EA79" s="34">
        <v>4.0696727983076803E-2</v>
      </c>
      <c r="EB79" s="34">
        <v>1.82667827211881</v>
      </c>
      <c r="EC79" s="34">
        <v>0.187193584879771</v>
      </c>
      <c r="ED79" s="34">
        <v>1.3964194951411499</v>
      </c>
      <c r="EE79" s="34">
        <v>-2.0146977004998501</v>
      </c>
      <c r="EF79" s="33">
        <v>1</v>
      </c>
      <c r="EG79" s="33">
        <v>7</v>
      </c>
      <c r="EH79" s="34">
        <v>0</v>
      </c>
      <c r="EI79" s="34">
        <v>5.45</v>
      </c>
      <c r="EJ79" s="34">
        <v>0</v>
      </c>
      <c r="EK79" s="34">
        <v>6.36</v>
      </c>
      <c r="EL79" s="34">
        <v>0</v>
      </c>
      <c r="EM79" s="34">
        <v>0</v>
      </c>
      <c r="EN79" s="34">
        <v>0</v>
      </c>
      <c r="EO79" s="34">
        <v>0</v>
      </c>
      <c r="EP79" s="34">
        <v>6.35</v>
      </c>
      <c r="EQ79" s="34">
        <v>6.25</v>
      </c>
      <c r="ER79" s="34">
        <v>0</v>
      </c>
      <c r="ES79" s="34">
        <v>0</v>
      </c>
      <c r="ET79" s="58">
        <v>0</v>
      </c>
      <c r="EU79" s="58">
        <v>0</v>
      </c>
      <c r="EV79" s="58">
        <v>9</v>
      </c>
      <c r="EW79" s="58">
        <v>3</v>
      </c>
      <c r="EX79" s="58">
        <v>0</v>
      </c>
      <c r="EY79" s="58">
        <v>0</v>
      </c>
      <c r="EZ79" s="58">
        <v>0</v>
      </c>
      <c r="FA79" s="63">
        <v>16</v>
      </c>
      <c r="FB79" s="64">
        <v>0</v>
      </c>
      <c r="FC79" s="58">
        <v>0</v>
      </c>
      <c r="FD79" s="58">
        <v>3</v>
      </c>
      <c r="FE79" s="58">
        <v>2</v>
      </c>
      <c r="FF79" s="58">
        <v>18</v>
      </c>
      <c r="FG79" s="58">
        <v>5</v>
      </c>
      <c r="FH79" s="58">
        <v>0</v>
      </c>
      <c r="FI79" s="58">
        <v>0</v>
      </c>
      <c r="FJ79" s="58">
        <v>28</v>
      </c>
      <c r="FK79" s="58">
        <v>100</v>
      </c>
      <c r="FL79" s="59">
        <f t="shared" si="1"/>
        <v>28</v>
      </c>
    </row>
    <row r="80" spans="1:168" x14ac:dyDescent="0.25">
      <c r="A80" t="s">
        <v>207</v>
      </c>
      <c r="B80" t="s">
        <v>640</v>
      </c>
      <c r="C80" t="s">
        <v>641</v>
      </c>
      <c r="D80" s="31">
        <v>21</v>
      </c>
      <c r="E80" s="31">
        <v>0</v>
      </c>
      <c r="F80" s="31">
        <v>0</v>
      </c>
      <c r="G80" s="31">
        <v>0</v>
      </c>
      <c r="H80" s="31">
        <v>0</v>
      </c>
      <c r="I80" s="31">
        <v>0</v>
      </c>
      <c r="J80" s="31">
        <v>21</v>
      </c>
      <c r="K80" s="31">
        <v>0</v>
      </c>
      <c r="L80" s="31">
        <v>21</v>
      </c>
      <c r="M80" s="35">
        <v>3.19</v>
      </c>
      <c r="N80" s="31">
        <v>0</v>
      </c>
      <c r="O80" s="31">
        <v>15</v>
      </c>
      <c r="P80" s="31">
        <v>6</v>
      </c>
      <c r="Q80" s="31">
        <v>0</v>
      </c>
      <c r="R80" s="31">
        <v>6</v>
      </c>
      <c r="S80" s="31">
        <v>10</v>
      </c>
      <c r="T80" s="31">
        <v>5</v>
      </c>
      <c r="U80" s="31">
        <v>0</v>
      </c>
      <c r="V80" s="31">
        <v>1</v>
      </c>
      <c r="W80" s="31">
        <v>0</v>
      </c>
      <c r="X80" s="31">
        <v>20</v>
      </c>
      <c r="Y80" s="31">
        <v>0</v>
      </c>
      <c r="Z80" s="31">
        <v>0</v>
      </c>
      <c r="AA80" s="31">
        <v>21</v>
      </c>
      <c r="AB80" s="31">
        <v>21</v>
      </c>
      <c r="AC80" s="31">
        <v>21</v>
      </c>
      <c r="AD80" s="31">
        <v>21</v>
      </c>
      <c r="AE80" s="31">
        <v>21</v>
      </c>
      <c r="AF80" s="31">
        <v>17</v>
      </c>
      <c r="AG80" s="31">
        <v>17</v>
      </c>
      <c r="AH80" s="31">
        <v>17</v>
      </c>
      <c r="AI80" s="34">
        <v>0</v>
      </c>
      <c r="AJ80" s="34">
        <v>0</v>
      </c>
      <c r="AK80" s="34">
        <v>0</v>
      </c>
      <c r="AL80" s="34">
        <v>0</v>
      </c>
      <c r="AM80" s="34">
        <v>0</v>
      </c>
      <c r="AN80" s="34">
        <v>23.53</v>
      </c>
      <c r="AO80" s="34">
        <v>0</v>
      </c>
      <c r="AP80" s="34">
        <v>0</v>
      </c>
      <c r="AQ80" s="31">
        <v>0</v>
      </c>
      <c r="AR80" s="31">
        <v>0</v>
      </c>
      <c r="AS80" s="31">
        <v>0</v>
      </c>
      <c r="AT80" s="31">
        <v>0</v>
      </c>
      <c r="AU80" s="31">
        <v>0</v>
      </c>
      <c r="AV80" s="31">
        <v>4</v>
      </c>
      <c r="AW80" s="31">
        <v>0</v>
      </c>
      <c r="AX80" s="31">
        <v>0</v>
      </c>
      <c r="AY80" s="31">
        <v>0</v>
      </c>
      <c r="AZ80" s="31">
        <v>0</v>
      </c>
      <c r="BA80" s="31">
        <v>0</v>
      </c>
      <c r="BB80" s="31">
        <v>0</v>
      </c>
      <c r="BC80" s="31">
        <v>0</v>
      </c>
      <c r="BD80" s="31">
        <v>0</v>
      </c>
      <c r="BE80" s="31">
        <v>0</v>
      </c>
      <c r="BF80" s="31">
        <v>0</v>
      </c>
      <c r="BG80" s="31">
        <v>0</v>
      </c>
      <c r="BH80" s="31">
        <v>0</v>
      </c>
      <c r="BI80" s="31">
        <v>0</v>
      </c>
      <c r="BJ80" s="31">
        <v>0</v>
      </c>
      <c r="BK80" s="31">
        <v>12</v>
      </c>
      <c r="BL80" s="31">
        <v>0</v>
      </c>
      <c r="BM80" s="31">
        <v>4</v>
      </c>
      <c r="BN80" s="31">
        <v>17</v>
      </c>
      <c r="BO80" s="31">
        <v>0</v>
      </c>
      <c r="BP80" s="31">
        <v>0</v>
      </c>
      <c r="BQ80" s="31">
        <v>0</v>
      </c>
      <c r="BR80" s="31">
        <v>0</v>
      </c>
      <c r="BS80" s="31">
        <v>0</v>
      </c>
      <c r="BT80" s="31">
        <v>0</v>
      </c>
      <c r="BU80" s="31">
        <v>0</v>
      </c>
      <c r="BV80" s="31">
        <v>0</v>
      </c>
      <c r="BW80" s="31">
        <v>0</v>
      </c>
      <c r="BX80" s="31">
        <v>0</v>
      </c>
      <c r="BY80" s="31">
        <v>0</v>
      </c>
      <c r="BZ80" s="31">
        <v>0</v>
      </c>
      <c r="CA80" s="31">
        <v>0</v>
      </c>
      <c r="CB80" s="31">
        <v>0</v>
      </c>
      <c r="CC80" s="31">
        <v>0</v>
      </c>
      <c r="CD80" s="31">
        <v>0</v>
      </c>
      <c r="CE80" s="31">
        <v>0</v>
      </c>
      <c r="CF80" s="31">
        <v>0</v>
      </c>
      <c r="CG80" s="31">
        <v>0</v>
      </c>
      <c r="CH80" s="31">
        <v>0</v>
      </c>
      <c r="CI80" s="31">
        <v>0</v>
      </c>
      <c r="CJ80" s="31">
        <v>0</v>
      </c>
      <c r="CK80" s="31">
        <v>0</v>
      </c>
      <c r="CL80" s="31">
        <v>0</v>
      </c>
      <c r="CM80" s="31">
        <v>21</v>
      </c>
      <c r="CN80" s="34">
        <v>0</v>
      </c>
      <c r="CO80" s="34">
        <v>0</v>
      </c>
      <c r="CP80" s="34">
        <v>0</v>
      </c>
      <c r="CQ80" s="34">
        <v>0</v>
      </c>
      <c r="CR80" s="34">
        <v>0</v>
      </c>
      <c r="CS80" s="34">
        <v>4.7618999999999998</v>
      </c>
      <c r="CT80" s="34">
        <v>0</v>
      </c>
      <c r="CU80" s="34">
        <v>0</v>
      </c>
      <c r="CV80" s="34">
        <v>5.8823999999999996</v>
      </c>
      <c r="CW80" s="34">
        <v>0</v>
      </c>
      <c r="CX80" s="34">
        <v>0</v>
      </c>
      <c r="CY80" s="34">
        <v>0</v>
      </c>
      <c r="CZ80" s="34">
        <v>0</v>
      </c>
      <c r="DA80" s="34">
        <v>0</v>
      </c>
      <c r="DB80" s="34">
        <v>0</v>
      </c>
      <c r="DC80" s="34">
        <v>0</v>
      </c>
      <c r="DD80" s="34">
        <v>0</v>
      </c>
      <c r="DE80" s="34">
        <v>0</v>
      </c>
      <c r="DF80" s="34">
        <v>4.7618999999999998</v>
      </c>
      <c r="DG80" s="34">
        <v>23.8095</v>
      </c>
      <c r="DH80" s="34">
        <v>0</v>
      </c>
      <c r="DI80" s="34">
        <v>19.047599999999999</v>
      </c>
      <c r="DJ80" s="34">
        <v>14.2857</v>
      </c>
      <c r="DK80" s="34">
        <v>17.647099999999998</v>
      </c>
      <c r="DL80" s="34">
        <v>23.529399999999999</v>
      </c>
      <c r="DM80" s="34">
        <v>23.529399999999999</v>
      </c>
      <c r="DN80" s="34">
        <v>0</v>
      </c>
      <c r="DO80" s="34">
        <v>6.0853146853146898</v>
      </c>
      <c r="DP80" s="34">
        <v>6.0503496503496503</v>
      </c>
      <c r="DQ80" s="34">
        <v>5.7461538461538497</v>
      </c>
      <c r="DR80" s="34">
        <v>5.9307692307692301</v>
      </c>
      <c r="DS80" s="34">
        <v>5.9636363636363603</v>
      </c>
      <c r="DT80" s="34">
        <v>5.7860768672951401</v>
      </c>
      <c r="DU80" s="34">
        <v>5.7250859106529202</v>
      </c>
      <c r="DV80" s="34">
        <v>5.6975945017182097</v>
      </c>
      <c r="DW80" s="34">
        <v>5.7377654662973203</v>
      </c>
      <c r="DX80" s="34">
        <v>0.57790106333795699</v>
      </c>
      <c r="DY80" s="34">
        <v>5.2939028842643303</v>
      </c>
      <c r="DZ80" s="34">
        <v>-3.1128404669260701</v>
      </c>
      <c r="EA80" s="34">
        <v>-0.55112570356472701</v>
      </c>
      <c r="EB80" s="34">
        <v>3.06873725347219</v>
      </c>
      <c r="EC80" s="34">
        <v>1.06532823426687</v>
      </c>
      <c r="ED80" s="34">
        <v>0.48250904704462999</v>
      </c>
      <c r="EE80" s="34">
        <v>-0.70011513741832798</v>
      </c>
      <c r="EF80" s="33">
        <v>1</v>
      </c>
      <c r="EG80" s="33">
        <v>2</v>
      </c>
      <c r="EH80" s="34">
        <v>0</v>
      </c>
      <c r="EI80" s="34">
        <v>4.84</v>
      </c>
      <c r="EJ80" s="34">
        <v>0</v>
      </c>
      <c r="EK80" s="34">
        <v>6.15</v>
      </c>
      <c r="EL80" s="34">
        <v>0</v>
      </c>
      <c r="EM80" s="34">
        <v>0</v>
      </c>
      <c r="EN80" s="34">
        <v>0</v>
      </c>
      <c r="EO80" s="34">
        <v>6.27</v>
      </c>
      <c r="EP80" s="34">
        <v>6.04</v>
      </c>
      <c r="EQ80" s="34">
        <v>0</v>
      </c>
      <c r="ER80" s="34">
        <v>0</v>
      </c>
      <c r="ES80" s="34">
        <v>0</v>
      </c>
      <c r="ET80" s="58">
        <v>4</v>
      </c>
      <c r="EU80" s="58">
        <v>6</v>
      </c>
      <c r="EV80" s="58">
        <v>0</v>
      </c>
      <c r="EW80" s="58">
        <v>4</v>
      </c>
      <c r="EX80" s="58">
        <v>2</v>
      </c>
      <c r="EY80" s="58">
        <v>0</v>
      </c>
      <c r="EZ80" s="58">
        <v>0</v>
      </c>
      <c r="FA80" s="63">
        <v>2</v>
      </c>
      <c r="FB80" s="64">
        <v>0</v>
      </c>
      <c r="FC80" s="58">
        <v>4</v>
      </c>
      <c r="FD80" s="58">
        <v>3</v>
      </c>
      <c r="FE80" s="58">
        <v>3</v>
      </c>
      <c r="FF80" s="58">
        <v>6</v>
      </c>
      <c r="FG80" s="58">
        <v>0</v>
      </c>
      <c r="FH80" s="58">
        <v>0</v>
      </c>
      <c r="FI80" s="58">
        <v>2</v>
      </c>
      <c r="FJ80" s="58">
        <v>18</v>
      </c>
      <c r="FK80" s="58">
        <v>85.714285714285694</v>
      </c>
      <c r="FL80" s="59">
        <f t="shared" si="1"/>
        <v>21.000000000000004</v>
      </c>
    </row>
    <row r="81" spans="1:168" x14ac:dyDescent="0.25">
      <c r="A81" t="s">
        <v>207</v>
      </c>
      <c r="B81" t="s">
        <v>642</v>
      </c>
      <c r="C81" t="s">
        <v>643</v>
      </c>
      <c r="D81" s="31">
        <v>40</v>
      </c>
      <c r="E81" s="31">
        <v>0</v>
      </c>
      <c r="F81" s="31">
        <v>0</v>
      </c>
      <c r="G81" s="31">
        <v>0</v>
      </c>
      <c r="H81" s="31">
        <v>0</v>
      </c>
      <c r="I81" s="31">
        <v>0</v>
      </c>
      <c r="J81" s="31">
        <v>40</v>
      </c>
      <c r="K81" s="31">
        <v>0</v>
      </c>
      <c r="L81" s="31">
        <v>40</v>
      </c>
      <c r="M81" s="35">
        <v>4.59</v>
      </c>
      <c r="N81" s="31">
        <v>0</v>
      </c>
      <c r="O81" s="31">
        <v>11</v>
      </c>
      <c r="P81" s="31">
        <v>29</v>
      </c>
      <c r="Q81" s="31">
        <v>0</v>
      </c>
      <c r="R81" s="31">
        <v>3</v>
      </c>
      <c r="S81" s="31">
        <v>22</v>
      </c>
      <c r="T81" s="31">
        <v>15</v>
      </c>
      <c r="U81" s="31">
        <v>0</v>
      </c>
      <c r="V81" s="31">
        <v>8</v>
      </c>
      <c r="W81" s="31">
        <v>0</v>
      </c>
      <c r="X81" s="31">
        <v>32</v>
      </c>
      <c r="Y81" s="31">
        <v>0</v>
      </c>
      <c r="Z81" s="31">
        <v>0</v>
      </c>
      <c r="AA81" s="31">
        <v>40</v>
      </c>
      <c r="AB81" s="31">
        <v>40</v>
      </c>
      <c r="AC81" s="31">
        <v>40</v>
      </c>
      <c r="AD81" s="31">
        <v>35</v>
      </c>
      <c r="AE81" s="31">
        <v>15</v>
      </c>
      <c r="AF81" s="31">
        <v>15</v>
      </c>
      <c r="AG81" s="31">
        <v>15</v>
      </c>
      <c r="AH81" s="31">
        <v>15</v>
      </c>
      <c r="AI81" s="34">
        <v>0</v>
      </c>
      <c r="AJ81" s="34">
        <v>0</v>
      </c>
      <c r="AK81" s="34">
        <v>0</v>
      </c>
      <c r="AL81" s="34">
        <v>14.29</v>
      </c>
      <c r="AM81" s="34">
        <v>133.33000000000001</v>
      </c>
      <c r="AN81" s="34">
        <v>0</v>
      </c>
      <c r="AO81" s="34">
        <v>0</v>
      </c>
      <c r="AP81" s="34">
        <v>0</v>
      </c>
      <c r="AQ81" s="31">
        <v>0</v>
      </c>
      <c r="AR81" s="31">
        <v>0</v>
      </c>
      <c r="AS81" s="31">
        <v>0</v>
      </c>
      <c r="AT81" s="31">
        <v>5</v>
      </c>
      <c r="AU81" s="31">
        <v>20</v>
      </c>
      <c r="AV81" s="31">
        <v>0</v>
      </c>
      <c r="AW81" s="31">
        <v>0</v>
      </c>
      <c r="AX81" s="31">
        <v>0</v>
      </c>
      <c r="AY81" s="31">
        <v>0</v>
      </c>
      <c r="AZ81" s="31">
        <v>0</v>
      </c>
      <c r="BA81" s="31">
        <v>0</v>
      </c>
      <c r="BB81" s="31">
        <v>0</v>
      </c>
      <c r="BC81" s="31">
        <v>0</v>
      </c>
      <c r="BD81" s="31">
        <v>0</v>
      </c>
      <c r="BE81" s="31">
        <v>0</v>
      </c>
      <c r="BF81" s="31">
        <v>0</v>
      </c>
      <c r="BG81" s="31">
        <v>0</v>
      </c>
      <c r="BH81" s="31">
        <v>0</v>
      </c>
      <c r="BI81" s="31">
        <v>0</v>
      </c>
      <c r="BJ81" s="31">
        <v>0</v>
      </c>
      <c r="BK81" s="31">
        <v>10.88</v>
      </c>
      <c r="BL81" s="31">
        <v>25</v>
      </c>
      <c r="BM81" s="31">
        <v>0</v>
      </c>
      <c r="BN81" s="31">
        <v>0</v>
      </c>
      <c r="BO81" s="31">
        <v>15</v>
      </c>
      <c r="BP81" s="31">
        <v>0</v>
      </c>
      <c r="BQ81" s="31">
        <v>0</v>
      </c>
      <c r="BR81" s="31">
        <v>20</v>
      </c>
      <c r="BS81" s="31">
        <v>5</v>
      </c>
      <c r="BT81" s="31">
        <v>0</v>
      </c>
      <c r="BU81" s="31">
        <v>0</v>
      </c>
      <c r="BV81" s="31">
        <v>0</v>
      </c>
      <c r="BW81" s="31">
        <v>0</v>
      </c>
      <c r="BX81" s="31">
        <v>0</v>
      </c>
      <c r="BY81" s="31">
        <v>25</v>
      </c>
      <c r="BZ81" s="31">
        <v>25</v>
      </c>
      <c r="CA81" s="31">
        <v>0</v>
      </c>
      <c r="CB81" s="31">
        <v>3</v>
      </c>
      <c r="CC81" s="31">
        <v>15</v>
      </c>
      <c r="CD81" s="31">
        <v>7</v>
      </c>
      <c r="CE81" s="31">
        <v>0</v>
      </c>
      <c r="CF81" s="31">
        <v>0</v>
      </c>
      <c r="CG81" s="31">
        <v>6</v>
      </c>
      <c r="CH81" s="31">
        <v>19</v>
      </c>
      <c r="CI81" s="31">
        <v>0</v>
      </c>
      <c r="CJ81" s="31">
        <v>0</v>
      </c>
      <c r="CK81" s="31">
        <v>1</v>
      </c>
      <c r="CL81" s="31">
        <v>0</v>
      </c>
      <c r="CM81" s="31">
        <v>40</v>
      </c>
      <c r="CN81" s="34">
        <v>0</v>
      </c>
      <c r="CO81" s="34">
        <v>2.5</v>
      </c>
      <c r="CP81" s="34">
        <v>0</v>
      </c>
      <c r="CQ81" s="34">
        <v>5</v>
      </c>
      <c r="CR81" s="34">
        <v>0</v>
      </c>
      <c r="CS81" s="34">
        <v>0</v>
      </c>
      <c r="CT81" s="34">
        <v>0</v>
      </c>
      <c r="CU81" s="34">
        <v>0</v>
      </c>
      <c r="CV81" s="34">
        <v>0</v>
      </c>
      <c r="CW81" s="34">
        <v>0</v>
      </c>
      <c r="CX81" s="34">
        <v>0</v>
      </c>
      <c r="CY81" s="34">
        <v>0</v>
      </c>
      <c r="CZ81" s="34">
        <v>2.5</v>
      </c>
      <c r="DA81" s="34">
        <v>0</v>
      </c>
      <c r="DB81" s="34">
        <v>0</v>
      </c>
      <c r="DC81" s="34">
        <v>0</v>
      </c>
      <c r="DD81" s="34">
        <v>0</v>
      </c>
      <c r="DE81" s="34">
        <v>0</v>
      </c>
      <c r="DF81" s="34">
        <v>7.5</v>
      </c>
      <c r="DG81" s="34">
        <v>7.5</v>
      </c>
      <c r="DH81" s="34">
        <v>12.5</v>
      </c>
      <c r="DI81" s="34">
        <v>2.8571</v>
      </c>
      <c r="DJ81" s="34">
        <v>0</v>
      </c>
      <c r="DK81" s="34">
        <v>26.666699999999999</v>
      </c>
      <c r="DL81" s="34">
        <v>6.6666999999999996</v>
      </c>
      <c r="DM81" s="34">
        <v>7.1429</v>
      </c>
      <c r="DN81" s="34">
        <v>0</v>
      </c>
      <c r="DO81" s="34">
        <v>5.7008076358296602</v>
      </c>
      <c r="DP81" s="34">
        <v>5.6691842900302101</v>
      </c>
      <c r="DQ81" s="34">
        <v>5.4530102790014698</v>
      </c>
      <c r="DR81" s="34">
        <v>5.6515093618647301</v>
      </c>
      <c r="DS81" s="34">
        <v>5.5808823529411802</v>
      </c>
      <c r="DT81" s="34">
        <v>5.4710596616206599</v>
      </c>
      <c r="DU81" s="34">
        <v>5.4710596616206599</v>
      </c>
      <c r="DV81" s="34">
        <v>5.4384615384615396</v>
      </c>
      <c r="DW81" s="34">
        <v>5.4060552092609102</v>
      </c>
      <c r="DX81" s="34">
        <v>0.55781121554052704</v>
      </c>
      <c r="DY81" s="34">
        <v>3.9643059515436798</v>
      </c>
      <c r="DZ81" s="34">
        <v>-3.5123198096900499</v>
      </c>
      <c r="EA81" s="34">
        <v>1.2655168924378599</v>
      </c>
      <c r="EB81" s="34">
        <v>2.0073385799632399</v>
      </c>
      <c r="EC81" s="34">
        <v>0</v>
      </c>
      <c r="ED81" s="34">
        <v>0.59939971862597596</v>
      </c>
      <c r="EE81" s="34">
        <v>0.59944502869885996</v>
      </c>
      <c r="EF81" s="33">
        <v>5</v>
      </c>
      <c r="EG81" s="33">
        <v>0</v>
      </c>
      <c r="EH81" s="34">
        <v>5.77</v>
      </c>
      <c r="EI81" s="34">
        <v>4.93</v>
      </c>
      <c r="EJ81" s="34">
        <v>0</v>
      </c>
      <c r="EK81" s="34">
        <v>5.89</v>
      </c>
      <c r="EL81" s="34">
        <v>0</v>
      </c>
      <c r="EM81" s="34">
        <v>0</v>
      </c>
      <c r="EN81" s="34">
        <v>5.77</v>
      </c>
      <c r="EO81" s="34">
        <v>0</v>
      </c>
      <c r="EP81" s="34">
        <v>0</v>
      </c>
      <c r="EQ81" s="34">
        <v>5.6</v>
      </c>
      <c r="ER81" s="34">
        <v>0</v>
      </c>
      <c r="ES81" s="34">
        <v>0</v>
      </c>
      <c r="ET81" s="58">
        <v>0</v>
      </c>
      <c r="EU81" s="58">
        <v>0</v>
      </c>
      <c r="EV81" s="58">
        <v>2</v>
      </c>
      <c r="EW81" s="58">
        <v>1</v>
      </c>
      <c r="EX81" s="58">
        <v>0</v>
      </c>
      <c r="EY81" s="58">
        <v>0</v>
      </c>
      <c r="EZ81" s="58">
        <v>0</v>
      </c>
      <c r="FA81" s="63">
        <v>24</v>
      </c>
      <c r="FB81" s="64">
        <v>0</v>
      </c>
      <c r="FC81" s="58">
        <v>1</v>
      </c>
      <c r="FD81" s="58">
        <v>0</v>
      </c>
      <c r="FE81" s="58">
        <v>0</v>
      </c>
      <c r="FF81" s="58">
        <v>1</v>
      </c>
      <c r="FG81" s="58">
        <v>1</v>
      </c>
      <c r="FH81" s="58">
        <v>0</v>
      </c>
      <c r="FI81" s="58">
        <v>24</v>
      </c>
      <c r="FJ81" s="58">
        <v>27</v>
      </c>
      <c r="FK81" s="58">
        <v>67.5</v>
      </c>
      <c r="FL81" s="59">
        <f t="shared" si="1"/>
        <v>40</v>
      </c>
    </row>
    <row r="82" spans="1:168" x14ac:dyDescent="0.25">
      <c r="A82" t="s">
        <v>207</v>
      </c>
      <c r="B82" t="s">
        <v>644</v>
      </c>
      <c r="C82" t="s">
        <v>645</v>
      </c>
      <c r="D82" s="31">
        <v>391</v>
      </c>
      <c r="E82" s="31">
        <v>4</v>
      </c>
      <c r="F82" s="31">
        <v>2</v>
      </c>
      <c r="G82" s="31">
        <v>0</v>
      </c>
      <c r="H82" s="31">
        <v>11</v>
      </c>
      <c r="I82" s="31">
        <v>0</v>
      </c>
      <c r="J82" s="31">
        <v>408</v>
      </c>
      <c r="K82" s="31">
        <v>0</v>
      </c>
      <c r="L82" s="31">
        <v>408</v>
      </c>
      <c r="M82" s="35">
        <v>12.5</v>
      </c>
      <c r="N82" s="31">
        <v>0</v>
      </c>
      <c r="O82" s="31">
        <v>68</v>
      </c>
      <c r="P82" s="31">
        <v>340</v>
      </c>
      <c r="Q82" s="31">
        <v>17</v>
      </c>
      <c r="R82" s="31">
        <v>102</v>
      </c>
      <c r="S82" s="31">
        <v>151</v>
      </c>
      <c r="T82" s="31">
        <v>101</v>
      </c>
      <c r="U82" s="31">
        <v>37</v>
      </c>
      <c r="V82" s="31">
        <v>54</v>
      </c>
      <c r="W82" s="31">
        <v>2</v>
      </c>
      <c r="X82" s="31">
        <v>294</v>
      </c>
      <c r="Y82" s="31">
        <v>1</v>
      </c>
      <c r="Z82" s="31">
        <v>0</v>
      </c>
      <c r="AA82" s="31">
        <v>408</v>
      </c>
      <c r="AB82" s="31">
        <v>404</v>
      </c>
      <c r="AC82" s="31">
        <v>391</v>
      </c>
      <c r="AD82" s="31">
        <v>357</v>
      </c>
      <c r="AE82" s="31">
        <v>350</v>
      </c>
      <c r="AF82" s="31">
        <v>345</v>
      </c>
      <c r="AG82" s="31">
        <v>345</v>
      </c>
      <c r="AH82" s="31">
        <v>302</v>
      </c>
      <c r="AI82" s="34">
        <v>0</v>
      </c>
      <c r="AJ82" s="34">
        <v>0.99</v>
      </c>
      <c r="AK82" s="34">
        <v>3.32</v>
      </c>
      <c r="AL82" s="34">
        <v>9.52</v>
      </c>
      <c r="AM82" s="34">
        <v>2</v>
      </c>
      <c r="AN82" s="34">
        <v>1.45</v>
      </c>
      <c r="AO82" s="34">
        <v>0</v>
      </c>
      <c r="AP82" s="34">
        <v>14.24</v>
      </c>
      <c r="AQ82" s="31">
        <v>0</v>
      </c>
      <c r="AR82" s="31">
        <v>4</v>
      </c>
      <c r="AS82" s="31">
        <v>13</v>
      </c>
      <c r="AT82" s="31">
        <v>34</v>
      </c>
      <c r="AU82" s="31">
        <v>9</v>
      </c>
      <c r="AV82" s="31">
        <v>5</v>
      </c>
      <c r="AW82" s="31">
        <v>0</v>
      </c>
      <c r="AX82" s="31">
        <v>38</v>
      </c>
      <c r="AY82" s="31">
        <v>0</v>
      </c>
      <c r="AZ82" s="31">
        <v>0</v>
      </c>
      <c r="BA82" s="31">
        <v>0</v>
      </c>
      <c r="BB82" s="31">
        <v>0</v>
      </c>
      <c r="BC82" s="31">
        <v>0</v>
      </c>
      <c r="BD82" s="31">
        <v>0</v>
      </c>
      <c r="BE82" s="31">
        <v>11</v>
      </c>
      <c r="BF82" s="31">
        <v>0</v>
      </c>
      <c r="BG82" s="31">
        <v>0</v>
      </c>
      <c r="BH82" s="31">
        <v>0</v>
      </c>
      <c r="BI82" s="31">
        <v>0</v>
      </c>
      <c r="BJ82" s="31">
        <v>0</v>
      </c>
      <c r="BK82" s="31">
        <v>33.44</v>
      </c>
      <c r="BL82" s="31">
        <v>53</v>
      </c>
      <c r="BM82" s="31">
        <v>59</v>
      </c>
      <c r="BN82" s="31">
        <v>55</v>
      </c>
      <c r="BO82" s="31">
        <v>113</v>
      </c>
      <c r="BP82" s="31">
        <v>52</v>
      </c>
      <c r="BQ82" s="31">
        <v>76</v>
      </c>
      <c r="BR82" s="31">
        <v>9</v>
      </c>
      <c r="BS82" s="31">
        <v>34</v>
      </c>
      <c r="BT82" s="31">
        <v>13</v>
      </c>
      <c r="BU82" s="31">
        <v>4</v>
      </c>
      <c r="BV82" s="31">
        <v>0</v>
      </c>
      <c r="BW82" s="31">
        <v>0</v>
      </c>
      <c r="BX82" s="31">
        <v>1</v>
      </c>
      <c r="BY82" s="31">
        <v>59</v>
      </c>
      <c r="BZ82" s="31">
        <v>42</v>
      </c>
      <c r="CA82" s="31">
        <v>1</v>
      </c>
      <c r="CB82" s="31">
        <v>30</v>
      </c>
      <c r="CC82" s="31">
        <v>22</v>
      </c>
      <c r="CD82" s="31">
        <v>7</v>
      </c>
      <c r="CE82" s="31">
        <v>0</v>
      </c>
      <c r="CF82" s="31">
        <v>0</v>
      </c>
      <c r="CG82" s="31">
        <v>25</v>
      </c>
      <c r="CH82" s="31">
        <v>34</v>
      </c>
      <c r="CI82" s="31">
        <v>1</v>
      </c>
      <c r="CJ82" s="31">
        <v>0</v>
      </c>
      <c r="CK82" s="31">
        <v>35</v>
      </c>
      <c r="CL82" s="31">
        <v>1</v>
      </c>
      <c r="CM82" s="31">
        <v>395</v>
      </c>
      <c r="CN82" s="34">
        <v>1.0126999999999999</v>
      </c>
      <c r="CO82" s="34">
        <v>1</v>
      </c>
      <c r="CP82" s="34">
        <v>1.2531000000000001</v>
      </c>
      <c r="CQ82" s="34">
        <v>1.5424</v>
      </c>
      <c r="CR82" s="34">
        <v>1.9718</v>
      </c>
      <c r="CS82" s="34">
        <v>1.7341</v>
      </c>
      <c r="CT82" s="34">
        <v>1.4662999999999999</v>
      </c>
      <c r="CU82" s="34">
        <v>5.2941000000000003</v>
      </c>
      <c r="CV82" s="34">
        <v>2.6846000000000001</v>
      </c>
      <c r="CW82" s="34">
        <v>0</v>
      </c>
      <c r="CX82" s="34">
        <v>0</v>
      </c>
      <c r="CY82" s="34">
        <v>0.25059999999999999</v>
      </c>
      <c r="CZ82" s="34">
        <v>0.2571</v>
      </c>
      <c r="DA82" s="34">
        <v>0.56340000000000001</v>
      </c>
      <c r="DB82" s="34">
        <v>0</v>
      </c>
      <c r="DC82" s="34">
        <v>0.29330000000000001</v>
      </c>
      <c r="DD82" s="34">
        <v>0</v>
      </c>
      <c r="DE82" s="34">
        <v>0</v>
      </c>
      <c r="DF82" s="34">
        <v>6.8353999999999999</v>
      </c>
      <c r="DG82" s="34">
        <v>9.5</v>
      </c>
      <c r="DH82" s="34">
        <v>6.1856</v>
      </c>
      <c r="DI82" s="34">
        <v>8.1461000000000006</v>
      </c>
      <c r="DJ82" s="34">
        <v>6.6474000000000002</v>
      </c>
      <c r="DK82" s="34">
        <v>6.7449000000000003</v>
      </c>
      <c r="DL82" s="34">
        <v>12.61</v>
      </c>
      <c r="DM82" s="34">
        <v>8.2781000000000002</v>
      </c>
      <c r="DN82" s="34">
        <v>5.7046999999999999</v>
      </c>
      <c r="DO82" s="34">
        <v>6.4542766048027698</v>
      </c>
      <c r="DP82" s="34">
        <v>6.4074236232246902</v>
      </c>
      <c r="DQ82" s="34">
        <v>6.2991713747645903</v>
      </c>
      <c r="DR82" s="34">
        <v>6.2274712954730003</v>
      </c>
      <c r="DS82" s="34">
        <v>6.17491018464366</v>
      </c>
      <c r="DT82" s="34">
        <v>6.1545369424582903</v>
      </c>
      <c r="DU82" s="34">
        <v>6.1367241379310302</v>
      </c>
      <c r="DV82" s="34">
        <v>6.0413271245634501</v>
      </c>
      <c r="DW82" s="34">
        <v>5.9631223711239398</v>
      </c>
      <c r="DX82" s="34">
        <v>0.73122965380742899</v>
      </c>
      <c r="DY82" s="34">
        <v>1.7185156907108801</v>
      </c>
      <c r="DZ82" s="34">
        <v>1.15135142162309</v>
      </c>
      <c r="EA82" s="34">
        <v>0.851204458974121</v>
      </c>
      <c r="EB82" s="34">
        <v>0.33102802657374097</v>
      </c>
      <c r="EC82" s="34">
        <v>0.290265687798409</v>
      </c>
      <c r="ED82" s="34">
        <v>1.5790737929041101</v>
      </c>
      <c r="EE82" s="34">
        <v>1.31147322782124</v>
      </c>
      <c r="EF82" s="33">
        <v>11</v>
      </c>
      <c r="EG82" s="33">
        <v>131</v>
      </c>
      <c r="EH82" s="34">
        <v>6.61</v>
      </c>
      <c r="EI82" s="34">
        <v>5.98</v>
      </c>
      <c r="EJ82" s="34">
        <v>4.22</v>
      </c>
      <c r="EK82" s="34">
        <v>6.56</v>
      </c>
      <c r="EL82" s="34">
        <v>0</v>
      </c>
      <c r="EM82" s="34">
        <v>0</v>
      </c>
      <c r="EN82" s="34">
        <v>6.74</v>
      </c>
      <c r="EO82" s="34">
        <v>6.75</v>
      </c>
      <c r="EP82" s="34">
        <v>6.61</v>
      </c>
      <c r="EQ82" s="34">
        <v>6.24</v>
      </c>
      <c r="ER82" s="34">
        <v>6.57</v>
      </c>
      <c r="ES82" s="34">
        <v>6.26</v>
      </c>
      <c r="ET82" s="58">
        <v>12</v>
      </c>
      <c r="EU82" s="58">
        <v>74</v>
      </c>
      <c r="EV82" s="58">
        <v>106</v>
      </c>
      <c r="EW82" s="58">
        <v>88</v>
      </c>
      <c r="EX82" s="58">
        <v>30</v>
      </c>
      <c r="EY82" s="58">
        <v>10</v>
      </c>
      <c r="EZ82" s="58">
        <v>3</v>
      </c>
      <c r="FA82" s="63">
        <v>62</v>
      </c>
      <c r="FB82" s="64">
        <v>7</v>
      </c>
      <c r="FC82" s="58">
        <v>68</v>
      </c>
      <c r="FD82" s="58">
        <v>109</v>
      </c>
      <c r="FE82" s="58">
        <v>131</v>
      </c>
      <c r="FF82" s="58">
        <v>59</v>
      </c>
      <c r="FG82" s="58">
        <v>1</v>
      </c>
      <c r="FH82" s="58">
        <v>7</v>
      </c>
      <c r="FI82" s="58">
        <v>3</v>
      </c>
      <c r="FJ82" s="58">
        <v>385</v>
      </c>
      <c r="FK82" s="58">
        <v>94.362745098039198</v>
      </c>
      <c r="FL82" s="59">
        <f t="shared" si="1"/>
        <v>408.00000000000006</v>
      </c>
    </row>
    <row r="83" spans="1:168" x14ac:dyDescent="0.25">
      <c r="A83" t="s">
        <v>207</v>
      </c>
      <c r="B83" t="s">
        <v>646</v>
      </c>
      <c r="C83" t="s">
        <v>647</v>
      </c>
      <c r="D83" s="31">
        <v>27</v>
      </c>
      <c r="E83" s="31">
        <v>0</v>
      </c>
      <c r="F83" s="31">
        <v>2</v>
      </c>
      <c r="G83" s="31">
        <v>0</v>
      </c>
      <c r="H83" s="31">
        <v>0</v>
      </c>
      <c r="I83" s="31">
        <v>0</v>
      </c>
      <c r="J83" s="31">
        <v>29</v>
      </c>
      <c r="K83" s="31">
        <v>0</v>
      </c>
      <c r="L83" s="31">
        <v>29</v>
      </c>
      <c r="M83" s="35">
        <v>11.24</v>
      </c>
      <c r="N83" s="31">
        <v>0</v>
      </c>
      <c r="O83" s="31">
        <v>10</v>
      </c>
      <c r="P83" s="31">
        <v>19</v>
      </c>
      <c r="Q83" s="31">
        <v>0</v>
      </c>
      <c r="R83" s="31">
        <v>11</v>
      </c>
      <c r="S83" s="31">
        <v>8</v>
      </c>
      <c r="T83" s="31">
        <v>6</v>
      </c>
      <c r="U83" s="31">
        <v>4</v>
      </c>
      <c r="V83" s="31">
        <v>3</v>
      </c>
      <c r="W83" s="31">
        <v>0</v>
      </c>
      <c r="X83" s="31">
        <v>26</v>
      </c>
      <c r="Y83" s="31">
        <v>0</v>
      </c>
      <c r="Z83" s="31">
        <v>0</v>
      </c>
      <c r="AA83" s="31">
        <v>29</v>
      </c>
      <c r="AB83" s="31">
        <v>20</v>
      </c>
      <c r="AC83" s="31">
        <v>20</v>
      </c>
      <c r="AD83" s="31">
        <v>20</v>
      </c>
      <c r="AE83" s="31">
        <v>20</v>
      </c>
      <c r="AF83" s="31">
        <v>20</v>
      </c>
      <c r="AG83" s="31">
        <v>20</v>
      </c>
      <c r="AH83" s="31">
        <v>20</v>
      </c>
      <c r="AI83" s="34">
        <v>0</v>
      </c>
      <c r="AJ83" s="34">
        <v>45</v>
      </c>
      <c r="AK83" s="34">
        <v>0</v>
      </c>
      <c r="AL83" s="34">
        <v>0</v>
      </c>
      <c r="AM83" s="34">
        <v>0</v>
      </c>
      <c r="AN83" s="34">
        <v>0</v>
      </c>
      <c r="AO83" s="34">
        <v>0</v>
      </c>
      <c r="AP83" s="34">
        <v>0</v>
      </c>
      <c r="AQ83" s="31">
        <v>0</v>
      </c>
      <c r="AR83" s="31">
        <v>9</v>
      </c>
      <c r="AS83" s="31">
        <v>0</v>
      </c>
      <c r="AT83" s="31">
        <v>0</v>
      </c>
      <c r="AU83" s="31">
        <v>0</v>
      </c>
      <c r="AV83" s="31">
        <v>0</v>
      </c>
      <c r="AW83" s="31">
        <v>0</v>
      </c>
      <c r="AX83" s="31">
        <v>0</v>
      </c>
      <c r="AY83" s="31">
        <v>0</v>
      </c>
      <c r="AZ83" s="31">
        <v>0</v>
      </c>
      <c r="BA83" s="31">
        <v>0</v>
      </c>
      <c r="BB83" s="31">
        <v>0</v>
      </c>
      <c r="BC83" s="31">
        <v>0</v>
      </c>
      <c r="BD83" s="31">
        <v>0</v>
      </c>
      <c r="BE83" s="31">
        <v>0</v>
      </c>
      <c r="BF83" s="31">
        <v>0</v>
      </c>
      <c r="BG83" s="31">
        <v>0</v>
      </c>
      <c r="BH83" s="31">
        <v>0</v>
      </c>
      <c r="BI83" s="31">
        <v>0</v>
      </c>
      <c r="BJ83" s="31">
        <v>0</v>
      </c>
      <c r="BK83" s="31">
        <v>23.07</v>
      </c>
      <c r="BL83" s="31">
        <v>9</v>
      </c>
      <c r="BM83" s="31">
        <v>0</v>
      </c>
      <c r="BN83" s="31">
        <v>0</v>
      </c>
      <c r="BO83" s="31">
        <v>10</v>
      </c>
      <c r="BP83" s="31">
        <v>10</v>
      </c>
      <c r="BQ83" s="31">
        <v>0</v>
      </c>
      <c r="BR83" s="31">
        <v>0</v>
      </c>
      <c r="BS83" s="31">
        <v>0</v>
      </c>
      <c r="BT83" s="31">
        <v>0</v>
      </c>
      <c r="BU83" s="31">
        <v>9</v>
      </c>
      <c r="BV83" s="31">
        <v>0</v>
      </c>
      <c r="BW83" s="31">
        <v>0</v>
      </c>
      <c r="BX83" s="31">
        <v>0</v>
      </c>
      <c r="BY83" s="31">
        <v>9</v>
      </c>
      <c r="BZ83" s="31">
        <v>9</v>
      </c>
      <c r="CA83" s="31">
        <v>0</v>
      </c>
      <c r="CB83" s="31">
        <v>7</v>
      </c>
      <c r="CC83" s="31">
        <v>2</v>
      </c>
      <c r="CD83" s="31">
        <v>0</v>
      </c>
      <c r="CE83" s="31">
        <v>0</v>
      </c>
      <c r="CF83" s="31">
        <v>0</v>
      </c>
      <c r="CG83" s="31">
        <v>2</v>
      </c>
      <c r="CH83" s="31">
        <v>7</v>
      </c>
      <c r="CI83" s="31">
        <v>0</v>
      </c>
      <c r="CJ83" s="31">
        <v>0</v>
      </c>
      <c r="CK83" s="31">
        <v>8</v>
      </c>
      <c r="CL83" s="31">
        <v>0</v>
      </c>
      <c r="CM83" s="31">
        <v>27</v>
      </c>
      <c r="CN83" s="34">
        <v>0</v>
      </c>
      <c r="CO83" s="34">
        <v>0</v>
      </c>
      <c r="CP83" s="34">
        <v>0</v>
      </c>
      <c r="CQ83" s="34">
        <v>10</v>
      </c>
      <c r="CR83" s="34">
        <v>0</v>
      </c>
      <c r="CS83" s="34">
        <v>10</v>
      </c>
      <c r="CT83" s="34">
        <v>5</v>
      </c>
      <c r="CU83" s="34">
        <v>0</v>
      </c>
      <c r="CV83" s="34">
        <v>5</v>
      </c>
      <c r="CW83" s="34">
        <v>0</v>
      </c>
      <c r="CX83" s="34">
        <v>0</v>
      </c>
      <c r="CY83" s="34">
        <v>0</v>
      </c>
      <c r="CZ83" s="34">
        <v>5</v>
      </c>
      <c r="DA83" s="34">
        <v>0</v>
      </c>
      <c r="DB83" s="34">
        <v>5</v>
      </c>
      <c r="DC83" s="34">
        <v>0</v>
      </c>
      <c r="DD83" s="34">
        <v>0</v>
      </c>
      <c r="DE83" s="34">
        <v>0</v>
      </c>
      <c r="DF83" s="34">
        <v>0</v>
      </c>
      <c r="DG83" s="34">
        <v>10</v>
      </c>
      <c r="DH83" s="34">
        <v>15</v>
      </c>
      <c r="DI83" s="34">
        <v>5</v>
      </c>
      <c r="DJ83" s="34">
        <v>10</v>
      </c>
      <c r="DK83" s="34">
        <v>5</v>
      </c>
      <c r="DL83" s="34">
        <v>20</v>
      </c>
      <c r="DM83" s="34">
        <v>15</v>
      </c>
      <c r="DN83" s="34">
        <v>5</v>
      </c>
      <c r="DO83" s="34">
        <v>5.4832387828777698</v>
      </c>
      <c r="DP83" s="34">
        <v>5.3997175141242897</v>
      </c>
      <c r="DQ83" s="34">
        <v>5.0798548094373901</v>
      </c>
      <c r="DR83" s="34">
        <v>4.9033752481800104</v>
      </c>
      <c r="DS83" s="34">
        <v>5.0181488203266804</v>
      </c>
      <c r="DT83" s="34">
        <v>5.0288978494623704</v>
      </c>
      <c r="DU83" s="34">
        <v>5.0471637985978299</v>
      </c>
      <c r="DV83" s="34">
        <v>4.9909255898366602</v>
      </c>
      <c r="DW83" s="34">
        <v>4.8654088050314499</v>
      </c>
      <c r="DX83" s="34">
        <v>1.54677107709816</v>
      </c>
      <c r="DY83" s="34">
        <v>6.2966898993385501</v>
      </c>
      <c r="DZ83" s="34">
        <v>3.5991445142379699</v>
      </c>
      <c r="EA83" s="34">
        <v>-2.2871695570637498</v>
      </c>
      <c r="EB83" s="34">
        <v>-0.21374522723376599</v>
      </c>
      <c r="EC83" s="34">
        <v>-0.36190521774904899</v>
      </c>
      <c r="ED83" s="34">
        <v>1.12680920099658</v>
      </c>
      <c r="EE83" s="34">
        <v>2.57977879834915</v>
      </c>
      <c r="EF83" s="33">
        <v>9</v>
      </c>
      <c r="EG83" s="33">
        <v>6</v>
      </c>
      <c r="EH83" s="34">
        <v>6.28</v>
      </c>
      <c r="EI83" s="34">
        <v>5.39</v>
      </c>
      <c r="EJ83" s="34">
        <v>0</v>
      </c>
      <c r="EK83" s="34">
        <v>5.49</v>
      </c>
      <c r="EL83" s="34">
        <v>0</v>
      </c>
      <c r="EM83" s="34">
        <v>0</v>
      </c>
      <c r="EN83" s="34">
        <v>6.28</v>
      </c>
      <c r="EO83" s="34">
        <v>0</v>
      </c>
      <c r="EP83" s="34">
        <v>0</v>
      </c>
      <c r="EQ83" s="34">
        <v>6.83</v>
      </c>
      <c r="ER83" s="34">
        <v>4.25</v>
      </c>
      <c r="ES83" s="34">
        <v>0</v>
      </c>
      <c r="ET83" s="58">
        <v>0</v>
      </c>
      <c r="EU83" s="58">
        <v>0</v>
      </c>
      <c r="EV83" s="58">
        <v>14</v>
      </c>
      <c r="EW83" s="58">
        <v>15</v>
      </c>
      <c r="EX83" s="58">
        <v>0</v>
      </c>
      <c r="EY83" s="58">
        <v>0</v>
      </c>
      <c r="EZ83" s="58">
        <v>0</v>
      </c>
      <c r="FA83" s="63">
        <v>0</v>
      </c>
      <c r="FB83" s="64">
        <v>0</v>
      </c>
      <c r="FC83" s="58">
        <v>8</v>
      </c>
      <c r="FD83" s="58">
        <v>1</v>
      </c>
      <c r="FE83" s="58">
        <v>0</v>
      </c>
      <c r="FF83" s="58">
        <v>2</v>
      </c>
      <c r="FG83" s="58">
        <v>18</v>
      </c>
      <c r="FH83" s="58">
        <v>0</v>
      </c>
      <c r="FI83" s="58">
        <v>0</v>
      </c>
      <c r="FJ83" s="58">
        <v>29</v>
      </c>
      <c r="FK83" s="58">
        <v>100</v>
      </c>
      <c r="FL83" s="59">
        <f t="shared" si="1"/>
        <v>29</v>
      </c>
    </row>
    <row r="84" spans="1:168" x14ac:dyDescent="0.25">
      <c r="A84" t="s">
        <v>207</v>
      </c>
      <c r="B84" t="s">
        <v>648</v>
      </c>
      <c r="C84" t="s">
        <v>649</v>
      </c>
      <c r="D84" s="31">
        <v>14</v>
      </c>
      <c r="E84" s="31">
        <v>1</v>
      </c>
      <c r="F84" s="31">
        <v>0</v>
      </c>
      <c r="G84" s="31">
        <v>0</v>
      </c>
      <c r="H84" s="31">
        <v>0</v>
      </c>
      <c r="I84" s="31">
        <v>0</v>
      </c>
      <c r="J84" s="31">
        <v>15</v>
      </c>
      <c r="K84" s="31">
        <v>0</v>
      </c>
      <c r="L84" s="31">
        <v>15</v>
      </c>
      <c r="M84" s="35">
        <v>2.64</v>
      </c>
      <c r="N84" s="31">
        <v>0</v>
      </c>
      <c r="O84" s="31">
        <v>15</v>
      </c>
      <c r="P84" s="31">
        <v>0</v>
      </c>
      <c r="Q84" s="31">
        <v>0</v>
      </c>
      <c r="R84" s="31">
        <v>0</v>
      </c>
      <c r="S84" s="31">
        <v>0</v>
      </c>
      <c r="T84" s="31">
        <v>11</v>
      </c>
      <c r="U84" s="31">
        <v>4</v>
      </c>
      <c r="V84" s="31">
        <v>0</v>
      </c>
      <c r="W84" s="31">
        <v>0</v>
      </c>
      <c r="X84" s="31">
        <v>15</v>
      </c>
      <c r="Y84" s="31">
        <v>0</v>
      </c>
      <c r="Z84" s="31">
        <v>0</v>
      </c>
      <c r="AA84" s="31">
        <v>15</v>
      </c>
      <c r="AB84" s="31">
        <v>15</v>
      </c>
      <c r="AC84" s="31">
        <v>15</v>
      </c>
      <c r="AD84" s="31">
        <v>15</v>
      </c>
      <c r="AE84" s="31">
        <v>15</v>
      </c>
      <c r="AF84" s="31">
        <v>15</v>
      </c>
      <c r="AG84" s="31">
        <v>15</v>
      </c>
      <c r="AH84" s="31">
        <v>15</v>
      </c>
      <c r="AI84" s="34">
        <v>0</v>
      </c>
      <c r="AJ84" s="34">
        <v>0</v>
      </c>
      <c r="AK84" s="34">
        <v>0</v>
      </c>
      <c r="AL84" s="34">
        <v>0</v>
      </c>
      <c r="AM84" s="34">
        <v>0</v>
      </c>
      <c r="AN84" s="34">
        <v>0</v>
      </c>
      <c r="AO84" s="34">
        <v>0</v>
      </c>
      <c r="AP84" s="34">
        <v>0</v>
      </c>
      <c r="AQ84" s="31">
        <v>0</v>
      </c>
      <c r="AR84" s="31">
        <v>0</v>
      </c>
      <c r="AS84" s="31">
        <v>0</v>
      </c>
      <c r="AT84" s="31">
        <v>0</v>
      </c>
      <c r="AU84" s="31">
        <v>0</v>
      </c>
      <c r="AV84" s="31">
        <v>0</v>
      </c>
      <c r="AW84" s="31">
        <v>0</v>
      </c>
      <c r="AX84" s="31">
        <v>0</v>
      </c>
      <c r="AY84" s="31">
        <v>0</v>
      </c>
      <c r="AZ84" s="31">
        <v>0</v>
      </c>
      <c r="BA84" s="31">
        <v>0</v>
      </c>
      <c r="BB84" s="31">
        <v>0</v>
      </c>
      <c r="BC84" s="31">
        <v>0</v>
      </c>
      <c r="BD84" s="31">
        <v>0</v>
      </c>
      <c r="BE84" s="31">
        <v>0</v>
      </c>
      <c r="BF84" s="31">
        <v>0</v>
      </c>
      <c r="BG84" s="31">
        <v>0</v>
      </c>
      <c r="BH84" s="31">
        <v>0</v>
      </c>
      <c r="BI84" s="31">
        <v>0</v>
      </c>
      <c r="BJ84" s="31">
        <v>0</v>
      </c>
      <c r="BK84" s="31">
        <v>26</v>
      </c>
      <c r="BL84" s="31">
        <v>0</v>
      </c>
      <c r="BM84" s="31">
        <v>0</v>
      </c>
      <c r="BN84" s="31">
        <v>0</v>
      </c>
      <c r="BO84" s="31">
        <v>15</v>
      </c>
      <c r="BP84" s="31">
        <v>0</v>
      </c>
      <c r="BQ84" s="31">
        <v>0</v>
      </c>
      <c r="BR84" s="31">
        <v>0</v>
      </c>
      <c r="BS84" s="31">
        <v>0</v>
      </c>
      <c r="BT84" s="31">
        <v>0</v>
      </c>
      <c r="BU84" s="31">
        <v>0</v>
      </c>
      <c r="BV84" s="31">
        <v>0</v>
      </c>
      <c r="BW84" s="31">
        <v>0</v>
      </c>
      <c r="BX84" s="31">
        <v>0</v>
      </c>
      <c r="BY84" s="31">
        <v>0</v>
      </c>
      <c r="BZ84" s="31">
        <v>0</v>
      </c>
      <c r="CA84" s="31">
        <v>0</v>
      </c>
      <c r="CB84" s="31">
        <v>0</v>
      </c>
      <c r="CC84" s="31">
        <v>0</v>
      </c>
      <c r="CD84" s="31">
        <v>0</v>
      </c>
      <c r="CE84" s="31">
        <v>0</v>
      </c>
      <c r="CF84" s="31">
        <v>0</v>
      </c>
      <c r="CG84" s="31">
        <v>0</v>
      </c>
      <c r="CH84" s="31">
        <v>0</v>
      </c>
      <c r="CI84" s="31">
        <v>0</v>
      </c>
      <c r="CJ84" s="31">
        <v>0</v>
      </c>
      <c r="CK84" s="31">
        <v>0</v>
      </c>
      <c r="CL84" s="31">
        <v>0</v>
      </c>
      <c r="CM84" s="31">
        <v>15</v>
      </c>
      <c r="CN84" s="34">
        <v>6.6666999999999996</v>
      </c>
      <c r="CO84" s="34">
        <v>0</v>
      </c>
      <c r="CP84" s="34">
        <v>0</v>
      </c>
      <c r="CQ84" s="34">
        <v>0</v>
      </c>
      <c r="CR84" s="34">
        <v>0</v>
      </c>
      <c r="CS84" s="34">
        <v>0</v>
      </c>
      <c r="CT84" s="34">
        <v>0</v>
      </c>
      <c r="CU84" s="34">
        <v>0</v>
      </c>
      <c r="CV84" s="34">
        <v>0</v>
      </c>
      <c r="CW84" s="34">
        <v>0</v>
      </c>
      <c r="CX84" s="34">
        <v>0</v>
      </c>
      <c r="CY84" s="34">
        <v>0</v>
      </c>
      <c r="CZ84" s="34">
        <v>0</v>
      </c>
      <c r="DA84" s="34">
        <v>0</v>
      </c>
      <c r="DB84" s="34">
        <v>0</v>
      </c>
      <c r="DC84" s="34">
        <v>0</v>
      </c>
      <c r="DD84" s="34">
        <v>0</v>
      </c>
      <c r="DE84" s="34">
        <v>0</v>
      </c>
      <c r="DF84" s="34">
        <v>6.6666999999999996</v>
      </c>
      <c r="DG84" s="34">
        <v>6.6666999999999996</v>
      </c>
      <c r="DH84" s="34">
        <v>0</v>
      </c>
      <c r="DI84" s="34">
        <v>0</v>
      </c>
      <c r="DJ84" s="34">
        <v>6.6666999999999996</v>
      </c>
      <c r="DK84" s="34">
        <v>0</v>
      </c>
      <c r="DL84" s="34">
        <v>0</v>
      </c>
      <c r="DM84" s="34">
        <v>13.333299999999999</v>
      </c>
      <c r="DN84" s="34">
        <v>0</v>
      </c>
      <c r="DO84" s="34">
        <v>5.9080735411670702</v>
      </c>
      <c r="DP84" s="34">
        <v>5.8667664670658697</v>
      </c>
      <c r="DQ84" s="34">
        <v>5.7357784431137704</v>
      </c>
      <c r="DR84" s="34">
        <v>5.7747005988023998</v>
      </c>
      <c r="DS84" s="34">
        <v>5.7717065868263502</v>
      </c>
      <c r="DT84" s="34">
        <v>5.7717065868263502</v>
      </c>
      <c r="DU84" s="34">
        <v>5.7717065868263502</v>
      </c>
      <c r="DV84" s="34">
        <v>5.73877245508982</v>
      </c>
      <c r="DW84" s="34">
        <v>5.6898481215028003</v>
      </c>
      <c r="DX84" s="34">
        <v>0.70408587648891896</v>
      </c>
      <c r="DY84" s="34">
        <v>2.2837009004306399</v>
      </c>
      <c r="DZ84" s="34">
        <v>-0.67401166558652803</v>
      </c>
      <c r="EA84" s="34">
        <v>5.1873946310464998E-2</v>
      </c>
      <c r="EB84" s="34">
        <v>0</v>
      </c>
      <c r="EC84" s="34">
        <v>0</v>
      </c>
      <c r="ED84" s="34">
        <v>0.57388809182210399</v>
      </c>
      <c r="EE84" s="34">
        <v>0.85985306711667697</v>
      </c>
      <c r="EF84" s="33">
        <v>0</v>
      </c>
      <c r="EG84" s="33">
        <v>0</v>
      </c>
      <c r="EH84" s="34">
        <v>0</v>
      </c>
      <c r="EI84" s="34">
        <v>0</v>
      </c>
      <c r="EJ84" s="34">
        <v>0</v>
      </c>
      <c r="EK84" s="34">
        <v>5.91</v>
      </c>
      <c r="EL84" s="34">
        <v>0</v>
      </c>
      <c r="EM84" s="34">
        <v>0</v>
      </c>
      <c r="EN84" s="34">
        <v>0</v>
      </c>
      <c r="EO84" s="34">
        <v>0</v>
      </c>
      <c r="EP84" s="34">
        <v>0</v>
      </c>
      <c r="EQ84" s="34">
        <v>5.91</v>
      </c>
      <c r="ER84" s="34">
        <v>0</v>
      </c>
      <c r="ES84" s="34">
        <v>0</v>
      </c>
      <c r="ET84" s="58">
        <v>0</v>
      </c>
      <c r="EU84" s="58">
        <v>0</v>
      </c>
      <c r="EV84" s="58">
        <v>1</v>
      </c>
      <c r="EW84" s="58">
        <v>0</v>
      </c>
      <c r="EX84" s="58">
        <v>1</v>
      </c>
      <c r="EY84" s="58">
        <v>0</v>
      </c>
      <c r="EZ84" s="58">
        <v>0</v>
      </c>
      <c r="FA84" s="63">
        <v>2</v>
      </c>
      <c r="FB84" s="64">
        <v>0</v>
      </c>
      <c r="FC84" s="58">
        <v>0</v>
      </c>
      <c r="FD84" s="58">
        <v>0</v>
      </c>
      <c r="FE84" s="58">
        <v>0</v>
      </c>
      <c r="FF84" s="58">
        <v>1</v>
      </c>
      <c r="FG84" s="58">
        <v>0</v>
      </c>
      <c r="FH84" s="58">
        <v>1</v>
      </c>
      <c r="FI84" s="58">
        <v>2</v>
      </c>
      <c r="FJ84" s="58">
        <v>4</v>
      </c>
      <c r="FK84" s="58">
        <v>26.6666666666667</v>
      </c>
      <c r="FL84" s="59">
        <f t="shared" si="1"/>
        <v>14.999999999999982</v>
      </c>
    </row>
    <row r="85" spans="1:168" x14ac:dyDescent="0.25">
      <c r="A85" t="s">
        <v>207</v>
      </c>
      <c r="B85" t="s">
        <v>650</v>
      </c>
      <c r="C85" t="s">
        <v>651</v>
      </c>
      <c r="D85" s="31">
        <v>13</v>
      </c>
      <c r="E85" s="31">
        <v>0</v>
      </c>
      <c r="F85" s="31">
        <v>0</v>
      </c>
      <c r="G85" s="31">
        <v>0</v>
      </c>
      <c r="H85" s="31">
        <v>0</v>
      </c>
      <c r="I85" s="31">
        <v>0</v>
      </c>
      <c r="J85" s="31">
        <v>13</v>
      </c>
      <c r="K85" s="31">
        <v>0</v>
      </c>
      <c r="L85" s="31">
        <v>13</v>
      </c>
      <c r="M85" s="35">
        <v>4.4400000000000004</v>
      </c>
      <c r="N85" s="31">
        <v>0</v>
      </c>
      <c r="O85" s="31">
        <v>0</v>
      </c>
      <c r="P85" s="31">
        <v>13</v>
      </c>
      <c r="Q85" s="31">
        <v>0</v>
      </c>
      <c r="R85" s="31">
        <v>5</v>
      </c>
      <c r="S85" s="31">
        <v>5</v>
      </c>
      <c r="T85" s="31">
        <v>2</v>
      </c>
      <c r="U85" s="31">
        <v>1</v>
      </c>
      <c r="V85" s="31">
        <v>3</v>
      </c>
      <c r="W85" s="31">
        <v>0</v>
      </c>
      <c r="X85" s="31">
        <v>10</v>
      </c>
      <c r="Y85" s="31">
        <v>0</v>
      </c>
      <c r="Z85" s="31">
        <v>0</v>
      </c>
      <c r="AA85" s="31">
        <v>13</v>
      </c>
      <c r="AB85" s="31">
        <v>13</v>
      </c>
      <c r="AC85" s="31">
        <v>13</v>
      </c>
      <c r="AD85" s="31">
        <v>13</v>
      </c>
      <c r="AE85" s="31">
        <v>13</v>
      </c>
      <c r="AF85" s="31">
        <v>13</v>
      </c>
      <c r="AG85" s="31">
        <v>13</v>
      </c>
      <c r="AH85" s="31">
        <v>13</v>
      </c>
      <c r="AI85" s="34">
        <v>0</v>
      </c>
      <c r="AJ85" s="34">
        <v>0</v>
      </c>
      <c r="AK85" s="34">
        <v>0</v>
      </c>
      <c r="AL85" s="34">
        <v>0</v>
      </c>
      <c r="AM85" s="34">
        <v>0</v>
      </c>
      <c r="AN85" s="34">
        <v>0</v>
      </c>
      <c r="AO85" s="34">
        <v>0</v>
      </c>
      <c r="AP85" s="34">
        <v>0</v>
      </c>
      <c r="AQ85" s="31">
        <v>0</v>
      </c>
      <c r="AR85" s="31">
        <v>0</v>
      </c>
      <c r="AS85" s="31">
        <v>0</v>
      </c>
      <c r="AT85" s="31">
        <v>0</v>
      </c>
      <c r="AU85" s="31">
        <v>0</v>
      </c>
      <c r="AV85" s="31">
        <v>0</v>
      </c>
      <c r="AW85" s="31">
        <v>0</v>
      </c>
      <c r="AX85" s="31">
        <v>0</v>
      </c>
      <c r="AY85" s="31">
        <v>13</v>
      </c>
      <c r="AZ85" s="31">
        <v>0</v>
      </c>
      <c r="BA85" s="31">
        <v>0</v>
      </c>
      <c r="BB85" s="31">
        <v>0</v>
      </c>
      <c r="BC85" s="31">
        <v>0</v>
      </c>
      <c r="BD85" s="31">
        <v>0</v>
      </c>
      <c r="BE85" s="31">
        <v>0</v>
      </c>
      <c r="BF85" s="31">
        <v>0</v>
      </c>
      <c r="BG85" s="31">
        <v>0</v>
      </c>
      <c r="BH85" s="31">
        <v>0</v>
      </c>
      <c r="BI85" s="31">
        <v>0</v>
      </c>
      <c r="BJ85" s="31">
        <v>0</v>
      </c>
      <c r="BK85" s="31">
        <v>8</v>
      </c>
      <c r="BL85" s="31">
        <v>0</v>
      </c>
      <c r="BM85" s="31">
        <v>13</v>
      </c>
      <c r="BN85" s="31">
        <v>0</v>
      </c>
      <c r="BO85" s="31">
        <v>0</v>
      </c>
      <c r="BP85" s="31">
        <v>0</v>
      </c>
      <c r="BQ85" s="31">
        <v>0</v>
      </c>
      <c r="BR85" s="31">
        <v>0</v>
      </c>
      <c r="BS85" s="31">
        <v>0</v>
      </c>
      <c r="BT85" s="31">
        <v>0</v>
      </c>
      <c r="BU85" s="31">
        <v>0</v>
      </c>
      <c r="BV85" s="31">
        <v>0</v>
      </c>
      <c r="BW85" s="31">
        <v>0</v>
      </c>
      <c r="BX85" s="31">
        <v>0</v>
      </c>
      <c r="BY85" s="31">
        <v>0</v>
      </c>
      <c r="BZ85" s="31">
        <v>0</v>
      </c>
      <c r="CA85" s="31">
        <v>0</v>
      </c>
      <c r="CB85" s="31">
        <v>0</v>
      </c>
      <c r="CC85" s="31">
        <v>0</v>
      </c>
      <c r="CD85" s="31">
        <v>0</v>
      </c>
      <c r="CE85" s="31">
        <v>0</v>
      </c>
      <c r="CF85" s="31">
        <v>0</v>
      </c>
      <c r="CG85" s="31">
        <v>0</v>
      </c>
      <c r="CH85" s="31">
        <v>0</v>
      </c>
      <c r="CI85" s="31">
        <v>0</v>
      </c>
      <c r="CJ85" s="31">
        <v>0</v>
      </c>
      <c r="CK85" s="31">
        <v>0</v>
      </c>
      <c r="CL85" s="31">
        <v>0</v>
      </c>
      <c r="CM85" s="31">
        <v>13</v>
      </c>
      <c r="CN85" s="34">
        <v>0</v>
      </c>
      <c r="CO85" s="34">
        <v>7.6923000000000004</v>
      </c>
      <c r="CP85" s="34">
        <v>0</v>
      </c>
      <c r="CQ85" s="34">
        <v>0</v>
      </c>
      <c r="CR85" s="34">
        <v>0</v>
      </c>
      <c r="CS85" s="34">
        <v>0</v>
      </c>
      <c r="CT85" s="34">
        <v>0</v>
      </c>
      <c r="CU85" s="34">
        <v>0</v>
      </c>
      <c r="CV85" s="34">
        <v>0</v>
      </c>
      <c r="CW85" s="34">
        <v>0</v>
      </c>
      <c r="CX85" s="34">
        <v>7.6923000000000004</v>
      </c>
      <c r="CY85" s="34">
        <v>0</v>
      </c>
      <c r="CZ85" s="34">
        <v>0</v>
      </c>
      <c r="DA85" s="34">
        <v>0</v>
      </c>
      <c r="DB85" s="34">
        <v>0</v>
      </c>
      <c r="DC85" s="34">
        <v>0</v>
      </c>
      <c r="DD85" s="34">
        <v>0</v>
      </c>
      <c r="DE85" s="34">
        <v>0</v>
      </c>
      <c r="DF85" s="34">
        <v>23.076899999999998</v>
      </c>
      <c r="DG85" s="34">
        <v>15.384600000000001</v>
      </c>
      <c r="DH85" s="34">
        <v>15.384600000000001</v>
      </c>
      <c r="DI85" s="34">
        <v>0</v>
      </c>
      <c r="DJ85" s="34">
        <v>0</v>
      </c>
      <c r="DK85" s="34">
        <v>7.6923000000000004</v>
      </c>
      <c r="DL85" s="34">
        <v>7.6923000000000004</v>
      </c>
      <c r="DM85" s="34">
        <v>15.384600000000001</v>
      </c>
      <c r="DN85" s="34">
        <v>0</v>
      </c>
      <c r="DO85" s="34">
        <v>5.6901072705601896</v>
      </c>
      <c r="DP85" s="34">
        <v>5.6340819022457103</v>
      </c>
      <c r="DQ85" s="34">
        <v>5.54112038140644</v>
      </c>
      <c r="DR85" s="34">
        <v>5.4731823599523199</v>
      </c>
      <c r="DS85" s="34">
        <v>5.4731823599523199</v>
      </c>
      <c r="DT85" s="34">
        <v>5.4731823599523199</v>
      </c>
      <c r="DU85" s="34">
        <v>5.4731823599523199</v>
      </c>
      <c r="DV85" s="34">
        <v>5.4147794994040499</v>
      </c>
      <c r="DW85" s="34">
        <v>5.3528009535160903</v>
      </c>
      <c r="DX85" s="34">
        <v>0.99440102729341695</v>
      </c>
      <c r="DY85" s="34">
        <v>1.6776665085856699</v>
      </c>
      <c r="DZ85" s="34">
        <v>1.24128919860627</v>
      </c>
      <c r="EA85" s="34">
        <v>0</v>
      </c>
      <c r="EB85" s="34">
        <v>0</v>
      </c>
      <c r="EC85" s="34">
        <v>0</v>
      </c>
      <c r="ED85" s="34">
        <v>1.07858243451464</v>
      </c>
      <c r="EE85" s="34">
        <v>1.15787129815187</v>
      </c>
      <c r="EF85" s="33">
        <v>1</v>
      </c>
      <c r="EG85" s="33">
        <v>0</v>
      </c>
      <c r="EH85" s="34">
        <v>0</v>
      </c>
      <c r="EI85" s="34">
        <v>5.24</v>
      </c>
      <c r="EJ85" s="34">
        <v>0</v>
      </c>
      <c r="EK85" s="34">
        <v>5.83</v>
      </c>
      <c r="EL85" s="34">
        <v>0</v>
      </c>
      <c r="EM85" s="34">
        <v>0</v>
      </c>
      <c r="EN85" s="34">
        <v>0</v>
      </c>
      <c r="EO85" s="34">
        <v>5.69</v>
      </c>
      <c r="EP85" s="34">
        <v>0</v>
      </c>
      <c r="EQ85" s="34">
        <v>0</v>
      </c>
      <c r="ER85" s="34">
        <v>0</v>
      </c>
      <c r="ES85" s="34">
        <v>0</v>
      </c>
      <c r="ET85" s="58">
        <v>1</v>
      </c>
      <c r="EU85" s="58">
        <v>7</v>
      </c>
      <c r="EV85" s="58">
        <v>5</v>
      </c>
      <c r="EW85" s="58">
        <v>0</v>
      </c>
      <c r="EX85" s="58">
        <v>0</v>
      </c>
      <c r="EY85" s="58">
        <v>0</v>
      </c>
      <c r="EZ85" s="58">
        <v>0</v>
      </c>
      <c r="FA85" s="63">
        <v>0</v>
      </c>
      <c r="FB85" s="64">
        <v>0</v>
      </c>
      <c r="FC85" s="58">
        <v>1</v>
      </c>
      <c r="FD85" s="58">
        <v>5</v>
      </c>
      <c r="FE85" s="58">
        <v>7</v>
      </c>
      <c r="FF85" s="58">
        <v>0</v>
      </c>
      <c r="FG85" s="58">
        <v>0</v>
      </c>
      <c r="FH85" s="58">
        <v>0</v>
      </c>
      <c r="FI85" s="58">
        <v>0</v>
      </c>
      <c r="FJ85" s="58">
        <v>13</v>
      </c>
      <c r="FK85" s="58">
        <v>100</v>
      </c>
      <c r="FL85" s="59">
        <f t="shared" si="1"/>
        <v>13</v>
      </c>
    </row>
    <row r="86" spans="1:168" x14ac:dyDescent="0.25">
      <c r="A86" t="s">
        <v>207</v>
      </c>
      <c r="B86" t="s">
        <v>652</v>
      </c>
      <c r="C86" t="s">
        <v>653</v>
      </c>
      <c r="D86" s="31">
        <v>17</v>
      </c>
      <c r="E86" s="31">
        <v>0</v>
      </c>
      <c r="F86" s="31">
        <v>0</v>
      </c>
      <c r="G86" s="31">
        <v>0</v>
      </c>
      <c r="H86" s="31">
        <v>0</v>
      </c>
      <c r="I86" s="31">
        <v>0</v>
      </c>
      <c r="J86" s="31">
        <v>17</v>
      </c>
      <c r="K86" s="31">
        <v>0</v>
      </c>
      <c r="L86" s="31">
        <v>17</v>
      </c>
      <c r="M86" s="35">
        <v>6.67</v>
      </c>
      <c r="N86" s="31">
        <v>0</v>
      </c>
      <c r="O86" s="31">
        <v>0</v>
      </c>
      <c r="P86" s="31">
        <v>17</v>
      </c>
      <c r="Q86" s="31">
        <v>0</v>
      </c>
      <c r="R86" s="31">
        <v>7</v>
      </c>
      <c r="S86" s="31">
        <v>5</v>
      </c>
      <c r="T86" s="31">
        <v>4</v>
      </c>
      <c r="U86" s="31">
        <v>1</v>
      </c>
      <c r="V86" s="31">
        <v>3</v>
      </c>
      <c r="W86" s="31">
        <v>0</v>
      </c>
      <c r="X86" s="31">
        <v>14</v>
      </c>
      <c r="Y86" s="31">
        <v>0</v>
      </c>
      <c r="Z86" s="31">
        <v>0</v>
      </c>
      <c r="AA86" s="31">
        <v>17</v>
      </c>
      <c r="AB86" s="31">
        <v>17</v>
      </c>
      <c r="AC86" s="31">
        <v>17</v>
      </c>
      <c r="AD86" s="31">
        <v>17</v>
      </c>
      <c r="AE86" s="31">
        <v>17</v>
      </c>
      <c r="AF86" s="31">
        <v>17</v>
      </c>
      <c r="AG86" s="31">
        <v>17</v>
      </c>
      <c r="AH86" s="31">
        <v>17</v>
      </c>
      <c r="AI86" s="34">
        <v>0</v>
      </c>
      <c r="AJ86" s="34">
        <v>0</v>
      </c>
      <c r="AK86" s="34">
        <v>0</v>
      </c>
      <c r="AL86" s="34">
        <v>0</v>
      </c>
      <c r="AM86" s="34">
        <v>0</v>
      </c>
      <c r="AN86" s="34">
        <v>0</v>
      </c>
      <c r="AO86" s="34">
        <v>0</v>
      </c>
      <c r="AP86" s="34">
        <v>0</v>
      </c>
      <c r="AQ86" s="31">
        <v>0</v>
      </c>
      <c r="AR86" s="31">
        <v>0</v>
      </c>
      <c r="AS86" s="31">
        <v>0</v>
      </c>
      <c r="AT86" s="31">
        <v>0</v>
      </c>
      <c r="AU86" s="31">
        <v>0</v>
      </c>
      <c r="AV86" s="31">
        <v>0</v>
      </c>
      <c r="AW86" s="31">
        <v>0</v>
      </c>
      <c r="AX86" s="31">
        <v>0</v>
      </c>
      <c r="AY86" s="31">
        <v>0</v>
      </c>
      <c r="AZ86" s="31">
        <v>0</v>
      </c>
      <c r="BA86" s="31">
        <v>0</v>
      </c>
      <c r="BB86" s="31">
        <v>0</v>
      </c>
      <c r="BC86" s="31">
        <v>0</v>
      </c>
      <c r="BD86" s="31">
        <v>0</v>
      </c>
      <c r="BE86" s="31">
        <v>0</v>
      </c>
      <c r="BF86" s="31">
        <v>0</v>
      </c>
      <c r="BG86" s="31">
        <v>0</v>
      </c>
      <c r="BH86" s="31">
        <v>0</v>
      </c>
      <c r="BI86" s="31">
        <v>0</v>
      </c>
      <c r="BJ86" s="31">
        <v>0</v>
      </c>
      <c r="BK86" s="31">
        <v>23</v>
      </c>
      <c r="BL86" s="31">
        <v>0</v>
      </c>
      <c r="BM86" s="31">
        <v>0</v>
      </c>
      <c r="BN86" s="31">
        <v>0</v>
      </c>
      <c r="BO86" s="31">
        <v>17</v>
      </c>
      <c r="BP86" s="31">
        <v>0</v>
      </c>
      <c r="BQ86" s="31">
        <v>0</v>
      </c>
      <c r="BR86" s="31">
        <v>0</v>
      </c>
      <c r="BS86" s="31">
        <v>0</v>
      </c>
      <c r="BT86" s="31">
        <v>0</v>
      </c>
      <c r="BU86" s="31">
        <v>0</v>
      </c>
      <c r="BV86" s="31">
        <v>0</v>
      </c>
      <c r="BW86" s="31">
        <v>0</v>
      </c>
      <c r="BX86" s="31">
        <v>0</v>
      </c>
      <c r="BY86" s="31">
        <v>0</v>
      </c>
      <c r="BZ86" s="31">
        <v>0</v>
      </c>
      <c r="CA86" s="31">
        <v>0</v>
      </c>
      <c r="CB86" s="31">
        <v>0</v>
      </c>
      <c r="CC86" s="31">
        <v>0</v>
      </c>
      <c r="CD86" s="31">
        <v>0</v>
      </c>
      <c r="CE86" s="31">
        <v>0</v>
      </c>
      <c r="CF86" s="31">
        <v>0</v>
      </c>
      <c r="CG86" s="31">
        <v>0</v>
      </c>
      <c r="CH86" s="31">
        <v>0</v>
      </c>
      <c r="CI86" s="31">
        <v>0</v>
      </c>
      <c r="CJ86" s="31">
        <v>0</v>
      </c>
      <c r="CK86" s="31">
        <v>0</v>
      </c>
      <c r="CL86" s="31">
        <v>0</v>
      </c>
      <c r="CM86" s="31">
        <v>17</v>
      </c>
      <c r="CN86" s="34">
        <v>0</v>
      </c>
      <c r="CO86" s="34">
        <v>0</v>
      </c>
      <c r="CP86" s="34">
        <v>5.8823999999999996</v>
      </c>
      <c r="CQ86" s="34">
        <v>5.8823999999999996</v>
      </c>
      <c r="CR86" s="34">
        <v>17.647099999999998</v>
      </c>
      <c r="CS86" s="34">
        <v>52.941200000000002</v>
      </c>
      <c r="CT86" s="34">
        <v>41.176499999999997</v>
      </c>
      <c r="CU86" s="34">
        <v>17.647099999999998</v>
      </c>
      <c r="CV86" s="34">
        <v>17.647099999999998</v>
      </c>
      <c r="CW86" s="34">
        <v>0</v>
      </c>
      <c r="CX86" s="34">
        <v>0</v>
      </c>
      <c r="CY86" s="34">
        <v>5.8823999999999996</v>
      </c>
      <c r="CZ86" s="34">
        <v>0</v>
      </c>
      <c r="DA86" s="34">
        <v>11.764699999999999</v>
      </c>
      <c r="DB86" s="34">
        <v>41.176499999999997</v>
      </c>
      <c r="DC86" s="34">
        <v>41.176499999999997</v>
      </c>
      <c r="DD86" s="34">
        <v>17.647099999999998</v>
      </c>
      <c r="DE86" s="34">
        <v>5.8823999999999996</v>
      </c>
      <c r="DF86" s="34">
        <v>0</v>
      </c>
      <c r="DG86" s="34">
        <v>17.647099999999998</v>
      </c>
      <c r="DH86" s="34">
        <v>17.647099999999998</v>
      </c>
      <c r="DI86" s="34">
        <v>23.529399999999999</v>
      </c>
      <c r="DJ86" s="34">
        <v>52.941200000000002</v>
      </c>
      <c r="DK86" s="34">
        <v>17.647099999999998</v>
      </c>
      <c r="DL86" s="34">
        <v>0</v>
      </c>
      <c r="DM86" s="34">
        <v>0</v>
      </c>
      <c r="DN86" s="34">
        <v>11.764699999999999</v>
      </c>
      <c r="DO86" s="34">
        <v>6.0673854447439401</v>
      </c>
      <c r="DP86" s="34">
        <v>6.0278526504941601</v>
      </c>
      <c r="DQ86" s="34">
        <v>5.9278350515463902</v>
      </c>
      <c r="DR86" s="34">
        <v>5.8673664122137401</v>
      </c>
      <c r="DS86" s="34">
        <v>5.9011904761904797</v>
      </c>
      <c r="DT86" s="34">
        <v>5.9331848552338498</v>
      </c>
      <c r="DU86" s="34">
        <v>6.74962063732929</v>
      </c>
      <c r="DV86" s="34">
        <v>6.5765957446808496</v>
      </c>
      <c r="DW86" s="34">
        <v>6.5202127659574503</v>
      </c>
      <c r="DX86" s="34">
        <v>0.655835444924732</v>
      </c>
      <c r="DY86" s="34">
        <v>1.68725340833626</v>
      </c>
      <c r="DZ86" s="34">
        <v>1.0305925194441199</v>
      </c>
      <c r="EA86" s="34">
        <v>-0.57317356748957504</v>
      </c>
      <c r="EB86" s="34">
        <v>-0.53924460174460798</v>
      </c>
      <c r="EC86" s="34">
        <v>-12.096024739228699</v>
      </c>
      <c r="ED86" s="34">
        <v>2.63091878177821</v>
      </c>
      <c r="EE86" s="34">
        <v>0.86474139337576095</v>
      </c>
      <c r="EF86" s="33">
        <v>1</v>
      </c>
      <c r="EG86" s="33">
        <v>1</v>
      </c>
      <c r="EH86" s="34">
        <v>0</v>
      </c>
      <c r="EI86" s="34">
        <v>5.44</v>
      </c>
      <c r="EJ86" s="34">
        <v>0</v>
      </c>
      <c r="EK86" s="34">
        <v>6.19</v>
      </c>
      <c r="EL86" s="34">
        <v>0</v>
      </c>
      <c r="EM86" s="34">
        <v>0</v>
      </c>
      <c r="EN86" s="34">
        <v>0</v>
      </c>
      <c r="EO86" s="34">
        <v>0</v>
      </c>
      <c r="EP86" s="34">
        <v>0</v>
      </c>
      <c r="EQ86" s="34">
        <v>6.07</v>
      </c>
      <c r="ER86" s="34">
        <v>0</v>
      </c>
      <c r="ES86" s="34">
        <v>0</v>
      </c>
      <c r="ET86" s="58">
        <v>0</v>
      </c>
      <c r="EU86" s="58">
        <v>0</v>
      </c>
      <c r="EV86" s="58">
        <v>0</v>
      </c>
      <c r="EW86" s="58">
        <v>0</v>
      </c>
      <c r="EX86" s="58">
        <v>17</v>
      </c>
      <c r="EY86" s="58">
        <v>0</v>
      </c>
      <c r="EZ86" s="58">
        <v>0</v>
      </c>
      <c r="FA86" s="63">
        <v>0</v>
      </c>
      <c r="FB86" s="64">
        <v>0</v>
      </c>
      <c r="FC86" s="58">
        <v>0</v>
      </c>
      <c r="FD86" s="58">
        <v>0</v>
      </c>
      <c r="FE86" s="58">
        <v>17</v>
      </c>
      <c r="FF86" s="58">
        <v>0</v>
      </c>
      <c r="FG86" s="58">
        <v>0</v>
      </c>
      <c r="FH86" s="58">
        <v>0</v>
      </c>
      <c r="FI86" s="58">
        <v>0</v>
      </c>
      <c r="FJ86" s="58">
        <v>17</v>
      </c>
      <c r="FK86" s="58">
        <v>100</v>
      </c>
      <c r="FL86" s="59">
        <f t="shared" si="1"/>
        <v>17</v>
      </c>
    </row>
    <row r="87" spans="1:168" x14ac:dyDescent="0.25">
      <c r="A87" t="s">
        <v>207</v>
      </c>
      <c r="B87" t="s">
        <v>654</v>
      </c>
      <c r="C87" t="s">
        <v>655</v>
      </c>
      <c r="D87" s="31">
        <v>23</v>
      </c>
      <c r="E87" s="31">
        <v>0</v>
      </c>
      <c r="F87" s="31">
        <v>0</v>
      </c>
      <c r="G87" s="31">
        <v>0</v>
      </c>
      <c r="H87" s="31">
        <v>0</v>
      </c>
      <c r="I87" s="31">
        <v>0</v>
      </c>
      <c r="J87" s="31">
        <v>23</v>
      </c>
      <c r="K87" s="31">
        <v>0</v>
      </c>
      <c r="L87" s="31">
        <v>23</v>
      </c>
      <c r="M87" s="35">
        <v>3.61</v>
      </c>
      <c r="N87" s="31">
        <v>0</v>
      </c>
      <c r="O87" s="31">
        <v>16</v>
      </c>
      <c r="P87" s="31">
        <v>7</v>
      </c>
      <c r="Q87" s="31">
        <v>0</v>
      </c>
      <c r="R87" s="31">
        <v>1</v>
      </c>
      <c r="S87" s="31">
        <v>17</v>
      </c>
      <c r="T87" s="31">
        <v>5</v>
      </c>
      <c r="U87" s="31">
        <v>0</v>
      </c>
      <c r="V87" s="31">
        <v>3</v>
      </c>
      <c r="W87" s="31">
        <v>0</v>
      </c>
      <c r="X87" s="31">
        <v>17</v>
      </c>
      <c r="Y87" s="31">
        <v>3</v>
      </c>
      <c r="Z87" s="31">
        <v>0</v>
      </c>
      <c r="AA87" s="31">
        <v>23</v>
      </c>
      <c r="AB87" s="31">
        <v>23</v>
      </c>
      <c r="AC87" s="31">
        <v>20</v>
      </c>
      <c r="AD87" s="31">
        <v>20</v>
      </c>
      <c r="AE87" s="31">
        <v>10</v>
      </c>
      <c r="AF87" s="31">
        <v>10</v>
      </c>
      <c r="AG87" s="31">
        <v>10</v>
      </c>
      <c r="AH87" s="31">
        <v>10</v>
      </c>
      <c r="AI87" s="34">
        <v>0</v>
      </c>
      <c r="AJ87" s="34">
        <v>0</v>
      </c>
      <c r="AK87" s="34">
        <v>15</v>
      </c>
      <c r="AL87" s="34">
        <v>0</v>
      </c>
      <c r="AM87" s="34">
        <v>100</v>
      </c>
      <c r="AN87" s="34">
        <v>0</v>
      </c>
      <c r="AO87" s="34">
        <v>0</v>
      </c>
      <c r="AP87" s="34">
        <v>0</v>
      </c>
      <c r="AQ87" s="31">
        <v>0</v>
      </c>
      <c r="AR87" s="31">
        <v>0</v>
      </c>
      <c r="AS87" s="31">
        <v>3</v>
      </c>
      <c r="AT87" s="31">
        <v>0</v>
      </c>
      <c r="AU87" s="31">
        <v>10</v>
      </c>
      <c r="AV87" s="31">
        <v>0</v>
      </c>
      <c r="AW87" s="31">
        <v>0</v>
      </c>
      <c r="AX87" s="31">
        <v>0</v>
      </c>
      <c r="AY87" s="31">
        <v>0</v>
      </c>
      <c r="AZ87" s="31">
        <v>0</v>
      </c>
      <c r="BA87" s="31">
        <v>0</v>
      </c>
      <c r="BB87" s="31">
        <v>0</v>
      </c>
      <c r="BC87" s="31">
        <v>0</v>
      </c>
      <c r="BD87" s="31">
        <v>0</v>
      </c>
      <c r="BE87" s="31">
        <v>0</v>
      </c>
      <c r="BF87" s="31">
        <v>0</v>
      </c>
      <c r="BG87" s="31">
        <v>0</v>
      </c>
      <c r="BH87" s="31">
        <v>0</v>
      </c>
      <c r="BI87" s="31">
        <v>0</v>
      </c>
      <c r="BJ87" s="31">
        <v>0</v>
      </c>
      <c r="BK87" s="31">
        <v>25.52</v>
      </c>
      <c r="BL87" s="31">
        <v>13</v>
      </c>
      <c r="BM87" s="31">
        <v>0</v>
      </c>
      <c r="BN87" s="31">
        <v>3</v>
      </c>
      <c r="BO87" s="31">
        <v>0</v>
      </c>
      <c r="BP87" s="31">
        <v>0</v>
      </c>
      <c r="BQ87" s="31">
        <v>7</v>
      </c>
      <c r="BR87" s="31">
        <v>10</v>
      </c>
      <c r="BS87" s="31">
        <v>0</v>
      </c>
      <c r="BT87" s="31">
        <v>3</v>
      </c>
      <c r="BU87" s="31">
        <v>0</v>
      </c>
      <c r="BV87" s="31">
        <v>0</v>
      </c>
      <c r="BW87" s="31">
        <v>0</v>
      </c>
      <c r="BX87" s="31">
        <v>10</v>
      </c>
      <c r="BY87" s="31">
        <v>3</v>
      </c>
      <c r="BZ87" s="31">
        <v>10</v>
      </c>
      <c r="CA87" s="31">
        <v>0</v>
      </c>
      <c r="CB87" s="31">
        <v>0</v>
      </c>
      <c r="CC87" s="31">
        <v>11</v>
      </c>
      <c r="CD87" s="31">
        <v>2</v>
      </c>
      <c r="CE87" s="31">
        <v>0</v>
      </c>
      <c r="CF87" s="31">
        <v>0</v>
      </c>
      <c r="CG87" s="31">
        <v>3</v>
      </c>
      <c r="CH87" s="31">
        <v>7</v>
      </c>
      <c r="CI87" s="31">
        <v>3</v>
      </c>
      <c r="CJ87" s="31">
        <v>0</v>
      </c>
      <c r="CK87" s="31">
        <v>10</v>
      </c>
      <c r="CL87" s="31">
        <v>10</v>
      </c>
      <c r="CM87" s="31">
        <v>23</v>
      </c>
      <c r="CN87" s="34">
        <v>0</v>
      </c>
      <c r="CO87" s="34">
        <v>4.3478000000000003</v>
      </c>
      <c r="CP87" s="34">
        <v>4.3478000000000003</v>
      </c>
      <c r="CQ87" s="34">
        <v>15</v>
      </c>
      <c r="CR87" s="34">
        <v>5.2632000000000003</v>
      </c>
      <c r="CS87" s="34">
        <v>10</v>
      </c>
      <c r="CT87" s="34">
        <v>0</v>
      </c>
      <c r="CU87" s="34">
        <v>0</v>
      </c>
      <c r="CV87" s="34">
        <v>0</v>
      </c>
      <c r="CW87" s="34">
        <v>0</v>
      </c>
      <c r="CX87" s="34">
        <v>4.3478000000000003</v>
      </c>
      <c r="CY87" s="34">
        <v>4.3478000000000003</v>
      </c>
      <c r="CZ87" s="34">
        <v>10</v>
      </c>
      <c r="DA87" s="34">
        <v>5.2632000000000003</v>
      </c>
      <c r="DB87" s="34">
        <v>0</v>
      </c>
      <c r="DC87" s="34">
        <v>0</v>
      </c>
      <c r="DD87" s="34">
        <v>0</v>
      </c>
      <c r="DE87" s="34">
        <v>0</v>
      </c>
      <c r="DF87" s="34">
        <v>13.0435</v>
      </c>
      <c r="DG87" s="34">
        <v>13.0435</v>
      </c>
      <c r="DH87" s="34">
        <v>20</v>
      </c>
      <c r="DI87" s="34">
        <v>10</v>
      </c>
      <c r="DJ87" s="34">
        <v>11.1111</v>
      </c>
      <c r="DK87" s="34">
        <v>10</v>
      </c>
      <c r="DL87" s="34">
        <v>20</v>
      </c>
      <c r="DM87" s="34">
        <v>20</v>
      </c>
      <c r="DN87" s="34">
        <v>0</v>
      </c>
      <c r="DO87" s="34">
        <v>6.0331925165962597</v>
      </c>
      <c r="DP87" s="34">
        <v>5.92037617554859</v>
      </c>
      <c r="DQ87" s="34">
        <v>5.60302457466919</v>
      </c>
      <c r="DR87" s="34">
        <v>5.6079999999999997</v>
      </c>
      <c r="DS87" s="34">
        <v>5.6586314152410599</v>
      </c>
      <c r="DT87" s="34">
        <v>6.0045592705167197</v>
      </c>
      <c r="DU87" s="34">
        <v>6.0361930294906196</v>
      </c>
      <c r="DV87" s="34">
        <v>5.9852546916890104</v>
      </c>
      <c r="DW87" s="34">
        <v>6.3109919571045596</v>
      </c>
      <c r="DX87" s="34">
        <v>1.9055603512764101</v>
      </c>
      <c r="DY87" s="34">
        <v>5.66393376738203</v>
      </c>
      <c r="DZ87" s="34">
        <v>-8.8720137853286404E-2</v>
      </c>
      <c r="EA87" s="34">
        <v>-0.89476432595850097</v>
      </c>
      <c r="EB87" s="34">
        <v>-5.7610865292681401</v>
      </c>
      <c r="EC87" s="34">
        <v>-0.52406804784653305</v>
      </c>
      <c r="ED87" s="34">
        <v>0.85106382978724604</v>
      </c>
      <c r="EE87" s="34">
        <v>-5.1614273576890497</v>
      </c>
      <c r="EF87" s="33">
        <v>3</v>
      </c>
      <c r="EG87" s="33">
        <v>6</v>
      </c>
      <c r="EH87" s="34">
        <v>5.53</v>
      </c>
      <c r="EI87" s="34">
        <v>4.72</v>
      </c>
      <c r="EJ87" s="34">
        <v>0</v>
      </c>
      <c r="EK87" s="34">
        <v>6.09</v>
      </c>
      <c r="EL87" s="34">
        <v>6.96</v>
      </c>
      <c r="EM87" s="34">
        <v>0</v>
      </c>
      <c r="EN87" s="34">
        <v>5.53</v>
      </c>
      <c r="EO87" s="34">
        <v>0</v>
      </c>
      <c r="EP87" s="34">
        <v>6.31</v>
      </c>
      <c r="EQ87" s="34">
        <v>0</v>
      </c>
      <c r="ER87" s="34">
        <v>0</v>
      </c>
      <c r="ES87" s="34">
        <v>6.79</v>
      </c>
      <c r="ET87" s="58">
        <v>0</v>
      </c>
      <c r="EU87" s="58">
        <v>10</v>
      </c>
      <c r="EV87" s="58">
        <v>7</v>
      </c>
      <c r="EW87" s="58">
        <v>1</v>
      </c>
      <c r="EX87" s="58">
        <v>2</v>
      </c>
      <c r="EY87" s="58">
        <v>0</v>
      </c>
      <c r="EZ87" s="58">
        <v>0</v>
      </c>
      <c r="FA87" s="63">
        <v>0</v>
      </c>
      <c r="FB87" s="64">
        <v>0</v>
      </c>
      <c r="FC87" s="58">
        <v>10</v>
      </c>
      <c r="FD87" s="58">
        <v>2</v>
      </c>
      <c r="FE87" s="58">
        <v>3</v>
      </c>
      <c r="FF87" s="58">
        <v>4</v>
      </c>
      <c r="FG87" s="58">
        <v>1</v>
      </c>
      <c r="FH87" s="58">
        <v>0</v>
      </c>
      <c r="FI87" s="58">
        <v>0</v>
      </c>
      <c r="FJ87" s="58">
        <v>20</v>
      </c>
      <c r="FK87" s="58">
        <v>86.956521739130395</v>
      </c>
      <c r="FL87" s="59">
        <f t="shared" si="1"/>
        <v>23.000000000000011</v>
      </c>
    </row>
    <row r="88" spans="1:168" x14ac:dyDescent="0.25">
      <c r="A88" t="s">
        <v>207</v>
      </c>
      <c r="B88" t="s">
        <v>656</v>
      </c>
      <c r="C88" t="s">
        <v>657</v>
      </c>
      <c r="D88" s="31"/>
      <c r="E88" s="31"/>
      <c r="F88" s="31"/>
      <c r="G88" s="31"/>
      <c r="H88" s="31"/>
      <c r="I88" s="31"/>
      <c r="J88" s="31">
        <v>2</v>
      </c>
      <c r="K88" s="31">
        <v>0</v>
      </c>
      <c r="L88" s="31">
        <v>2</v>
      </c>
      <c r="M88" s="35">
        <v>0.7</v>
      </c>
      <c r="N88" s="31">
        <v>0</v>
      </c>
      <c r="O88" s="31">
        <v>0</v>
      </c>
      <c r="P88" s="31">
        <v>2</v>
      </c>
      <c r="Q88" s="31">
        <v>0</v>
      </c>
      <c r="R88" s="31">
        <v>0</v>
      </c>
      <c r="S88" s="31">
        <v>2</v>
      </c>
      <c r="T88" s="31">
        <v>0</v>
      </c>
      <c r="U88" s="31">
        <v>0</v>
      </c>
      <c r="V88" s="31">
        <v>0</v>
      </c>
      <c r="W88" s="31">
        <v>0</v>
      </c>
      <c r="X88" s="31">
        <v>0</v>
      </c>
      <c r="Y88" s="31">
        <v>2</v>
      </c>
      <c r="Z88" s="31">
        <v>0</v>
      </c>
      <c r="AA88" s="31">
        <v>2</v>
      </c>
      <c r="AB88" s="31">
        <v>2</v>
      </c>
      <c r="AC88" s="31">
        <v>2</v>
      </c>
      <c r="AD88" s="31">
        <v>2</v>
      </c>
      <c r="AE88" s="31">
        <v>2</v>
      </c>
      <c r="AF88" s="31">
        <v>2</v>
      </c>
      <c r="AG88" s="31">
        <v>2</v>
      </c>
      <c r="AH88" s="31">
        <v>2</v>
      </c>
      <c r="AI88" s="34">
        <v>0</v>
      </c>
      <c r="AJ88" s="34">
        <v>0</v>
      </c>
      <c r="AK88" s="34">
        <v>0</v>
      </c>
      <c r="AL88" s="34">
        <v>0</v>
      </c>
      <c r="AM88" s="34">
        <v>0</v>
      </c>
      <c r="AN88" s="34">
        <v>0</v>
      </c>
      <c r="AO88" s="34">
        <v>0</v>
      </c>
      <c r="AP88" s="34">
        <v>0</v>
      </c>
      <c r="AQ88" s="31">
        <v>0</v>
      </c>
      <c r="AR88" s="31">
        <v>0</v>
      </c>
      <c r="AS88" s="31">
        <v>0</v>
      </c>
      <c r="AT88" s="31">
        <v>0</v>
      </c>
      <c r="AU88" s="31">
        <v>0</v>
      </c>
      <c r="AV88" s="31">
        <v>0</v>
      </c>
      <c r="AW88" s="31">
        <v>0</v>
      </c>
      <c r="AX88" s="31">
        <v>0</v>
      </c>
      <c r="AY88" s="31">
        <v>0</v>
      </c>
      <c r="AZ88" s="31">
        <v>0</v>
      </c>
      <c r="BA88" s="31">
        <v>0</v>
      </c>
      <c r="BB88" s="31">
        <v>0</v>
      </c>
      <c r="BC88" s="31">
        <v>0</v>
      </c>
      <c r="BD88" s="31"/>
      <c r="BE88" s="31"/>
      <c r="BF88" s="31"/>
      <c r="BG88" s="31"/>
      <c r="BH88" s="31"/>
      <c r="BI88" s="31"/>
      <c r="BJ88" s="31"/>
      <c r="BK88" s="31">
        <v>31</v>
      </c>
      <c r="BL88" s="31">
        <v>0</v>
      </c>
      <c r="BM88" s="31">
        <v>0</v>
      </c>
      <c r="BN88" s="31">
        <v>0</v>
      </c>
      <c r="BO88" s="31">
        <v>2</v>
      </c>
      <c r="BP88" s="31">
        <v>0</v>
      </c>
      <c r="BQ88" s="31">
        <v>0</v>
      </c>
      <c r="BR88" s="31">
        <v>0</v>
      </c>
      <c r="BS88" s="31">
        <v>0</v>
      </c>
      <c r="BT88" s="31">
        <v>0</v>
      </c>
      <c r="BU88" s="31">
        <v>0</v>
      </c>
      <c r="BV88" s="31">
        <v>0</v>
      </c>
      <c r="BW88" s="31">
        <v>0</v>
      </c>
      <c r="BX88" s="31">
        <v>0</v>
      </c>
      <c r="BY88" s="31">
        <v>0</v>
      </c>
      <c r="BZ88" s="31">
        <v>0</v>
      </c>
      <c r="CA88" s="31">
        <v>0</v>
      </c>
      <c r="CB88" s="31">
        <v>0</v>
      </c>
      <c r="CC88" s="31">
        <v>0</v>
      </c>
      <c r="CD88" s="31">
        <v>0</v>
      </c>
      <c r="CE88" s="31">
        <v>0</v>
      </c>
      <c r="CF88" s="31">
        <v>0</v>
      </c>
      <c r="CG88" s="31">
        <v>0</v>
      </c>
      <c r="CH88" s="31">
        <v>0</v>
      </c>
      <c r="CI88" s="31">
        <v>0</v>
      </c>
      <c r="CJ88" s="31">
        <v>0</v>
      </c>
      <c r="CK88" s="31">
        <v>0</v>
      </c>
      <c r="CL88" s="31">
        <v>0</v>
      </c>
      <c r="CM88" s="31">
        <v>2</v>
      </c>
      <c r="CN88" s="34">
        <v>0</v>
      </c>
      <c r="CO88" s="34">
        <v>50</v>
      </c>
      <c r="CP88" s="34">
        <v>0</v>
      </c>
      <c r="CQ88" s="34">
        <v>0</v>
      </c>
      <c r="CR88" s="34">
        <v>0</v>
      </c>
      <c r="CS88" s="34">
        <v>50</v>
      </c>
      <c r="CT88" s="34">
        <v>0</v>
      </c>
      <c r="CU88" s="34">
        <v>0</v>
      </c>
      <c r="CV88" s="34">
        <v>0</v>
      </c>
      <c r="CW88" s="34">
        <v>0</v>
      </c>
      <c r="CX88" s="34">
        <v>0</v>
      </c>
      <c r="CY88" s="34">
        <v>0</v>
      </c>
      <c r="CZ88" s="34">
        <v>0</v>
      </c>
      <c r="DA88" s="34">
        <v>0</v>
      </c>
      <c r="DB88" s="34">
        <v>0</v>
      </c>
      <c r="DC88" s="34">
        <v>0</v>
      </c>
      <c r="DD88" s="34">
        <v>0</v>
      </c>
      <c r="DE88" s="34">
        <v>0</v>
      </c>
      <c r="DF88" s="34">
        <v>50</v>
      </c>
      <c r="DG88" s="34">
        <v>50</v>
      </c>
      <c r="DH88" s="34">
        <v>0</v>
      </c>
      <c r="DI88" s="34">
        <v>0</v>
      </c>
      <c r="DJ88" s="34">
        <v>100</v>
      </c>
      <c r="DK88" s="34">
        <v>0</v>
      </c>
      <c r="DL88" s="34">
        <v>0</v>
      </c>
      <c r="DM88" s="34">
        <v>50</v>
      </c>
      <c r="DN88" s="34">
        <v>0</v>
      </c>
      <c r="DO88" s="34"/>
      <c r="DP88" s="34"/>
      <c r="DQ88" s="34"/>
      <c r="DR88" s="34"/>
      <c r="DS88" s="34"/>
      <c r="DT88" s="34"/>
      <c r="DU88" s="34"/>
      <c r="DV88" s="34"/>
      <c r="DW88" s="34"/>
      <c r="DX88" s="34"/>
      <c r="DY88" s="34"/>
      <c r="DZ88" s="34"/>
      <c r="EA88" s="34"/>
      <c r="EB88" s="34"/>
      <c r="EC88" s="34"/>
      <c r="ED88" s="34"/>
      <c r="EE88" s="34"/>
      <c r="EF88" s="33"/>
      <c r="EG88" s="33"/>
      <c r="EH88" s="34"/>
      <c r="EI88" s="34"/>
      <c r="EJ88" s="34"/>
      <c r="EK88" s="34"/>
      <c r="EL88" s="34"/>
      <c r="EM88" s="34"/>
      <c r="EN88" s="34"/>
      <c r="EO88" s="34"/>
      <c r="EP88" s="34"/>
      <c r="EQ88" s="34"/>
      <c r="ER88" s="34"/>
      <c r="ES88" s="34"/>
      <c r="ET88" s="58">
        <v>0</v>
      </c>
      <c r="EU88" s="58">
        <v>0</v>
      </c>
      <c r="EV88" s="58">
        <v>2</v>
      </c>
      <c r="EW88" s="58">
        <v>0</v>
      </c>
      <c r="EX88" s="58">
        <v>0</v>
      </c>
      <c r="EY88" s="58">
        <v>0</v>
      </c>
      <c r="EZ88" s="58">
        <v>0</v>
      </c>
      <c r="FA88" s="63">
        <v>0</v>
      </c>
      <c r="FB88" s="64">
        <v>0</v>
      </c>
      <c r="FC88" s="58">
        <v>0</v>
      </c>
      <c r="FD88" s="58">
        <v>0</v>
      </c>
      <c r="FE88" s="58">
        <v>0</v>
      </c>
      <c r="FF88" s="58">
        <v>0</v>
      </c>
      <c r="FG88" s="58">
        <v>2</v>
      </c>
      <c r="FH88" s="58">
        <v>0</v>
      </c>
      <c r="FI88" s="58">
        <v>0</v>
      </c>
      <c r="FJ88" s="58">
        <v>2</v>
      </c>
      <c r="FK88" s="58">
        <v>100</v>
      </c>
      <c r="FL88" s="59">
        <f t="shared" si="1"/>
        <v>2</v>
      </c>
    </row>
    <row r="89" spans="1:168" x14ac:dyDescent="0.25">
      <c r="A89" t="s">
        <v>207</v>
      </c>
      <c r="B89" t="s">
        <v>658</v>
      </c>
      <c r="C89" t="s">
        <v>659</v>
      </c>
      <c r="D89" s="31">
        <v>73</v>
      </c>
      <c r="E89" s="31">
        <v>1</v>
      </c>
      <c r="F89" s="31">
        <v>1</v>
      </c>
      <c r="G89" s="31">
        <v>0</v>
      </c>
      <c r="H89" s="31">
        <v>0</v>
      </c>
      <c r="I89" s="31">
        <v>0</v>
      </c>
      <c r="J89" s="31">
        <v>75</v>
      </c>
      <c r="K89" s="31">
        <v>0</v>
      </c>
      <c r="L89" s="31">
        <v>75</v>
      </c>
      <c r="M89" s="35">
        <v>7.76</v>
      </c>
      <c r="N89" s="31">
        <v>0</v>
      </c>
      <c r="O89" s="31">
        <v>14</v>
      </c>
      <c r="P89" s="31">
        <v>61</v>
      </c>
      <c r="Q89" s="31">
        <v>3</v>
      </c>
      <c r="R89" s="31">
        <v>18</v>
      </c>
      <c r="S89" s="31">
        <v>20</v>
      </c>
      <c r="T89" s="31">
        <v>25</v>
      </c>
      <c r="U89" s="31">
        <v>9</v>
      </c>
      <c r="V89" s="31">
        <v>1</v>
      </c>
      <c r="W89" s="31">
        <v>48</v>
      </c>
      <c r="X89" s="31">
        <v>26</v>
      </c>
      <c r="Y89" s="31">
        <v>0</v>
      </c>
      <c r="Z89" s="31">
        <v>0</v>
      </c>
      <c r="AA89" s="31">
        <v>75</v>
      </c>
      <c r="AB89" s="31">
        <v>75</v>
      </c>
      <c r="AC89" s="31">
        <v>75</v>
      </c>
      <c r="AD89" s="31">
        <v>75</v>
      </c>
      <c r="AE89" s="31">
        <v>75</v>
      </c>
      <c r="AF89" s="31">
        <v>75</v>
      </c>
      <c r="AG89" s="31">
        <v>75</v>
      </c>
      <c r="AH89" s="31">
        <v>75</v>
      </c>
      <c r="AI89" s="34">
        <v>0</v>
      </c>
      <c r="AJ89" s="34">
        <v>0</v>
      </c>
      <c r="AK89" s="34">
        <v>0</v>
      </c>
      <c r="AL89" s="34">
        <v>0</v>
      </c>
      <c r="AM89" s="34">
        <v>0</v>
      </c>
      <c r="AN89" s="34">
        <v>0</v>
      </c>
      <c r="AO89" s="34">
        <v>0</v>
      </c>
      <c r="AP89" s="34">
        <v>0</v>
      </c>
      <c r="AQ89" s="31">
        <v>0</v>
      </c>
      <c r="AR89" s="31">
        <v>0</v>
      </c>
      <c r="AS89" s="31">
        <v>0</v>
      </c>
      <c r="AT89" s="31">
        <v>0</v>
      </c>
      <c r="AU89" s="31">
        <v>0</v>
      </c>
      <c r="AV89" s="31">
        <v>0</v>
      </c>
      <c r="AW89" s="31">
        <v>0</v>
      </c>
      <c r="AX89" s="31">
        <v>0</v>
      </c>
      <c r="AY89" s="31">
        <v>0</v>
      </c>
      <c r="AZ89" s="31">
        <v>0</v>
      </c>
      <c r="BA89" s="31">
        <v>0</v>
      </c>
      <c r="BB89" s="31">
        <v>0</v>
      </c>
      <c r="BC89" s="31">
        <v>0</v>
      </c>
      <c r="BD89" s="31">
        <v>0</v>
      </c>
      <c r="BE89" s="31">
        <v>0</v>
      </c>
      <c r="BF89" s="31">
        <v>0</v>
      </c>
      <c r="BG89" s="31">
        <v>0</v>
      </c>
      <c r="BH89" s="31">
        <v>0</v>
      </c>
      <c r="BI89" s="31">
        <v>0</v>
      </c>
      <c r="BJ89" s="31">
        <v>0</v>
      </c>
      <c r="BK89" s="31">
        <v>41</v>
      </c>
      <c r="BL89" s="31">
        <v>0</v>
      </c>
      <c r="BM89" s="31">
        <v>0</v>
      </c>
      <c r="BN89" s="31">
        <v>8</v>
      </c>
      <c r="BO89" s="31">
        <v>19</v>
      </c>
      <c r="BP89" s="31">
        <v>48</v>
      </c>
      <c r="BQ89" s="31">
        <v>0</v>
      </c>
      <c r="BR89" s="31">
        <v>0</v>
      </c>
      <c r="BS89" s="31">
        <v>0</v>
      </c>
      <c r="BT89" s="31">
        <v>0</v>
      </c>
      <c r="BU89" s="31">
        <v>0</v>
      </c>
      <c r="BV89" s="31">
        <v>0</v>
      </c>
      <c r="BW89" s="31">
        <v>0</v>
      </c>
      <c r="BX89" s="31">
        <v>0</v>
      </c>
      <c r="BY89" s="31">
        <v>0</v>
      </c>
      <c r="BZ89" s="31">
        <v>0</v>
      </c>
      <c r="CA89" s="31">
        <v>0</v>
      </c>
      <c r="CB89" s="31">
        <v>0</v>
      </c>
      <c r="CC89" s="31">
        <v>0</v>
      </c>
      <c r="CD89" s="31">
        <v>0</v>
      </c>
      <c r="CE89" s="31">
        <v>0</v>
      </c>
      <c r="CF89" s="31">
        <v>0</v>
      </c>
      <c r="CG89" s="31">
        <v>0</v>
      </c>
      <c r="CH89" s="31">
        <v>0</v>
      </c>
      <c r="CI89" s="31">
        <v>0</v>
      </c>
      <c r="CJ89" s="31">
        <v>0</v>
      </c>
      <c r="CK89" s="31">
        <v>0</v>
      </c>
      <c r="CL89" s="31">
        <v>0</v>
      </c>
      <c r="CM89" s="31">
        <v>74</v>
      </c>
      <c r="CN89" s="34">
        <v>1.3513999999999999</v>
      </c>
      <c r="CO89" s="34">
        <v>0</v>
      </c>
      <c r="CP89" s="34">
        <v>2.7027000000000001</v>
      </c>
      <c r="CQ89" s="34">
        <v>4</v>
      </c>
      <c r="CR89" s="34">
        <v>2.6667000000000001</v>
      </c>
      <c r="CS89" s="34">
        <v>2.6667000000000001</v>
      </c>
      <c r="CT89" s="34">
        <v>9.4595000000000002</v>
      </c>
      <c r="CU89" s="34">
        <v>5.3333000000000004</v>
      </c>
      <c r="CV89" s="34">
        <v>2.6667000000000001</v>
      </c>
      <c r="CW89" s="34">
        <v>0</v>
      </c>
      <c r="CX89" s="34">
        <v>0</v>
      </c>
      <c r="CY89" s="34">
        <v>1.3513999999999999</v>
      </c>
      <c r="CZ89" s="34">
        <v>0</v>
      </c>
      <c r="DA89" s="34">
        <v>0</v>
      </c>
      <c r="DB89" s="34">
        <v>0</v>
      </c>
      <c r="DC89" s="34">
        <v>4.0541</v>
      </c>
      <c r="DD89" s="34">
        <v>2.6667000000000001</v>
      </c>
      <c r="DE89" s="34">
        <v>1.3332999999999999</v>
      </c>
      <c r="DF89" s="34">
        <v>8.1081000000000003</v>
      </c>
      <c r="DG89" s="34">
        <v>8</v>
      </c>
      <c r="DH89" s="34">
        <v>9.4595000000000002</v>
      </c>
      <c r="DI89" s="34">
        <v>14.666700000000001</v>
      </c>
      <c r="DJ89" s="34">
        <v>8</v>
      </c>
      <c r="DK89" s="34">
        <v>24</v>
      </c>
      <c r="DL89" s="34">
        <v>12.1622</v>
      </c>
      <c r="DM89" s="34">
        <v>8</v>
      </c>
      <c r="DN89" s="34">
        <v>13.333299999999999</v>
      </c>
      <c r="DO89" s="34">
        <v>5.16649059792943</v>
      </c>
      <c r="DP89" s="34">
        <v>5.1134297520661196</v>
      </c>
      <c r="DQ89" s="34">
        <v>4.9719305763874004</v>
      </c>
      <c r="DR89" s="34">
        <v>4.9651188140396796</v>
      </c>
      <c r="DS89" s="34">
        <v>4.9779427359491004</v>
      </c>
      <c r="DT89" s="34">
        <v>4.9791178350735104</v>
      </c>
      <c r="DU89" s="34">
        <v>4.9715596330275202</v>
      </c>
      <c r="DV89" s="34">
        <v>4.9362904979343298</v>
      </c>
      <c r="DW89" s="34">
        <v>4.9131261889663902</v>
      </c>
      <c r="DX89" s="34">
        <v>1.0376762454177899</v>
      </c>
      <c r="DY89" s="34">
        <v>2.8459604072253102</v>
      </c>
      <c r="DZ89" s="34">
        <v>0.13719233321190699</v>
      </c>
      <c r="EA89" s="34">
        <v>-0.25761489413712002</v>
      </c>
      <c r="EB89" s="34">
        <v>-2.3600548597940901E-2</v>
      </c>
      <c r="EC89" s="34">
        <v>0.152028791845916</v>
      </c>
      <c r="ED89" s="34">
        <v>0.71448661921231005</v>
      </c>
      <c r="EE89" s="34">
        <v>0.471477997450227</v>
      </c>
      <c r="EF89" s="33">
        <v>38</v>
      </c>
      <c r="EG89" s="33">
        <v>7</v>
      </c>
      <c r="EH89" s="34">
        <v>0</v>
      </c>
      <c r="EI89" s="34">
        <v>5.31</v>
      </c>
      <c r="EJ89" s="34">
        <v>4.5</v>
      </c>
      <c r="EK89" s="34">
        <v>6.25</v>
      </c>
      <c r="EL89" s="34">
        <v>0</v>
      </c>
      <c r="EM89" s="34">
        <v>0</v>
      </c>
      <c r="EN89" s="34">
        <v>0</v>
      </c>
      <c r="EO89" s="34">
        <v>0</v>
      </c>
      <c r="EP89" s="34">
        <v>5.82</v>
      </c>
      <c r="EQ89" s="34">
        <v>6.45</v>
      </c>
      <c r="ER89" s="34">
        <v>4.5</v>
      </c>
      <c r="ES89" s="34">
        <v>0</v>
      </c>
      <c r="ET89" s="58">
        <v>0</v>
      </c>
      <c r="EU89" s="58">
        <v>24</v>
      </c>
      <c r="EV89" s="58">
        <v>8</v>
      </c>
      <c r="EW89" s="58">
        <v>28</v>
      </c>
      <c r="EX89" s="58">
        <v>2</v>
      </c>
      <c r="EY89" s="58">
        <v>0</v>
      </c>
      <c r="EZ89" s="58">
        <v>0</v>
      </c>
      <c r="FA89" s="63">
        <v>13</v>
      </c>
      <c r="FB89" s="64">
        <v>0</v>
      </c>
      <c r="FC89" s="58">
        <v>0</v>
      </c>
      <c r="FD89" s="58">
        <v>28</v>
      </c>
      <c r="FE89" s="58">
        <v>26</v>
      </c>
      <c r="FF89" s="58">
        <v>8</v>
      </c>
      <c r="FG89" s="58">
        <v>13</v>
      </c>
      <c r="FH89" s="58">
        <v>0</v>
      </c>
      <c r="FI89" s="58">
        <v>0</v>
      </c>
      <c r="FJ89" s="58">
        <v>75</v>
      </c>
      <c r="FK89" s="58">
        <v>100</v>
      </c>
      <c r="FL89" s="59">
        <f t="shared" si="1"/>
        <v>75</v>
      </c>
    </row>
    <row r="90" spans="1:168" x14ac:dyDescent="0.25">
      <c r="A90" t="s">
        <v>207</v>
      </c>
      <c r="B90" t="s">
        <v>660</v>
      </c>
      <c r="C90" t="s">
        <v>661</v>
      </c>
      <c r="D90" s="31">
        <v>113</v>
      </c>
      <c r="E90" s="31">
        <v>3</v>
      </c>
      <c r="F90" s="31">
        <v>1</v>
      </c>
      <c r="G90" s="31">
        <v>0</v>
      </c>
      <c r="H90" s="31">
        <v>1</v>
      </c>
      <c r="I90" s="31">
        <v>0</v>
      </c>
      <c r="J90" s="31">
        <v>118</v>
      </c>
      <c r="K90" s="31">
        <v>0</v>
      </c>
      <c r="L90" s="31">
        <v>118</v>
      </c>
      <c r="M90" s="35">
        <v>7.15</v>
      </c>
      <c r="N90" s="31">
        <v>0</v>
      </c>
      <c r="O90" s="31">
        <v>11</v>
      </c>
      <c r="P90" s="31">
        <v>107</v>
      </c>
      <c r="Q90" s="31">
        <v>10</v>
      </c>
      <c r="R90" s="31">
        <v>52</v>
      </c>
      <c r="S90" s="31">
        <v>35</v>
      </c>
      <c r="T90" s="31">
        <v>20</v>
      </c>
      <c r="U90" s="31">
        <v>1</v>
      </c>
      <c r="V90" s="31">
        <v>22</v>
      </c>
      <c r="W90" s="31">
        <v>0</v>
      </c>
      <c r="X90" s="31">
        <v>87</v>
      </c>
      <c r="Y90" s="31">
        <v>9</v>
      </c>
      <c r="Z90" s="31">
        <v>0</v>
      </c>
      <c r="AA90" s="31">
        <v>101</v>
      </c>
      <c r="AB90" s="31">
        <v>96</v>
      </c>
      <c r="AC90" s="31">
        <v>96</v>
      </c>
      <c r="AD90" s="31">
        <v>96</v>
      </c>
      <c r="AE90" s="31">
        <v>90</v>
      </c>
      <c r="AF90" s="31">
        <v>83</v>
      </c>
      <c r="AG90" s="31">
        <v>69</v>
      </c>
      <c r="AH90" s="31">
        <v>59</v>
      </c>
      <c r="AI90" s="34">
        <v>16.829999999999998</v>
      </c>
      <c r="AJ90" s="34">
        <v>5.21</v>
      </c>
      <c r="AK90" s="34">
        <v>0</v>
      </c>
      <c r="AL90" s="34">
        <v>0</v>
      </c>
      <c r="AM90" s="34">
        <v>6.67</v>
      </c>
      <c r="AN90" s="34">
        <v>8.43</v>
      </c>
      <c r="AO90" s="34">
        <v>20.29</v>
      </c>
      <c r="AP90" s="34">
        <v>16.95</v>
      </c>
      <c r="AQ90" s="31">
        <v>17</v>
      </c>
      <c r="AR90" s="31">
        <v>5</v>
      </c>
      <c r="AS90" s="31">
        <v>0</v>
      </c>
      <c r="AT90" s="31">
        <v>0</v>
      </c>
      <c r="AU90" s="31">
        <v>6</v>
      </c>
      <c r="AV90" s="31">
        <v>7</v>
      </c>
      <c r="AW90" s="31">
        <v>14</v>
      </c>
      <c r="AX90" s="31">
        <v>0</v>
      </c>
      <c r="AY90" s="31">
        <v>2</v>
      </c>
      <c r="AZ90" s="31">
        <v>7</v>
      </c>
      <c r="BA90" s="31">
        <v>0</v>
      </c>
      <c r="BB90" s="31">
        <v>0</v>
      </c>
      <c r="BC90" s="31">
        <v>10</v>
      </c>
      <c r="BD90" s="31">
        <v>0</v>
      </c>
      <c r="BE90" s="31">
        <v>0</v>
      </c>
      <c r="BF90" s="31">
        <v>0</v>
      </c>
      <c r="BG90" s="31">
        <v>0</v>
      </c>
      <c r="BH90" s="31">
        <v>0</v>
      </c>
      <c r="BI90" s="31">
        <v>0</v>
      </c>
      <c r="BJ90" s="31">
        <v>0</v>
      </c>
      <c r="BK90" s="31">
        <v>18.760000000000002</v>
      </c>
      <c r="BL90" s="31">
        <v>28</v>
      </c>
      <c r="BM90" s="31">
        <v>21</v>
      </c>
      <c r="BN90" s="31">
        <v>34</v>
      </c>
      <c r="BO90" s="31">
        <v>25</v>
      </c>
      <c r="BP90" s="31">
        <v>2</v>
      </c>
      <c r="BQ90" s="31">
        <v>8</v>
      </c>
      <c r="BR90" s="31">
        <v>6</v>
      </c>
      <c r="BS90" s="31">
        <v>0</v>
      </c>
      <c r="BT90" s="31">
        <v>0</v>
      </c>
      <c r="BU90" s="31">
        <v>5</v>
      </c>
      <c r="BV90" s="31">
        <v>17</v>
      </c>
      <c r="BW90" s="31">
        <v>0</v>
      </c>
      <c r="BX90" s="31">
        <v>0</v>
      </c>
      <c r="BY90" s="31">
        <v>28</v>
      </c>
      <c r="BZ90" s="31">
        <v>28</v>
      </c>
      <c r="CA90" s="31">
        <v>1</v>
      </c>
      <c r="CB90" s="31">
        <v>18</v>
      </c>
      <c r="CC90" s="31">
        <v>8</v>
      </c>
      <c r="CD90" s="31">
        <v>1</v>
      </c>
      <c r="CE90" s="31">
        <v>0</v>
      </c>
      <c r="CF90" s="31">
        <v>0</v>
      </c>
      <c r="CG90" s="31">
        <v>11</v>
      </c>
      <c r="CH90" s="31">
        <v>17</v>
      </c>
      <c r="CI90" s="31">
        <v>0</v>
      </c>
      <c r="CJ90" s="31">
        <v>0</v>
      </c>
      <c r="CK90" s="31">
        <v>28</v>
      </c>
      <c r="CL90" s="31">
        <v>0</v>
      </c>
      <c r="CM90" s="31">
        <v>116</v>
      </c>
      <c r="CN90" s="34">
        <v>2.5861999999999998</v>
      </c>
      <c r="CO90" s="34">
        <v>1.0752999999999999</v>
      </c>
      <c r="CP90" s="34">
        <v>0</v>
      </c>
      <c r="CQ90" s="34">
        <v>5.2632000000000003</v>
      </c>
      <c r="CR90" s="34">
        <v>0</v>
      </c>
      <c r="CS90" s="34">
        <v>0</v>
      </c>
      <c r="CT90" s="34">
        <v>13.4146</v>
      </c>
      <c r="CU90" s="34">
        <v>1.4705999999999999</v>
      </c>
      <c r="CV90" s="34">
        <v>0</v>
      </c>
      <c r="CW90" s="34">
        <v>0</v>
      </c>
      <c r="CX90" s="34">
        <v>0</v>
      </c>
      <c r="CY90" s="34">
        <v>0</v>
      </c>
      <c r="CZ90" s="34">
        <v>2.1053000000000002</v>
      </c>
      <c r="DA90" s="34">
        <v>0</v>
      </c>
      <c r="DB90" s="34">
        <v>0</v>
      </c>
      <c r="DC90" s="34">
        <v>0</v>
      </c>
      <c r="DD90" s="34">
        <v>0</v>
      </c>
      <c r="DE90" s="34">
        <v>0</v>
      </c>
      <c r="DF90" s="34">
        <v>15.1515</v>
      </c>
      <c r="DG90" s="34">
        <v>7.5269000000000004</v>
      </c>
      <c r="DH90" s="34">
        <v>8.6957000000000004</v>
      </c>
      <c r="DI90" s="34">
        <v>5.2632000000000003</v>
      </c>
      <c r="DJ90" s="34">
        <v>1.1235999999999999</v>
      </c>
      <c r="DK90" s="34">
        <v>20.9877</v>
      </c>
      <c r="DL90" s="34">
        <v>13.235300000000001</v>
      </c>
      <c r="DM90" s="34">
        <v>5.8823999999999996</v>
      </c>
      <c r="DN90" s="34">
        <v>3.5714000000000001</v>
      </c>
      <c r="DO90" s="34">
        <v>6.7990916203263998</v>
      </c>
      <c r="DP90" s="34">
        <v>6.7875522122316001</v>
      </c>
      <c r="DQ90" s="34">
        <v>6.6835487869665302</v>
      </c>
      <c r="DR90" s="34">
        <v>6.5693771315742202</v>
      </c>
      <c r="DS90" s="34">
        <v>6.6347336065573801</v>
      </c>
      <c r="DT90" s="34">
        <v>6.66515179058353</v>
      </c>
      <c r="DU90" s="34">
        <v>6.6080053667263003</v>
      </c>
      <c r="DV90" s="34">
        <v>6.5612796988943796</v>
      </c>
      <c r="DW90" s="34">
        <v>6.6055431131019002</v>
      </c>
      <c r="DX90" s="34">
        <v>0.17000838791351799</v>
      </c>
      <c r="DY90" s="34">
        <v>1.55611081148806</v>
      </c>
      <c r="DZ90" s="34">
        <v>1.7379372976406999</v>
      </c>
      <c r="EA90" s="34">
        <v>-0.98506554835237403</v>
      </c>
      <c r="EB90" s="34">
        <v>-0.45637646346069899</v>
      </c>
      <c r="EC90" s="34">
        <v>0.86480595407785499</v>
      </c>
      <c r="ED90" s="34">
        <v>0.71214259986192296</v>
      </c>
      <c r="EE90" s="34">
        <v>-0.67009500126841604</v>
      </c>
      <c r="EF90" s="33">
        <v>0</v>
      </c>
      <c r="EG90" s="33">
        <v>54</v>
      </c>
      <c r="EH90" s="34">
        <v>6.72</v>
      </c>
      <c r="EI90" s="34">
        <v>6.32</v>
      </c>
      <c r="EJ90" s="34">
        <v>0</v>
      </c>
      <c r="EK90" s="34">
        <v>6.78</v>
      </c>
      <c r="EL90" s="34">
        <v>7.81</v>
      </c>
      <c r="EM90" s="34">
        <v>0</v>
      </c>
      <c r="EN90" s="34">
        <v>6.72</v>
      </c>
      <c r="EO90" s="34">
        <v>7.1</v>
      </c>
      <c r="EP90" s="34">
        <v>7.01</v>
      </c>
      <c r="EQ90" s="34">
        <v>6.4</v>
      </c>
      <c r="ER90" s="34">
        <v>5.56</v>
      </c>
      <c r="ES90" s="34">
        <v>7.34</v>
      </c>
      <c r="ET90" s="58">
        <v>1</v>
      </c>
      <c r="EU90" s="58">
        <v>1</v>
      </c>
      <c r="EV90" s="58">
        <v>88</v>
      </c>
      <c r="EW90" s="58">
        <v>5</v>
      </c>
      <c r="EX90" s="58">
        <v>9</v>
      </c>
      <c r="EY90" s="58">
        <v>0</v>
      </c>
      <c r="EZ90" s="58">
        <v>0</v>
      </c>
      <c r="FA90" s="63">
        <v>3</v>
      </c>
      <c r="FB90" s="64">
        <v>17</v>
      </c>
      <c r="FC90" s="58">
        <v>38</v>
      </c>
      <c r="FD90" s="58">
        <v>11</v>
      </c>
      <c r="FE90" s="58">
        <v>24</v>
      </c>
      <c r="FF90" s="58">
        <v>0</v>
      </c>
      <c r="FG90" s="58">
        <v>14</v>
      </c>
      <c r="FH90" s="58">
        <v>3</v>
      </c>
      <c r="FI90" s="58">
        <v>0</v>
      </c>
      <c r="FJ90" s="58">
        <v>107</v>
      </c>
      <c r="FK90" s="58">
        <v>90.677966101694906</v>
      </c>
      <c r="FL90" s="59">
        <f t="shared" si="1"/>
        <v>118.00000000000001</v>
      </c>
    </row>
    <row r="91" spans="1:168" x14ac:dyDescent="0.25">
      <c r="A91" t="s">
        <v>207</v>
      </c>
      <c r="B91" t="s">
        <v>662</v>
      </c>
      <c r="C91" t="s">
        <v>663</v>
      </c>
      <c r="D91" s="31"/>
      <c r="E91" s="31"/>
      <c r="F91" s="31"/>
      <c r="G91" s="31"/>
      <c r="H91" s="31"/>
      <c r="I91" s="31"/>
      <c r="J91" s="31">
        <v>2</v>
      </c>
      <c r="K91" s="31">
        <v>0</v>
      </c>
      <c r="L91" s="31">
        <v>2</v>
      </c>
      <c r="M91" s="35">
        <v>2.5</v>
      </c>
      <c r="N91" s="31">
        <v>0</v>
      </c>
      <c r="O91" s="31">
        <v>0</v>
      </c>
      <c r="P91" s="31">
        <v>2</v>
      </c>
      <c r="Q91" s="31">
        <v>0</v>
      </c>
      <c r="R91" s="31">
        <v>1</v>
      </c>
      <c r="S91" s="31">
        <v>1</v>
      </c>
      <c r="T91" s="31">
        <v>0</v>
      </c>
      <c r="U91" s="31">
        <v>0</v>
      </c>
      <c r="V91" s="31">
        <v>0</v>
      </c>
      <c r="W91" s="31">
        <v>0</v>
      </c>
      <c r="X91" s="31">
        <v>2</v>
      </c>
      <c r="Y91" s="31">
        <v>0</v>
      </c>
      <c r="Z91" s="31">
        <v>0</v>
      </c>
      <c r="AA91" s="31">
        <v>2</v>
      </c>
      <c r="AB91" s="31">
        <v>2</v>
      </c>
      <c r="AC91" s="31">
        <v>2</v>
      </c>
      <c r="AD91" s="31">
        <v>2</v>
      </c>
      <c r="AE91" s="31">
        <v>2</v>
      </c>
      <c r="AF91" s="31">
        <v>2</v>
      </c>
      <c r="AG91" s="31">
        <v>2</v>
      </c>
      <c r="AH91" s="31">
        <v>2</v>
      </c>
      <c r="AI91" s="34">
        <v>0</v>
      </c>
      <c r="AJ91" s="34">
        <v>0</v>
      </c>
      <c r="AK91" s="34">
        <v>0</v>
      </c>
      <c r="AL91" s="34">
        <v>0</v>
      </c>
      <c r="AM91" s="34">
        <v>0</v>
      </c>
      <c r="AN91" s="34">
        <v>0</v>
      </c>
      <c r="AO91" s="34">
        <v>0</v>
      </c>
      <c r="AP91" s="34">
        <v>0</v>
      </c>
      <c r="AQ91" s="31">
        <v>0</v>
      </c>
      <c r="AR91" s="31">
        <v>0</v>
      </c>
      <c r="AS91" s="31">
        <v>0</v>
      </c>
      <c r="AT91" s="31">
        <v>0</v>
      </c>
      <c r="AU91" s="31">
        <v>0</v>
      </c>
      <c r="AV91" s="31">
        <v>0</v>
      </c>
      <c r="AW91" s="31">
        <v>0</v>
      </c>
      <c r="AX91" s="31">
        <v>0</v>
      </c>
      <c r="AY91" s="31">
        <v>0</v>
      </c>
      <c r="AZ91" s="31">
        <v>0</v>
      </c>
      <c r="BA91" s="31">
        <v>0</v>
      </c>
      <c r="BB91" s="31">
        <v>0</v>
      </c>
      <c r="BC91" s="31">
        <v>0</v>
      </c>
      <c r="BD91" s="31"/>
      <c r="BE91" s="31"/>
      <c r="BF91" s="31"/>
      <c r="BG91" s="31"/>
      <c r="BH91" s="31"/>
      <c r="BI91" s="31"/>
      <c r="BJ91" s="31"/>
      <c r="BK91" s="31">
        <v>35</v>
      </c>
      <c r="BL91" s="31">
        <v>0</v>
      </c>
      <c r="BM91" s="31">
        <v>0</v>
      </c>
      <c r="BN91" s="31">
        <v>0</v>
      </c>
      <c r="BO91" s="31">
        <v>2</v>
      </c>
      <c r="BP91" s="31">
        <v>0</v>
      </c>
      <c r="BQ91" s="31">
        <v>0</v>
      </c>
      <c r="BR91" s="31">
        <v>0</v>
      </c>
      <c r="BS91" s="31">
        <v>0</v>
      </c>
      <c r="BT91" s="31">
        <v>0</v>
      </c>
      <c r="BU91" s="31">
        <v>0</v>
      </c>
      <c r="BV91" s="31">
        <v>0</v>
      </c>
      <c r="BW91" s="31">
        <v>0</v>
      </c>
      <c r="BX91" s="31">
        <v>0</v>
      </c>
      <c r="BY91" s="31">
        <v>0</v>
      </c>
      <c r="BZ91" s="31">
        <v>0</v>
      </c>
      <c r="CA91" s="31">
        <v>0</v>
      </c>
      <c r="CB91" s="31">
        <v>0</v>
      </c>
      <c r="CC91" s="31">
        <v>0</v>
      </c>
      <c r="CD91" s="31">
        <v>0</v>
      </c>
      <c r="CE91" s="31">
        <v>0</v>
      </c>
      <c r="CF91" s="31">
        <v>0</v>
      </c>
      <c r="CG91" s="31">
        <v>0</v>
      </c>
      <c r="CH91" s="31">
        <v>0</v>
      </c>
      <c r="CI91" s="31">
        <v>0</v>
      </c>
      <c r="CJ91" s="31">
        <v>0</v>
      </c>
      <c r="CK91" s="31">
        <v>0</v>
      </c>
      <c r="CL91" s="31">
        <v>0</v>
      </c>
      <c r="CM91" s="31">
        <v>2</v>
      </c>
      <c r="CN91" s="34">
        <v>0</v>
      </c>
      <c r="CO91" s="34">
        <v>0</v>
      </c>
      <c r="CP91" s="34">
        <v>0</v>
      </c>
      <c r="CQ91" s="34">
        <v>0</v>
      </c>
      <c r="CR91" s="34">
        <v>0</v>
      </c>
      <c r="CS91" s="34">
        <v>0</v>
      </c>
      <c r="CT91" s="34">
        <v>0</v>
      </c>
      <c r="CU91" s="34">
        <v>0</v>
      </c>
      <c r="CV91" s="34">
        <v>0</v>
      </c>
      <c r="CW91" s="34">
        <v>0</v>
      </c>
      <c r="CX91" s="34">
        <v>0</v>
      </c>
      <c r="CY91" s="34">
        <v>0</v>
      </c>
      <c r="CZ91" s="34">
        <v>0</v>
      </c>
      <c r="DA91" s="34">
        <v>0</v>
      </c>
      <c r="DB91" s="34">
        <v>0</v>
      </c>
      <c r="DC91" s="34">
        <v>0</v>
      </c>
      <c r="DD91" s="34">
        <v>0</v>
      </c>
      <c r="DE91" s="34">
        <v>0</v>
      </c>
      <c r="DF91" s="34">
        <v>0</v>
      </c>
      <c r="DG91" s="34">
        <v>0</v>
      </c>
      <c r="DH91" s="34">
        <v>0</v>
      </c>
      <c r="DI91" s="34">
        <v>0</v>
      </c>
      <c r="DJ91" s="34">
        <v>0</v>
      </c>
      <c r="DK91" s="34">
        <v>0</v>
      </c>
      <c r="DL91" s="34">
        <v>0</v>
      </c>
      <c r="DM91" s="34">
        <v>0</v>
      </c>
      <c r="DN91" s="34">
        <v>0</v>
      </c>
      <c r="DO91" s="34"/>
      <c r="DP91" s="34"/>
      <c r="DQ91" s="34"/>
      <c r="DR91" s="34"/>
      <c r="DS91" s="34"/>
      <c r="DT91" s="34"/>
      <c r="DU91" s="34"/>
      <c r="DV91" s="34"/>
      <c r="DW91" s="34"/>
      <c r="DX91" s="34"/>
      <c r="DY91" s="34"/>
      <c r="DZ91" s="34"/>
      <c r="EA91" s="34"/>
      <c r="EB91" s="34"/>
      <c r="EC91" s="34"/>
      <c r="ED91" s="34"/>
      <c r="EE91" s="34"/>
      <c r="EF91" s="33"/>
      <c r="EG91" s="33"/>
      <c r="EH91" s="34"/>
      <c r="EI91" s="34"/>
      <c r="EJ91" s="34"/>
      <c r="EK91" s="34"/>
      <c r="EL91" s="34"/>
      <c r="EM91" s="34"/>
      <c r="EN91" s="34"/>
      <c r="EO91" s="34"/>
      <c r="EP91" s="34"/>
      <c r="EQ91" s="34"/>
      <c r="ER91" s="34"/>
      <c r="ES91" s="34"/>
      <c r="ET91" s="58">
        <v>0</v>
      </c>
      <c r="EU91" s="58">
        <v>0</v>
      </c>
      <c r="EV91" s="58">
        <v>0</v>
      </c>
      <c r="EW91" s="58">
        <v>0</v>
      </c>
      <c r="EX91" s="58">
        <v>0</v>
      </c>
      <c r="EY91" s="58">
        <v>0</v>
      </c>
      <c r="EZ91" s="58">
        <v>0</v>
      </c>
      <c r="FA91" s="63">
        <v>2</v>
      </c>
      <c r="FB91" s="64">
        <v>0</v>
      </c>
      <c r="FC91" s="58">
        <v>0</v>
      </c>
      <c r="FD91" s="58">
        <v>0</v>
      </c>
      <c r="FE91" s="58">
        <v>0</v>
      </c>
      <c r="FF91" s="58">
        <v>0</v>
      </c>
      <c r="FG91" s="58">
        <v>2</v>
      </c>
      <c r="FH91" s="58">
        <v>0</v>
      </c>
      <c r="FI91" s="58">
        <v>0</v>
      </c>
      <c r="FJ91" s="58">
        <v>2</v>
      </c>
      <c r="FK91" s="58">
        <v>100</v>
      </c>
      <c r="FL91" s="59">
        <f t="shared" si="1"/>
        <v>2</v>
      </c>
    </row>
    <row r="92" spans="1:168" x14ac:dyDescent="0.25">
      <c r="A92" t="s">
        <v>207</v>
      </c>
      <c r="B92" t="s">
        <v>664</v>
      </c>
      <c r="C92" t="s">
        <v>665</v>
      </c>
      <c r="D92" s="31">
        <v>19</v>
      </c>
      <c r="E92" s="31">
        <v>9</v>
      </c>
      <c r="F92" s="31">
        <v>5</v>
      </c>
      <c r="G92" s="31">
        <v>0</v>
      </c>
      <c r="H92" s="31">
        <v>0</v>
      </c>
      <c r="I92" s="31">
        <v>0</v>
      </c>
      <c r="J92" s="31">
        <v>33</v>
      </c>
      <c r="K92" s="31">
        <v>0</v>
      </c>
      <c r="L92" s="31">
        <v>33</v>
      </c>
      <c r="M92" s="35">
        <v>15.79</v>
      </c>
      <c r="N92" s="31">
        <v>0</v>
      </c>
      <c r="O92" s="31">
        <v>0</v>
      </c>
      <c r="P92" s="31">
        <v>33</v>
      </c>
      <c r="Q92" s="31">
        <v>6</v>
      </c>
      <c r="R92" s="31">
        <v>9</v>
      </c>
      <c r="S92" s="31">
        <v>10</v>
      </c>
      <c r="T92" s="31">
        <v>5</v>
      </c>
      <c r="U92" s="31">
        <v>3</v>
      </c>
      <c r="V92" s="31">
        <v>0</v>
      </c>
      <c r="W92" s="31">
        <v>0</v>
      </c>
      <c r="X92" s="31">
        <v>33</v>
      </c>
      <c r="Y92" s="31">
        <v>0</v>
      </c>
      <c r="Z92" s="31">
        <v>0</v>
      </c>
      <c r="AA92" s="31">
        <v>33</v>
      </c>
      <c r="AB92" s="31">
        <v>33</v>
      </c>
      <c r="AC92" s="31">
        <v>33</v>
      </c>
      <c r="AD92" s="31">
        <v>33</v>
      </c>
      <c r="AE92" s="31">
        <v>33</v>
      </c>
      <c r="AF92" s="31">
        <v>33</v>
      </c>
      <c r="AG92" s="31">
        <v>33</v>
      </c>
      <c r="AH92" s="31">
        <v>33</v>
      </c>
      <c r="AI92" s="34">
        <v>0</v>
      </c>
      <c r="AJ92" s="34">
        <v>0</v>
      </c>
      <c r="AK92" s="34">
        <v>0</v>
      </c>
      <c r="AL92" s="34">
        <v>0</v>
      </c>
      <c r="AM92" s="34">
        <v>0</v>
      </c>
      <c r="AN92" s="34">
        <v>0</v>
      </c>
      <c r="AO92" s="34">
        <v>0</v>
      </c>
      <c r="AP92" s="34">
        <v>0</v>
      </c>
      <c r="AQ92" s="31">
        <v>0</v>
      </c>
      <c r="AR92" s="31">
        <v>0</v>
      </c>
      <c r="AS92" s="31">
        <v>0</v>
      </c>
      <c r="AT92" s="31">
        <v>0</v>
      </c>
      <c r="AU92" s="31">
        <v>0</v>
      </c>
      <c r="AV92" s="31">
        <v>0</v>
      </c>
      <c r="AW92" s="31">
        <v>0</v>
      </c>
      <c r="AX92" s="31">
        <v>0</v>
      </c>
      <c r="AY92" s="31">
        <v>0</v>
      </c>
      <c r="AZ92" s="31">
        <v>0</v>
      </c>
      <c r="BA92" s="31">
        <v>0</v>
      </c>
      <c r="BB92" s="31">
        <v>0</v>
      </c>
      <c r="BC92" s="31">
        <v>0</v>
      </c>
      <c r="BD92" s="31">
        <v>0</v>
      </c>
      <c r="BE92" s="31">
        <v>0</v>
      </c>
      <c r="BF92" s="31">
        <v>0</v>
      </c>
      <c r="BG92" s="31">
        <v>0</v>
      </c>
      <c r="BH92" s="31">
        <v>0</v>
      </c>
      <c r="BI92" s="31">
        <v>0</v>
      </c>
      <c r="BJ92" s="31">
        <v>0</v>
      </c>
      <c r="BK92" s="31">
        <v>37.58</v>
      </c>
      <c r="BL92" s="31">
        <v>0</v>
      </c>
      <c r="BM92" s="31">
        <v>0</v>
      </c>
      <c r="BN92" s="31">
        <v>0</v>
      </c>
      <c r="BO92" s="31">
        <v>10</v>
      </c>
      <c r="BP92" s="31">
        <v>23</v>
      </c>
      <c r="BQ92" s="31">
        <v>0</v>
      </c>
      <c r="BR92" s="31">
        <v>0</v>
      </c>
      <c r="BS92" s="31">
        <v>0</v>
      </c>
      <c r="BT92" s="31">
        <v>0</v>
      </c>
      <c r="BU92" s="31">
        <v>0</v>
      </c>
      <c r="BV92" s="31">
        <v>0</v>
      </c>
      <c r="BW92" s="31">
        <v>0</v>
      </c>
      <c r="BX92" s="31">
        <v>0</v>
      </c>
      <c r="BY92" s="31">
        <v>0</v>
      </c>
      <c r="BZ92" s="31">
        <v>0</v>
      </c>
      <c r="CA92" s="31">
        <v>0</v>
      </c>
      <c r="CB92" s="31">
        <v>0</v>
      </c>
      <c r="CC92" s="31">
        <v>0</v>
      </c>
      <c r="CD92" s="31">
        <v>0</v>
      </c>
      <c r="CE92" s="31">
        <v>0</v>
      </c>
      <c r="CF92" s="31">
        <v>0</v>
      </c>
      <c r="CG92" s="31">
        <v>0</v>
      </c>
      <c r="CH92" s="31">
        <v>0</v>
      </c>
      <c r="CI92" s="31">
        <v>0</v>
      </c>
      <c r="CJ92" s="31">
        <v>0</v>
      </c>
      <c r="CK92" s="31">
        <v>0</v>
      </c>
      <c r="CL92" s="31">
        <v>0</v>
      </c>
      <c r="CM92" s="31">
        <v>28</v>
      </c>
      <c r="CN92" s="34">
        <v>32.142899999999997</v>
      </c>
      <c r="CO92" s="34">
        <v>14.2857</v>
      </c>
      <c r="CP92" s="34">
        <v>25</v>
      </c>
      <c r="CQ92" s="34">
        <v>21.428599999999999</v>
      </c>
      <c r="CR92" s="34">
        <v>17.857099999999999</v>
      </c>
      <c r="CS92" s="34">
        <v>26.923100000000002</v>
      </c>
      <c r="CT92" s="34">
        <v>15.384600000000001</v>
      </c>
      <c r="CU92" s="34">
        <v>19.230799999999999</v>
      </c>
      <c r="CV92" s="34">
        <v>22.222200000000001</v>
      </c>
      <c r="CW92" s="34">
        <v>32.142899999999997</v>
      </c>
      <c r="CX92" s="34">
        <v>10.7143</v>
      </c>
      <c r="CY92" s="34">
        <v>25</v>
      </c>
      <c r="CZ92" s="34">
        <v>17.857099999999999</v>
      </c>
      <c r="DA92" s="34">
        <v>17.857099999999999</v>
      </c>
      <c r="DB92" s="34">
        <v>19.230799999999999</v>
      </c>
      <c r="DC92" s="34">
        <v>11.538500000000001</v>
      </c>
      <c r="DD92" s="34">
        <v>7.6923000000000004</v>
      </c>
      <c r="DE92" s="34">
        <v>11.1111</v>
      </c>
      <c r="DF92" s="34">
        <v>0</v>
      </c>
      <c r="DG92" s="34">
        <v>14.2857</v>
      </c>
      <c r="DH92" s="34">
        <v>3.5714000000000001</v>
      </c>
      <c r="DI92" s="34">
        <v>7.1429</v>
      </c>
      <c r="DJ92" s="34">
        <v>17.857099999999999</v>
      </c>
      <c r="DK92" s="34">
        <v>3.8462000000000001</v>
      </c>
      <c r="DL92" s="34">
        <v>11.538500000000001</v>
      </c>
      <c r="DM92" s="34">
        <v>15.384600000000001</v>
      </c>
      <c r="DN92" s="34">
        <v>14.8148</v>
      </c>
      <c r="DO92" s="34">
        <v>6.2791519434629004</v>
      </c>
      <c r="DP92" s="34">
        <v>6.0264154873009499</v>
      </c>
      <c r="DQ92" s="34">
        <v>6.0995815899581602</v>
      </c>
      <c r="DR92" s="34">
        <v>5.9946236559139798</v>
      </c>
      <c r="DS92" s="34">
        <v>5.9699570815450604</v>
      </c>
      <c r="DT92" s="34">
        <v>6.03755458515284</v>
      </c>
      <c r="DU92" s="34">
        <v>6.0452453987730097</v>
      </c>
      <c r="DV92" s="34">
        <v>6.0671085335542703</v>
      </c>
      <c r="DW92" s="34">
        <v>6.0095923261390896</v>
      </c>
      <c r="DX92" s="34">
        <v>4.1938106772512604</v>
      </c>
      <c r="DY92" s="34">
        <v>-1.1995265835556099</v>
      </c>
      <c r="DZ92" s="34">
        <v>1.7508677786742399</v>
      </c>
      <c r="EA92" s="34">
        <v>0.41317842041387298</v>
      </c>
      <c r="EB92" s="34">
        <v>-1.1196172664675501</v>
      </c>
      <c r="EC92" s="34">
        <v>-0.12722086719141101</v>
      </c>
      <c r="ED92" s="34">
        <v>-0.36035509601231103</v>
      </c>
      <c r="EE92" s="34">
        <v>0.95707336361249995</v>
      </c>
      <c r="EF92" s="33">
        <v>1</v>
      </c>
      <c r="EG92" s="33">
        <v>5</v>
      </c>
      <c r="EH92" s="34">
        <v>0</v>
      </c>
      <c r="EI92" s="34">
        <v>0</v>
      </c>
      <c r="EJ92" s="34">
        <v>0</v>
      </c>
      <c r="EK92" s="34">
        <v>6.28</v>
      </c>
      <c r="EL92" s="34">
        <v>0</v>
      </c>
      <c r="EM92" s="34">
        <v>0</v>
      </c>
      <c r="EN92" s="34">
        <v>0</v>
      </c>
      <c r="EO92" s="34">
        <v>0</v>
      </c>
      <c r="EP92" s="34">
        <v>0</v>
      </c>
      <c r="EQ92" s="34">
        <v>6.46</v>
      </c>
      <c r="ER92" s="34">
        <v>6.18</v>
      </c>
      <c r="ES92" s="34">
        <v>0</v>
      </c>
      <c r="ET92" s="58">
        <v>0</v>
      </c>
      <c r="EU92" s="58">
        <v>1</v>
      </c>
      <c r="EV92" s="58">
        <v>14</v>
      </c>
      <c r="EW92" s="58">
        <v>10</v>
      </c>
      <c r="EX92" s="58">
        <v>8</v>
      </c>
      <c r="EY92" s="58">
        <v>0</v>
      </c>
      <c r="EZ92" s="58">
        <v>0</v>
      </c>
      <c r="FA92" s="63">
        <v>0</v>
      </c>
      <c r="FB92" s="64">
        <v>0</v>
      </c>
      <c r="FC92" s="58">
        <v>0</v>
      </c>
      <c r="FD92" s="58">
        <v>7</v>
      </c>
      <c r="FE92" s="58">
        <v>9</v>
      </c>
      <c r="FF92" s="58">
        <v>14</v>
      </c>
      <c r="FG92" s="58">
        <v>2</v>
      </c>
      <c r="FH92" s="58">
        <v>1</v>
      </c>
      <c r="FI92" s="58">
        <v>0</v>
      </c>
      <c r="FJ92" s="58">
        <v>33</v>
      </c>
      <c r="FK92" s="58">
        <v>100</v>
      </c>
      <c r="FL92" s="59">
        <f t="shared" si="1"/>
        <v>33</v>
      </c>
    </row>
    <row r="93" spans="1:168" x14ac:dyDescent="0.25">
      <c r="A93" t="s">
        <v>207</v>
      </c>
      <c r="B93" t="s">
        <v>666</v>
      </c>
      <c r="C93" t="s">
        <v>667</v>
      </c>
      <c r="D93" s="31">
        <v>349</v>
      </c>
      <c r="E93" s="31">
        <v>43</v>
      </c>
      <c r="F93" s="31">
        <v>3</v>
      </c>
      <c r="G93" s="31">
        <v>0</v>
      </c>
      <c r="H93" s="31">
        <v>3</v>
      </c>
      <c r="I93" s="31">
        <v>0</v>
      </c>
      <c r="J93" s="31">
        <v>398</v>
      </c>
      <c r="K93" s="31">
        <v>0</v>
      </c>
      <c r="L93" s="31">
        <v>398</v>
      </c>
      <c r="M93" s="35">
        <v>17.63</v>
      </c>
      <c r="N93" s="31">
        <v>0</v>
      </c>
      <c r="O93" s="31">
        <v>44</v>
      </c>
      <c r="P93" s="31">
        <v>354</v>
      </c>
      <c r="Q93" s="31">
        <v>12</v>
      </c>
      <c r="R93" s="31">
        <v>88</v>
      </c>
      <c r="S93" s="31">
        <v>146</v>
      </c>
      <c r="T93" s="31">
        <v>139</v>
      </c>
      <c r="U93" s="31">
        <v>13</v>
      </c>
      <c r="V93" s="31">
        <v>22</v>
      </c>
      <c r="W93" s="31">
        <v>204</v>
      </c>
      <c r="X93" s="31">
        <v>146</v>
      </c>
      <c r="Y93" s="31">
        <v>15</v>
      </c>
      <c r="Z93" s="31">
        <v>11</v>
      </c>
      <c r="AA93" s="31">
        <v>401</v>
      </c>
      <c r="AB93" s="31">
        <v>375</v>
      </c>
      <c r="AC93" s="31">
        <v>375</v>
      </c>
      <c r="AD93" s="31">
        <v>385</v>
      </c>
      <c r="AE93" s="31">
        <v>385</v>
      </c>
      <c r="AF93" s="31">
        <v>363</v>
      </c>
      <c r="AG93" s="31">
        <v>363</v>
      </c>
      <c r="AH93" s="31">
        <v>343</v>
      </c>
      <c r="AI93" s="34">
        <v>-0.75</v>
      </c>
      <c r="AJ93" s="34">
        <v>6.93</v>
      </c>
      <c r="AK93" s="34">
        <v>0</v>
      </c>
      <c r="AL93" s="34">
        <v>-2.6</v>
      </c>
      <c r="AM93" s="34">
        <v>0</v>
      </c>
      <c r="AN93" s="34">
        <v>6.06</v>
      </c>
      <c r="AO93" s="34">
        <v>0</v>
      </c>
      <c r="AP93" s="34">
        <v>5.83</v>
      </c>
      <c r="AQ93" s="31">
        <v>0</v>
      </c>
      <c r="AR93" s="31">
        <v>26</v>
      </c>
      <c r="AS93" s="31">
        <v>0</v>
      </c>
      <c r="AT93" s="31">
        <v>0</v>
      </c>
      <c r="AU93" s="31">
        <v>0</v>
      </c>
      <c r="AV93" s="31">
        <v>22</v>
      </c>
      <c r="AW93" s="31">
        <v>0</v>
      </c>
      <c r="AX93" s="31">
        <v>0</v>
      </c>
      <c r="AY93" s="31">
        <v>5</v>
      </c>
      <c r="AZ93" s="31">
        <v>0</v>
      </c>
      <c r="BA93" s="31">
        <v>0</v>
      </c>
      <c r="BB93" s="31">
        <v>0</v>
      </c>
      <c r="BC93" s="31">
        <v>0</v>
      </c>
      <c r="BD93" s="31">
        <v>0</v>
      </c>
      <c r="BE93" s="31">
        <v>0</v>
      </c>
      <c r="BF93" s="31">
        <v>3</v>
      </c>
      <c r="BG93" s="31">
        <v>0</v>
      </c>
      <c r="BH93" s="31">
        <v>0</v>
      </c>
      <c r="BI93" s="31">
        <v>0</v>
      </c>
      <c r="BJ93" s="31">
        <v>0</v>
      </c>
      <c r="BK93" s="31">
        <v>35.46</v>
      </c>
      <c r="BL93" s="31">
        <v>26</v>
      </c>
      <c r="BM93" s="31">
        <v>27</v>
      </c>
      <c r="BN93" s="31">
        <v>60</v>
      </c>
      <c r="BO93" s="31">
        <v>29</v>
      </c>
      <c r="BP93" s="31">
        <v>255</v>
      </c>
      <c r="BQ93" s="31">
        <v>1</v>
      </c>
      <c r="BR93" s="31">
        <v>0</v>
      </c>
      <c r="BS93" s="31">
        <v>0</v>
      </c>
      <c r="BT93" s="31">
        <v>0</v>
      </c>
      <c r="BU93" s="31">
        <v>26</v>
      </c>
      <c r="BV93" s="31">
        <v>0</v>
      </c>
      <c r="BW93" s="31">
        <v>0</v>
      </c>
      <c r="BX93" s="31">
        <v>0</v>
      </c>
      <c r="BY93" s="31">
        <v>26</v>
      </c>
      <c r="BZ93" s="31">
        <v>26</v>
      </c>
      <c r="CA93" s="31">
        <v>0</v>
      </c>
      <c r="CB93" s="31">
        <v>12</v>
      </c>
      <c r="CC93" s="31">
        <v>12</v>
      </c>
      <c r="CD93" s="31">
        <v>2</v>
      </c>
      <c r="CE93" s="31">
        <v>0</v>
      </c>
      <c r="CF93" s="31">
        <v>0</v>
      </c>
      <c r="CG93" s="31">
        <v>7</v>
      </c>
      <c r="CH93" s="31">
        <v>19</v>
      </c>
      <c r="CI93" s="31">
        <v>0</v>
      </c>
      <c r="CJ93" s="31">
        <v>0</v>
      </c>
      <c r="CK93" s="31">
        <v>26</v>
      </c>
      <c r="CL93" s="31">
        <v>14</v>
      </c>
      <c r="CM93" s="31">
        <v>392</v>
      </c>
      <c r="CN93" s="34">
        <v>10.9694</v>
      </c>
      <c r="CO93" s="34">
        <v>8.4184000000000001</v>
      </c>
      <c r="CP93" s="34">
        <v>8.8710000000000004</v>
      </c>
      <c r="CQ93" s="34">
        <v>9.9196000000000009</v>
      </c>
      <c r="CR93" s="34">
        <v>7.8590999999999998</v>
      </c>
      <c r="CS93" s="34">
        <v>7.7539999999999996</v>
      </c>
      <c r="CT93" s="34">
        <v>9.8039000000000005</v>
      </c>
      <c r="CU93" s="34">
        <v>7.3239000000000001</v>
      </c>
      <c r="CV93" s="34">
        <v>8.6310000000000002</v>
      </c>
      <c r="CW93" s="34">
        <v>8.1632999999999996</v>
      </c>
      <c r="CX93" s="34">
        <v>4.5918000000000001</v>
      </c>
      <c r="CY93" s="34">
        <v>6.9892000000000003</v>
      </c>
      <c r="CZ93" s="34">
        <v>6.4343000000000004</v>
      </c>
      <c r="DA93" s="34">
        <v>5.6910999999999996</v>
      </c>
      <c r="DB93" s="34">
        <v>4.5454999999999997</v>
      </c>
      <c r="DC93" s="34">
        <v>6.4425999999999997</v>
      </c>
      <c r="DD93" s="34">
        <v>4.7887000000000004</v>
      </c>
      <c r="DE93" s="34">
        <v>5.3571</v>
      </c>
      <c r="DF93" s="34">
        <v>8.9285999999999994</v>
      </c>
      <c r="DG93" s="34">
        <v>13.114800000000001</v>
      </c>
      <c r="DH93" s="34">
        <v>12.9032</v>
      </c>
      <c r="DI93" s="34">
        <v>9.1152999999999995</v>
      </c>
      <c r="DJ93" s="34">
        <v>13.2791</v>
      </c>
      <c r="DK93" s="34">
        <v>15.625</v>
      </c>
      <c r="DL93" s="34">
        <v>14.8459</v>
      </c>
      <c r="DM93" s="34">
        <v>15.493</v>
      </c>
      <c r="DN93" s="34">
        <v>18.126899999999999</v>
      </c>
      <c r="DO93" s="34">
        <v>5.73919283722641</v>
      </c>
      <c r="DP93" s="34">
        <v>5.7506286314440596</v>
      </c>
      <c r="DQ93" s="34">
        <v>5.6165992258972599</v>
      </c>
      <c r="DR93" s="34">
        <v>5.5287097201962601</v>
      </c>
      <c r="DS93" s="34">
        <v>5.4698895511921499</v>
      </c>
      <c r="DT93" s="34">
        <v>5.4472025723472699</v>
      </c>
      <c r="DU93" s="34">
        <v>5.4483061422563202</v>
      </c>
      <c r="DV93" s="34">
        <v>5.4203755529475499</v>
      </c>
      <c r="DW93" s="34">
        <v>5.3614764327541504</v>
      </c>
      <c r="DX93" s="34">
        <v>-0.19886163671086099</v>
      </c>
      <c r="DY93" s="34">
        <v>2.3863088704783402</v>
      </c>
      <c r="DZ93" s="34">
        <v>1.5896928966977</v>
      </c>
      <c r="EA93" s="34">
        <v>1.07534472960784</v>
      </c>
      <c r="EB93" s="34">
        <v>0.41648862041681201</v>
      </c>
      <c r="EC93" s="34">
        <v>-2.0255284490968299E-2</v>
      </c>
      <c r="ED93" s="34">
        <v>0.515288821520545</v>
      </c>
      <c r="EE93" s="34">
        <v>1.09856157967183</v>
      </c>
      <c r="EF93" s="33">
        <v>55</v>
      </c>
      <c r="EG93" s="33">
        <v>46</v>
      </c>
      <c r="EH93" s="34">
        <v>6</v>
      </c>
      <c r="EI93" s="34">
        <v>5.61</v>
      </c>
      <c r="EJ93" s="34">
        <v>5.19</v>
      </c>
      <c r="EK93" s="34">
        <v>6.23</v>
      </c>
      <c r="EL93" s="34">
        <v>7.4</v>
      </c>
      <c r="EM93" s="34">
        <v>6.95</v>
      </c>
      <c r="EN93" s="34">
        <v>6</v>
      </c>
      <c r="EO93" s="34">
        <v>5.96</v>
      </c>
      <c r="EP93" s="34">
        <v>6.47</v>
      </c>
      <c r="EQ93" s="34">
        <v>6.33</v>
      </c>
      <c r="ER93" s="34">
        <v>5.42</v>
      </c>
      <c r="ES93" s="34">
        <v>0</v>
      </c>
      <c r="ET93" s="58">
        <v>0</v>
      </c>
      <c r="EU93" s="58">
        <v>24</v>
      </c>
      <c r="EV93" s="58">
        <v>53</v>
      </c>
      <c r="EW93" s="58">
        <v>56</v>
      </c>
      <c r="EX93" s="58">
        <v>187</v>
      </c>
      <c r="EY93" s="58">
        <v>19</v>
      </c>
      <c r="EZ93" s="58">
        <v>0</v>
      </c>
      <c r="FA93" s="63">
        <v>53</v>
      </c>
      <c r="FB93" s="64">
        <v>25</v>
      </c>
      <c r="FC93" s="58">
        <v>13</v>
      </c>
      <c r="FD93" s="58">
        <v>104</v>
      </c>
      <c r="FE93" s="58">
        <v>128</v>
      </c>
      <c r="FF93" s="58">
        <v>83</v>
      </c>
      <c r="FG93" s="58">
        <v>39</v>
      </c>
      <c r="FH93" s="58">
        <v>0</v>
      </c>
      <c r="FI93" s="58">
        <v>0</v>
      </c>
      <c r="FJ93" s="58">
        <v>392</v>
      </c>
      <c r="FK93" s="58">
        <v>98.492462311557802</v>
      </c>
      <c r="FL93" s="59">
        <f t="shared" si="1"/>
        <v>397.99999999999994</v>
      </c>
    </row>
    <row r="94" spans="1:168" x14ac:dyDescent="0.25">
      <c r="A94" t="s">
        <v>207</v>
      </c>
      <c r="B94" t="s">
        <v>668</v>
      </c>
      <c r="C94" t="s">
        <v>669</v>
      </c>
      <c r="D94" s="31"/>
      <c r="E94" s="31"/>
      <c r="F94" s="31"/>
      <c r="G94" s="31"/>
      <c r="H94" s="31"/>
      <c r="I94" s="31"/>
      <c r="J94" s="31">
        <v>5</v>
      </c>
      <c r="K94" s="31">
        <v>0</v>
      </c>
      <c r="L94" s="31">
        <v>5</v>
      </c>
      <c r="M94" s="35">
        <v>0.62</v>
      </c>
      <c r="N94" s="31">
        <v>0</v>
      </c>
      <c r="O94" s="31">
        <v>5</v>
      </c>
      <c r="P94" s="31">
        <v>0</v>
      </c>
      <c r="Q94" s="31">
        <v>0</v>
      </c>
      <c r="R94" s="31">
        <v>0</v>
      </c>
      <c r="S94" s="31">
        <v>3</v>
      </c>
      <c r="T94" s="31">
        <v>1</v>
      </c>
      <c r="U94" s="31">
        <v>1</v>
      </c>
      <c r="V94" s="31">
        <v>0</v>
      </c>
      <c r="W94" s="31">
        <v>0</v>
      </c>
      <c r="X94" s="31">
        <v>5</v>
      </c>
      <c r="Y94" s="31">
        <v>0</v>
      </c>
      <c r="Z94" s="31">
        <v>0</v>
      </c>
      <c r="AA94" s="31">
        <v>5</v>
      </c>
      <c r="AB94" s="31">
        <v>4</v>
      </c>
      <c r="AC94" s="31">
        <v>4</v>
      </c>
      <c r="AD94" s="31">
        <v>4</v>
      </c>
      <c r="AE94" s="31">
        <v>4</v>
      </c>
      <c r="AF94" s="31">
        <v>4</v>
      </c>
      <c r="AG94" s="31">
        <v>1</v>
      </c>
      <c r="AH94" s="31">
        <v>1</v>
      </c>
      <c r="AI94" s="34">
        <v>0</v>
      </c>
      <c r="AJ94" s="34">
        <v>25</v>
      </c>
      <c r="AK94" s="34">
        <v>0</v>
      </c>
      <c r="AL94" s="34">
        <v>0</v>
      </c>
      <c r="AM94" s="34">
        <v>0</v>
      </c>
      <c r="AN94" s="34">
        <v>0</v>
      </c>
      <c r="AO94" s="34">
        <v>300</v>
      </c>
      <c r="AP94" s="34">
        <v>0</v>
      </c>
      <c r="AQ94" s="31">
        <v>0</v>
      </c>
      <c r="AR94" s="31">
        <v>1</v>
      </c>
      <c r="AS94" s="31">
        <v>0</v>
      </c>
      <c r="AT94" s="31">
        <v>0</v>
      </c>
      <c r="AU94" s="31">
        <v>0</v>
      </c>
      <c r="AV94" s="31">
        <v>0</v>
      </c>
      <c r="AW94" s="31">
        <v>3</v>
      </c>
      <c r="AX94" s="31">
        <v>0</v>
      </c>
      <c r="AY94" s="31">
        <v>0</v>
      </c>
      <c r="AZ94" s="31">
        <v>0</v>
      </c>
      <c r="BA94" s="31">
        <v>0</v>
      </c>
      <c r="BB94" s="31">
        <v>0</v>
      </c>
      <c r="BC94" s="31">
        <v>0</v>
      </c>
      <c r="BD94" s="31"/>
      <c r="BE94" s="31"/>
      <c r="BF94" s="31"/>
      <c r="BG94" s="31"/>
      <c r="BH94" s="31"/>
      <c r="BI94" s="31"/>
      <c r="BJ94" s="31"/>
      <c r="BK94" s="31">
        <v>6.6</v>
      </c>
      <c r="BL94" s="31">
        <v>1</v>
      </c>
      <c r="BM94" s="31">
        <v>3</v>
      </c>
      <c r="BN94" s="31">
        <v>1</v>
      </c>
      <c r="BO94" s="31">
        <v>0</v>
      </c>
      <c r="BP94" s="31">
        <v>0</v>
      </c>
      <c r="BQ94" s="31">
        <v>0</v>
      </c>
      <c r="BR94" s="31">
        <v>0</v>
      </c>
      <c r="BS94" s="31">
        <v>0</v>
      </c>
      <c r="BT94" s="31">
        <v>0</v>
      </c>
      <c r="BU94" s="31">
        <v>1</v>
      </c>
      <c r="BV94" s="31">
        <v>0</v>
      </c>
      <c r="BW94" s="31">
        <v>0</v>
      </c>
      <c r="BX94" s="31">
        <v>1</v>
      </c>
      <c r="BY94" s="31">
        <v>0</v>
      </c>
      <c r="BZ94" s="31">
        <v>1</v>
      </c>
      <c r="CA94" s="31">
        <v>0</v>
      </c>
      <c r="CB94" s="31">
        <v>0</v>
      </c>
      <c r="CC94" s="31">
        <v>0</v>
      </c>
      <c r="CD94" s="31">
        <v>0</v>
      </c>
      <c r="CE94" s="31">
        <v>1</v>
      </c>
      <c r="CF94" s="31">
        <v>0</v>
      </c>
      <c r="CG94" s="31">
        <v>0</v>
      </c>
      <c r="CH94" s="31">
        <v>1</v>
      </c>
      <c r="CI94" s="31">
        <v>0</v>
      </c>
      <c r="CJ94" s="31">
        <v>0</v>
      </c>
      <c r="CK94" s="31">
        <v>0</v>
      </c>
      <c r="CL94" s="31">
        <v>1</v>
      </c>
      <c r="CM94" s="31">
        <v>4</v>
      </c>
      <c r="CN94" s="34">
        <v>0</v>
      </c>
      <c r="CO94" s="34">
        <v>25</v>
      </c>
      <c r="CP94" s="34">
        <v>25</v>
      </c>
      <c r="CQ94" s="34">
        <v>0</v>
      </c>
      <c r="CR94" s="34">
        <v>0</v>
      </c>
      <c r="CS94" s="34">
        <v>0</v>
      </c>
      <c r="CT94" s="34">
        <v>0</v>
      </c>
      <c r="CU94" s="34">
        <v>0</v>
      </c>
      <c r="CV94" s="34">
        <v>0</v>
      </c>
      <c r="CW94" s="34">
        <v>0</v>
      </c>
      <c r="CX94" s="34">
        <v>25</v>
      </c>
      <c r="CY94" s="34">
        <v>0</v>
      </c>
      <c r="CZ94" s="34">
        <v>0</v>
      </c>
      <c r="DA94" s="34">
        <v>0</v>
      </c>
      <c r="DB94" s="34">
        <v>0</v>
      </c>
      <c r="DC94" s="34">
        <v>0</v>
      </c>
      <c r="DD94" s="34">
        <v>0</v>
      </c>
      <c r="DE94" s="34">
        <v>0</v>
      </c>
      <c r="DF94" s="34">
        <v>25</v>
      </c>
      <c r="DG94" s="34">
        <v>33.333300000000001</v>
      </c>
      <c r="DH94" s="34">
        <v>0</v>
      </c>
      <c r="DI94" s="34">
        <v>0</v>
      </c>
      <c r="DJ94" s="34">
        <v>50</v>
      </c>
      <c r="DK94" s="34">
        <v>0</v>
      </c>
      <c r="DL94" s="34">
        <v>0</v>
      </c>
      <c r="DM94" s="34">
        <v>0</v>
      </c>
      <c r="DN94" s="34">
        <v>0</v>
      </c>
      <c r="DO94" s="34"/>
      <c r="DP94" s="34"/>
      <c r="DQ94" s="34"/>
      <c r="DR94" s="34"/>
      <c r="DS94" s="34"/>
      <c r="DT94" s="34"/>
      <c r="DU94" s="34"/>
      <c r="DV94" s="34"/>
      <c r="DW94" s="34"/>
      <c r="DX94" s="34"/>
      <c r="DY94" s="34"/>
      <c r="DZ94" s="34"/>
      <c r="EA94" s="34"/>
      <c r="EB94" s="34"/>
      <c r="EC94" s="34"/>
      <c r="ED94" s="34"/>
      <c r="EE94" s="34"/>
      <c r="EF94" s="33"/>
      <c r="EG94" s="33"/>
      <c r="EH94" s="34"/>
      <c r="EI94" s="34"/>
      <c r="EJ94" s="34"/>
      <c r="EK94" s="34"/>
      <c r="EL94" s="34"/>
      <c r="EM94" s="34"/>
      <c r="EN94" s="34"/>
      <c r="EO94" s="34"/>
      <c r="EP94" s="34"/>
      <c r="EQ94" s="34"/>
      <c r="ER94" s="34"/>
      <c r="ES94" s="34"/>
      <c r="ET94" s="58">
        <v>1</v>
      </c>
      <c r="EU94" s="58">
        <v>0</v>
      </c>
      <c r="EV94" s="58">
        <v>0</v>
      </c>
      <c r="EW94" s="58">
        <v>0</v>
      </c>
      <c r="EX94" s="58">
        <v>0</v>
      </c>
      <c r="EY94" s="58">
        <v>0</v>
      </c>
      <c r="EZ94" s="58">
        <v>0</v>
      </c>
      <c r="FA94" s="63">
        <v>3</v>
      </c>
      <c r="FB94" s="64">
        <v>0</v>
      </c>
      <c r="FC94" s="58">
        <v>0</v>
      </c>
      <c r="FD94" s="58">
        <v>1</v>
      </c>
      <c r="FE94" s="58">
        <v>0</v>
      </c>
      <c r="FF94" s="58">
        <v>0</v>
      </c>
      <c r="FG94" s="58">
        <v>0</v>
      </c>
      <c r="FH94" s="58">
        <v>0</v>
      </c>
      <c r="FI94" s="58">
        <v>3</v>
      </c>
      <c r="FJ94" s="58">
        <v>4</v>
      </c>
      <c r="FK94" s="58">
        <v>80</v>
      </c>
      <c r="FL94" s="59">
        <f t="shared" si="1"/>
        <v>5</v>
      </c>
    </row>
    <row r="95" spans="1:168" x14ac:dyDescent="0.25">
      <c r="A95" t="s">
        <v>207</v>
      </c>
      <c r="B95" t="s">
        <v>670</v>
      </c>
      <c r="C95" t="s">
        <v>671</v>
      </c>
      <c r="D95" s="31">
        <v>148</v>
      </c>
      <c r="E95" s="31">
        <v>0</v>
      </c>
      <c r="F95" s="31">
        <v>0</v>
      </c>
      <c r="G95" s="31">
        <v>0</v>
      </c>
      <c r="H95" s="31">
        <v>1</v>
      </c>
      <c r="I95" s="31">
        <v>0</v>
      </c>
      <c r="J95" s="31">
        <v>149</v>
      </c>
      <c r="K95" s="31">
        <v>0</v>
      </c>
      <c r="L95" s="31">
        <v>149</v>
      </c>
      <c r="M95" s="35">
        <v>7.54</v>
      </c>
      <c r="N95" s="31">
        <v>0</v>
      </c>
      <c r="O95" s="31">
        <v>3</v>
      </c>
      <c r="P95" s="31">
        <v>146</v>
      </c>
      <c r="Q95" s="31">
        <v>4</v>
      </c>
      <c r="R95" s="31">
        <v>44</v>
      </c>
      <c r="S95" s="31">
        <v>65</v>
      </c>
      <c r="T95" s="31">
        <v>33</v>
      </c>
      <c r="U95" s="31">
        <v>3</v>
      </c>
      <c r="V95" s="31">
        <v>37</v>
      </c>
      <c r="W95" s="31">
        <v>0</v>
      </c>
      <c r="X95" s="31">
        <v>111</v>
      </c>
      <c r="Y95" s="31">
        <v>1</v>
      </c>
      <c r="Z95" s="31">
        <v>0</v>
      </c>
      <c r="AA95" s="31">
        <v>143</v>
      </c>
      <c r="AB95" s="31">
        <v>125</v>
      </c>
      <c r="AC95" s="31">
        <v>119</v>
      </c>
      <c r="AD95" s="31">
        <v>70</v>
      </c>
      <c r="AE95" s="31">
        <v>70</v>
      </c>
      <c r="AF95" s="31">
        <v>70</v>
      </c>
      <c r="AG95" s="31">
        <v>70</v>
      </c>
      <c r="AH95" s="31">
        <v>28</v>
      </c>
      <c r="AI95" s="34">
        <v>4.2</v>
      </c>
      <c r="AJ95" s="34">
        <v>14.4</v>
      </c>
      <c r="AK95" s="34">
        <v>5.04</v>
      </c>
      <c r="AL95" s="34">
        <v>70</v>
      </c>
      <c r="AM95" s="34">
        <v>0</v>
      </c>
      <c r="AN95" s="34">
        <v>0</v>
      </c>
      <c r="AO95" s="34">
        <v>0</v>
      </c>
      <c r="AP95" s="34">
        <v>150</v>
      </c>
      <c r="AQ95" s="31">
        <v>6</v>
      </c>
      <c r="AR95" s="31">
        <v>5</v>
      </c>
      <c r="AS95" s="31">
        <v>6</v>
      </c>
      <c r="AT95" s="31">
        <v>49</v>
      </c>
      <c r="AU95" s="31">
        <v>0</v>
      </c>
      <c r="AV95" s="31">
        <v>0</v>
      </c>
      <c r="AW95" s="31">
        <v>0</v>
      </c>
      <c r="AX95" s="31">
        <v>42</v>
      </c>
      <c r="AY95" s="31">
        <v>15</v>
      </c>
      <c r="AZ95" s="31">
        <v>0</v>
      </c>
      <c r="BA95" s="31">
        <v>0</v>
      </c>
      <c r="BB95" s="31">
        <v>0</v>
      </c>
      <c r="BC95" s="31">
        <v>6</v>
      </c>
      <c r="BD95" s="31">
        <v>0</v>
      </c>
      <c r="BE95" s="31">
        <v>0</v>
      </c>
      <c r="BF95" s="31">
        <v>0</v>
      </c>
      <c r="BG95" s="31">
        <v>0</v>
      </c>
      <c r="BH95" s="31">
        <v>0</v>
      </c>
      <c r="BI95" s="31">
        <v>0</v>
      </c>
      <c r="BJ95" s="31">
        <v>0</v>
      </c>
      <c r="BK95" s="31">
        <v>6.56</v>
      </c>
      <c r="BL95" s="31">
        <v>79</v>
      </c>
      <c r="BM95" s="31">
        <v>56</v>
      </c>
      <c r="BN95" s="31">
        <v>7</v>
      </c>
      <c r="BO95" s="31">
        <v>6</v>
      </c>
      <c r="BP95" s="31">
        <v>0</v>
      </c>
      <c r="BQ95" s="31">
        <v>1</v>
      </c>
      <c r="BR95" s="31">
        <v>0</v>
      </c>
      <c r="BS95" s="31">
        <v>49</v>
      </c>
      <c r="BT95" s="31">
        <v>19</v>
      </c>
      <c r="BU95" s="31">
        <v>5</v>
      </c>
      <c r="BV95" s="31">
        <v>6</v>
      </c>
      <c r="BW95" s="31">
        <v>0</v>
      </c>
      <c r="BX95" s="31">
        <v>3</v>
      </c>
      <c r="BY95" s="31">
        <v>76</v>
      </c>
      <c r="BZ95" s="31">
        <v>79</v>
      </c>
      <c r="CA95" s="31">
        <v>0</v>
      </c>
      <c r="CB95" s="31">
        <v>22</v>
      </c>
      <c r="CC95" s="31">
        <v>31</v>
      </c>
      <c r="CD95" s="31">
        <v>23</v>
      </c>
      <c r="CE95" s="31">
        <v>3</v>
      </c>
      <c r="CF95" s="31">
        <v>0</v>
      </c>
      <c r="CG95" s="31">
        <v>24</v>
      </c>
      <c r="CH95" s="31">
        <v>55</v>
      </c>
      <c r="CI95" s="31">
        <v>0</v>
      </c>
      <c r="CJ95" s="31">
        <v>0</v>
      </c>
      <c r="CK95" s="31">
        <v>55</v>
      </c>
      <c r="CL95" s="31">
        <v>30</v>
      </c>
      <c r="CM95" s="31">
        <v>148</v>
      </c>
      <c r="CN95" s="34">
        <v>0</v>
      </c>
      <c r="CO95" s="34">
        <v>1.4184000000000001</v>
      </c>
      <c r="CP95" s="34">
        <v>0.81299999999999994</v>
      </c>
      <c r="CQ95" s="34">
        <v>0</v>
      </c>
      <c r="CR95" s="34">
        <v>1.4286000000000001</v>
      </c>
      <c r="CS95" s="34">
        <v>0</v>
      </c>
      <c r="CT95" s="34">
        <v>0</v>
      </c>
      <c r="CU95" s="34">
        <v>0</v>
      </c>
      <c r="CV95" s="34">
        <v>0</v>
      </c>
      <c r="CW95" s="34">
        <v>0</v>
      </c>
      <c r="CX95" s="34">
        <v>0.70920000000000005</v>
      </c>
      <c r="CY95" s="34">
        <v>0</v>
      </c>
      <c r="CZ95" s="34">
        <v>0</v>
      </c>
      <c r="DA95" s="34">
        <v>0</v>
      </c>
      <c r="DB95" s="34">
        <v>0</v>
      </c>
      <c r="DC95" s="34">
        <v>0</v>
      </c>
      <c r="DD95" s="34">
        <v>0</v>
      </c>
      <c r="DE95" s="34">
        <v>0</v>
      </c>
      <c r="DF95" s="34">
        <v>4.9295999999999998</v>
      </c>
      <c r="DG95" s="34">
        <v>8.8234999999999992</v>
      </c>
      <c r="DH95" s="34">
        <v>7.6923000000000004</v>
      </c>
      <c r="DI95" s="34">
        <v>15.942</v>
      </c>
      <c r="DJ95" s="34">
        <v>7.1429</v>
      </c>
      <c r="DK95" s="34">
        <v>11.594200000000001</v>
      </c>
      <c r="DL95" s="34">
        <v>8.5714000000000006</v>
      </c>
      <c r="DM95" s="34">
        <v>0</v>
      </c>
      <c r="DN95" s="34">
        <v>0</v>
      </c>
      <c r="DO95" s="34">
        <v>6.2388753831518899</v>
      </c>
      <c r="DP95" s="34">
        <v>6.2818502102511697</v>
      </c>
      <c r="DQ95" s="34">
        <v>6.2149253731343297</v>
      </c>
      <c r="DR95" s="34">
        <v>6.1619291391620603</v>
      </c>
      <c r="DS95" s="34">
        <v>6.2495296331138297</v>
      </c>
      <c r="DT95" s="34">
        <v>6.2655807365439102</v>
      </c>
      <c r="DU95" s="34">
        <v>6.2441860465116301</v>
      </c>
      <c r="DV95" s="34">
        <v>6.2311627906976703</v>
      </c>
      <c r="DW95" s="34">
        <v>5.9767054908485902</v>
      </c>
      <c r="DX95" s="34">
        <v>-0.68411098101558598</v>
      </c>
      <c r="DY95" s="34">
        <v>1.0768405587963601</v>
      </c>
      <c r="DZ95" s="34">
        <v>0.86005912718872501</v>
      </c>
      <c r="EA95" s="34">
        <v>-1.40171339435858</v>
      </c>
      <c r="EB95" s="34">
        <v>-0.25617902162624301</v>
      </c>
      <c r="EC95" s="34">
        <v>0.34263376960449998</v>
      </c>
      <c r="ED95" s="34">
        <v>0.209002015376578</v>
      </c>
      <c r="EE95" s="34">
        <v>4.2574843321075297</v>
      </c>
      <c r="EF95" s="33">
        <v>1</v>
      </c>
      <c r="EG95" s="33">
        <v>26</v>
      </c>
      <c r="EH95" s="34">
        <v>6.09</v>
      </c>
      <c r="EI95" s="34">
        <v>5.65</v>
      </c>
      <c r="EJ95" s="34">
        <v>0</v>
      </c>
      <c r="EK95" s="34">
        <v>6.42</v>
      </c>
      <c r="EL95" s="34">
        <v>7.22</v>
      </c>
      <c r="EM95" s="34">
        <v>0</v>
      </c>
      <c r="EN95" s="34">
        <v>6.09</v>
      </c>
      <c r="EO95" s="34">
        <v>6.46</v>
      </c>
      <c r="EP95" s="34">
        <v>6.46</v>
      </c>
      <c r="EQ95" s="34">
        <v>6.22</v>
      </c>
      <c r="ER95" s="34">
        <v>0</v>
      </c>
      <c r="ES95" s="34">
        <v>5.18</v>
      </c>
      <c r="ET95" s="58">
        <v>30</v>
      </c>
      <c r="EU95" s="58">
        <v>0</v>
      </c>
      <c r="EV95" s="58">
        <v>38</v>
      </c>
      <c r="EW95" s="58">
        <v>25</v>
      </c>
      <c r="EX95" s="58">
        <v>15</v>
      </c>
      <c r="EY95" s="58">
        <v>0</v>
      </c>
      <c r="EZ95" s="58">
        <v>0</v>
      </c>
      <c r="FA95" s="63">
        <v>32</v>
      </c>
      <c r="FB95" s="64">
        <v>18</v>
      </c>
      <c r="FC95" s="58">
        <v>79</v>
      </c>
      <c r="FD95" s="58">
        <v>25</v>
      </c>
      <c r="FE95" s="58">
        <v>17</v>
      </c>
      <c r="FF95" s="58">
        <v>0</v>
      </c>
      <c r="FG95" s="58">
        <v>0</v>
      </c>
      <c r="FH95" s="58">
        <v>0</v>
      </c>
      <c r="FI95" s="58">
        <v>1</v>
      </c>
      <c r="FJ95" s="58">
        <v>140</v>
      </c>
      <c r="FK95" s="58">
        <v>93.959731543624201</v>
      </c>
      <c r="FL95" s="59">
        <f t="shared" si="1"/>
        <v>148.99999999999994</v>
      </c>
    </row>
    <row r="96" spans="1:168" x14ac:dyDescent="0.25">
      <c r="A96" t="s">
        <v>207</v>
      </c>
      <c r="B96" t="s">
        <v>672</v>
      </c>
      <c r="C96" t="s">
        <v>673</v>
      </c>
      <c r="D96" s="31"/>
      <c r="E96" s="31"/>
      <c r="F96" s="31"/>
      <c r="G96" s="31"/>
      <c r="H96" s="31"/>
      <c r="I96" s="31"/>
      <c r="J96" s="31">
        <v>9</v>
      </c>
      <c r="K96" s="31">
        <v>0</v>
      </c>
      <c r="L96" s="31">
        <v>9</v>
      </c>
      <c r="M96" s="35">
        <v>1.79</v>
      </c>
      <c r="N96" s="31">
        <v>0</v>
      </c>
      <c r="O96" s="31">
        <v>3</v>
      </c>
      <c r="P96" s="31">
        <v>6</v>
      </c>
      <c r="Q96" s="31">
        <v>0</v>
      </c>
      <c r="R96" s="31">
        <v>2</v>
      </c>
      <c r="S96" s="31">
        <v>5</v>
      </c>
      <c r="T96" s="31">
        <v>2</v>
      </c>
      <c r="U96" s="31">
        <v>0</v>
      </c>
      <c r="V96" s="31">
        <v>1</v>
      </c>
      <c r="W96" s="31">
        <v>0</v>
      </c>
      <c r="X96" s="31">
        <v>8</v>
      </c>
      <c r="Y96" s="31">
        <v>0</v>
      </c>
      <c r="Z96" s="31">
        <v>0</v>
      </c>
      <c r="AA96" s="31">
        <v>9</v>
      </c>
      <c r="AB96" s="31">
        <v>9</v>
      </c>
      <c r="AC96" s="31">
        <v>9</v>
      </c>
      <c r="AD96" s="31">
        <v>3</v>
      </c>
      <c r="AE96" s="31">
        <v>3</v>
      </c>
      <c r="AF96" s="31">
        <v>3</v>
      </c>
      <c r="AG96" s="31">
        <v>3</v>
      </c>
      <c r="AH96" s="31">
        <v>3</v>
      </c>
      <c r="AI96" s="34">
        <v>0</v>
      </c>
      <c r="AJ96" s="34">
        <v>0</v>
      </c>
      <c r="AK96" s="34">
        <v>0</v>
      </c>
      <c r="AL96" s="34">
        <v>200</v>
      </c>
      <c r="AM96" s="34">
        <v>0</v>
      </c>
      <c r="AN96" s="34">
        <v>0</v>
      </c>
      <c r="AO96" s="34">
        <v>0</v>
      </c>
      <c r="AP96" s="34">
        <v>0</v>
      </c>
      <c r="AQ96" s="31">
        <v>0</v>
      </c>
      <c r="AR96" s="31">
        <v>0</v>
      </c>
      <c r="AS96" s="31">
        <v>0</v>
      </c>
      <c r="AT96" s="31">
        <v>6</v>
      </c>
      <c r="AU96" s="31">
        <v>0</v>
      </c>
      <c r="AV96" s="31">
        <v>0</v>
      </c>
      <c r="AW96" s="31">
        <v>0</v>
      </c>
      <c r="AX96" s="31">
        <v>0</v>
      </c>
      <c r="AY96" s="31">
        <v>0</v>
      </c>
      <c r="AZ96" s="31">
        <v>0</v>
      </c>
      <c r="BA96" s="31">
        <v>0</v>
      </c>
      <c r="BB96" s="31">
        <v>0</v>
      </c>
      <c r="BC96" s="31">
        <v>0</v>
      </c>
      <c r="BD96" s="31"/>
      <c r="BE96" s="31"/>
      <c r="BF96" s="31"/>
      <c r="BG96" s="31"/>
      <c r="BH96" s="31"/>
      <c r="BI96" s="31"/>
      <c r="BJ96" s="31"/>
      <c r="BK96" s="31">
        <v>18.670000000000002</v>
      </c>
      <c r="BL96" s="31">
        <v>6</v>
      </c>
      <c r="BM96" s="31">
        <v>0</v>
      </c>
      <c r="BN96" s="31">
        <v>0</v>
      </c>
      <c r="BO96" s="31">
        <v>0</v>
      </c>
      <c r="BP96" s="31">
        <v>3</v>
      </c>
      <c r="BQ96" s="31">
        <v>0</v>
      </c>
      <c r="BR96" s="31">
        <v>0</v>
      </c>
      <c r="BS96" s="31">
        <v>6</v>
      </c>
      <c r="BT96" s="31">
        <v>0</v>
      </c>
      <c r="BU96" s="31">
        <v>0</v>
      </c>
      <c r="BV96" s="31">
        <v>0</v>
      </c>
      <c r="BW96" s="31">
        <v>0</v>
      </c>
      <c r="BX96" s="31">
        <v>0</v>
      </c>
      <c r="BY96" s="31">
        <v>6</v>
      </c>
      <c r="BZ96" s="31">
        <v>6</v>
      </c>
      <c r="CA96" s="31">
        <v>0</v>
      </c>
      <c r="CB96" s="31">
        <v>2</v>
      </c>
      <c r="CC96" s="31">
        <v>4</v>
      </c>
      <c r="CD96" s="31">
        <v>0</v>
      </c>
      <c r="CE96" s="31">
        <v>0</v>
      </c>
      <c r="CF96" s="31">
        <v>0</v>
      </c>
      <c r="CG96" s="31">
        <v>1</v>
      </c>
      <c r="CH96" s="31">
        <v>5</v>
      </c>
      <c r="CI96" s="31">
        <v>0</v>
      </c>
      <c r="CJ96" s="31">
        <v>0</v>
      </c>
      <c r="CK96" s="31">
        <v>6</v>
      </c>
      <c r="CL96" s="31">
        <v>0</v>
      </c>
      <c r="CM96" s="31">
        <v>9</v>
      </c>
      <c r="CN96" s="34">
        <v>0</v>
      </c>
      <c r="CO96" s="34">
        <v>0</v>
      </c>
      <c r="CP96" s="34">
        <v>11.1111</v>
      </c>
      <c r="CQ96" s="34">
        <v>11.1111</v>
      </c>
      <c r="CR96" s="34">
        <v>0</v>
      </c>
      <c r="CS96" s="34">
        <v>0</v>
      </c>
      <c r="CT96" s="34">
        <v>0</v>
      </c>
      <c r="CU96" s="34">
        <v>0</v>
      </c>
      <c r="CV96" s="34">
        <v>0</v>
      </c>
      <c r="CW96" s="34">
        <v>0</v>
      </c>
      <c r="CX96" s="34">
        <v>0</v>
      </c>
      <c r="CY96" s="34">
        <v>0</v>
      </c>
      <c r="CZ96" s="34">
        <v>0</v>
      </c>
      <c r="DA96" s="34">
        <v>0</v>
      </c>
      <c r="DB96" s="34">
        <v>0</v>
      </c>
      <c r="DC96" s="34">
        <v>0</v>
      </c>
      <c r="DD96" s="34">
        <v>0</v>
      </c>
      <c r="DE96" s="34">
        <v>0</v>
      </c>
      <c r="DF96" s="34">
        <v>0</v>
      </c>
      <c r="DG96" s="34">
        <v>11.1111</v>
      </c>
      <c r="DH96" s="34">
        <v>11.1111</v>
      </c>
      <c r="DI96" s="34">
        <v>33.333300000000001</v>
      </c>
      <c r="DJ96" s="34">
        <v>0</v>
      </c>
      <c r="DK96" s="34">
        <v>33.333300000000001</v>
      </c>
      <c r="DL96" s="34">
        <v>0</v>
      </c>
      <c r="DM96" s="34">
        <v>33.333300000000001</v>
      </c>
      <c r="DN96" s="34">
        <v>0</v>
      </c>
      <c r="DO96" s="34"/>
      <c r="DP96" s="34"/>
      <c r="DQ96" s="34"/>
      <c r="DR96" s="34"/>
      <c r="DS96" s="34"/>
      <c r="DT96" s="34"/>
      <c r="DU96" s="34"/>
      <c r="DV96" s="34"/>
      <c r="DW96" s="34"/>
      <c r="DX96" s="34"/>
      <c r="DY96" s="34"/>
      <c r="DZ96" s="34"/>
      <c r="EA96" s="34"/>
      <c r="EB96" s="34"/>
      <c r="EC96" s="34"/>
      <c r="ED96" s="34"/>
      <c r="EE96" s="34"/>
      <c r="EF96" s="33"/>
      <c r="EG96" s="33"/>
      <c r="EH96" s="34"/>
      <c r="EI96" s="34"/>
      <c r="EJ96" s="34"/>
      <c r="EK96" s="34"/>
      <c r="EL96" s="34"/>
      <c r="EM96" s="34"/>
      <c r="EN96" s="34"/>
      <c r="EO96" s="34"/>
      <c r="EP96" s="34"/>
      <c r="EQ96" s="34"/>
      <c r="ER96" s="34"/>
      <c r="ES96" s="34"/>
      <c r="ET96" s="58">
        <v>0</v>
      </c>
      <c r="EU96" s="58">
        <v>0</v>
      </c>
      <c r="EV96" s="58">
        <v>6</v>
      </c>
      <c r="EW96" s="58">
        <v>3</v>
      </c>
      <c r="EX96" s="58">
        <v>0</v>
      </c>
      <c r="EY96" s="58">
        <v>0</v>
      </c>
      <c r="EZ96" s="58">
        <v>0</v>
      </c>
      <c r="FA96" s="63">
        <v>0</v>
      </c>
      <c r="FB96" s="64">
        <v>0</v>
      </c>
      <c r="FC96" s="58">
        <v>6</v>
      </c>
      <c r="FD96" s="58">
        <v>3</v>
      </c>
      <c r="FE96" s="58">
        <v>0</v>
      </c>
      <c r="FF96" s="58">
        <v>0</v>
      </c>
      <c r="FG96" s="58">
        <v>0</v>
      </c>
      <c r="FH96" s="58">
        <v>0</v>
      </c>
      <c r="FI96" s="58">
        <v>0</v>
      </c>
      <c r="FJ96" s="58">
        <v>9</v>
      </c>
      <c r="FK96" s="58">
        <v>100</v>
      </c>
      <c r="FL96" s="59">
        <f t="shared" si="1"/>
        <v>9</v>
      </c>
    </row>
    <row r="97" spans="1:168" x14ac:dyDescent="0.25">
      <c r="A97" t="s">
        <v>207</v>
      </c>
      <c r="B97" t="s">
        <v>674</v>
      </c>
      <c r="C97" t="s">
        <v>675</v>
      </c>
      <c r="D97" s="31"/>
      <c r="E97" s="31"/>
      <c r="F97" s="31"/>
      <c r="G97" s="31"/>
      <c r="H97" s="31"/>
      <c r="I97" s="31"/>
      <c r="J97" s="31">
        <v>4</v>
      </c>
      <c r="K97" s="31">
        <v>0</v>
      </c>
      <c r="L97" s="31">
        <v>4</v>
      </c>
      <c r="M97" s="35">
        <v>2.02</v>
      </c>
      <c r="N97" s="31">
        <v>0</v>
      </c>
      <c r="O97" s="31">
        <v>4</v>
      </c>
      <c r="P97" s="31">
        <v>0</v>
      </c>
      <c r="Q97" s="31">
        <v>0</v>
      </c>
      <c r="R97" s="31">
        <v>0</v>
      </c>
      <c r="S97" s="31">
        <v>2</v>
      </c>
      <c r="T97" s="31">
        <v>2</v>
      </c>
      <c r="U97" s="31">
        <v>0</v>
      </c>
      <c r="V97" s="31">
        <v>1</v>
      </c>
      <c r="W97" s="31">
        <v>0</v>
      </c>
      <c r="X97" s="31">
        <v>3</v>
      </c>
      <c r="Y97" s="31">
        <v>0</v>
      </c>
      <c r="Z97" s="31">
        <v>0</v>
      </c>
      <c r="AA97" s="31">
        <v>4</v>
      </c>
      <c r="AB97" s="31">
        <v>0</v>
      </c>
      <c r="AC97" s="31">
        <v>0</v>
      </c>
      <c r="AD97" s="31">
        <v>0</v>
      </c>
      <c r="AE97" s="31">
        <v>0</v>
      </c>
      <c r="AF97" s="31">
        <v>0</v>
      </c>
      <c r="AG97" s="31">
        <v>0</v>
      </c>
      <c r="AH97" s="31">
        <v>0</v>
      </c>
      <c r="AI97" s="34">
        <v>0</v>
      </c>
      <c r="AJ97" s="34">
        <v>0</v>
      </c>
      <c r="AK97" s="34">
        <v>0</v>
      </c>
      <c r="AL97" s="34">
        <v>0</v>
      </c>
      <c r="AM97" s="34">
        <v>0</v>
      </c>
      <c r="AN97" s="34">
        <v>0</v>
      </c>
      <c r="AO97" s="34">
        <v>0</v>
      </c>
      <c r="AP97" s="34">
        <v>0</v>
      </c>
      <c r="AQ97" s="31">
        <v>0</v>
      </c>
      <c r="AR97" s="31">
        <v>4</v>
      </c>
      <c r="AS97" s="31">
        <v>0</v>
      </c>
      <c r="AT97" s="31">
        <v>0</v>
      </c>
      <c r="AU97" s="31">
        <v>0</v>
      </c>
      <c r="AV97" s="31">
        <v>0</v>
      </c>
      <c r="AW97" s="31">
        <v>0</v>
      </c>
      <c r="AX97" s="31">
        <v>0</v>
      </c>
      <c r="AY97" s="31">
        <v>0</v>
      </c>
      <c r="AZ97" s="31">
        <v>0</v>
      </c>
      <c r="BA97" s="31">
        <v>0</v>
      </c>
      <c r="BB97" s="31">
        <v>0</v>
      </c>
      <c r="BC97" s="31">
        <v>0</v>
      </c>
      <c r="BD97" s="31"/>
      <c r="BE97" s="31"/>
      <c r="BF97" s="31"/>
      <c r="BG97" s="31"/>
      <c r="BH97" s="31"/>
      <c r="BI97" s="31"/>
      <c r="BJ97" s="31"/>
      <c r="BK97" s="31">
        <v>1</v>
      </c>
      <c r="BL97" s="31">
        <v>4</v>
      </c>
      <c r="BM97" s="31">
        <v>0</v>
      </c>
      <c r="BN97" s="31">
        <v>0</v>
      </c>
      <c r="BO97" s="31">
        <v>0</v>
      </c>
      <c r="BP97" s="31">
        <v>0</v>
      </c>
      <c r="BQ97" s="31">
        <v>0</v>
      </c>
      <c r="BR97" s="31">
        <v>0</v>
      </c>
      <c r="BS97" s="31">
        <v>0</v>
      </c>
      <c r="BT97" s="31">
        <v>0</v>
      </c>
      <c r="BU97" s="31">
        <v>4</v>
      </c>
      <c r="BV97" s="31">
        <v>0</v>
      </c>
      <c r="BW97" s="31">
        <v>0</v>
      </c>
      <c r="BX97" s="31">
        <v>4</v>
      </c>
      <c r="BY97" s="31">
        <v>0</v>
      </c>
      <c r="BZ97" s="31">
        <v>4</v>
      </c>
      <c r="CA97" s="31">
        <v>0</v>
      </c>
      <c r="CB97" s="31">
        <v>0</v>
      </c>
      <c r="CC97" s="31">
        <v>2</v>
      </c>
      <c r="CD97" s="31">
        <v>2</v>
      </c>
      <c r="CE97" s="31">
        <v>0</v>
      </c>
      <c r="CF97" s="31">
        <v>0</v>
      </c>
      <c r="CG97" s="31">
        <v>1</v>
      </c>
      <c r="CH97" s="31">
        <v>3</v>
      </c>
      <c r="CI97" s="31">
        <v>0</v>
      </c>
      <c r="CJ97" s="31">
        <v>0</v>
      </c>
      <c r="CK97" s="31">
        <v>4</v>
      </c>
      <c r="CL97" s="31">
        <v>0</v>
      </c>
      <c r="CM97" s="31">
        <v>4</v>
      </c>
      <c r="CN97" s="34">
        <v>0</v>
      </c>
      <c r="CO97" s="34">
        <v>0</v>
      </c>
      <c r="CP97" s="34">
        <v>0</v>
      </c>
      <c r="CQ97" s="34">
        <v>0</v>
      </c>
      <c r="CR97" s="34">
        <v>0</v>
      </c>
      <c r="CS97" s="34">
        <v>0</v>
      </c>
      <c r="CT97" s="34">
        <v>0</v>
      </c>
      <c r="CU97" s="34">
        <v>0</v>
      </c>
      <c r="CV97" s="34">
        <v>0</v>
      </c>
      <c r="CW97" s="34">
        <v>0</v>
      </c>
      <c r="CX97" s="34">
        <v>0</v>
      </c>
      <c r="CY97" s="34">
        <v>0</v>
      </c>
      <c r="CZ97" s="34">
        <v>0</v>
      </c>
      <c r="DA97" s="34">
        <v>0</v>
      </c>
      <c r="DB97" s="34">
        <v>0</v>
      </c>
      <c r="DC97" s="34">
        <v>0</v>
      </c>
      <c r="DD97" s="34">
        <v>0</v>
      </c>
      <c r="DE97" s="34">
        <v>0</v>
      </c>
      <c r="DF97" s="34">
        <v>0</v>
      </c>
      <c r="DG97" s="34">
        <v>0</v>
      </c>
      <c r="DH97" s="34">
        <v>0</v>
      </c>
      <c r="DI97" s="34">
        <v>0</v>
      </c>
      <c r="DJ97" s="34">
        <v>0</v>
      </c>
      <c r="DK97" s="34">
        <v>0</v>
      </c>
      <c r="DL97" s="34">
        <v>0</v>
      </c>
      <c r="DM97" s="34">
        <v>0</v>
      </c>
      <c r="DN97" s="34">
        <v>0</v>
      </c>
      <c r="DO97" s="34"/>
      <c r="DP97" s="34"/>
      <c r="DQ97" s="34"/>
      <c r="DR97" s="34"/>
      <c r="DS97" s="34"/>
      <c r="DT97" s="34"/>
      <c r="DU97" s="34"/>
      <c r="DV97" s="34"/>
      <c r="DW97" s="34"/>
      <c r="DX97" s="34"/>
      <c r="DY97" s="34"/>
      <c r="DZ97" s="34"/>
      <c r="EA97" s="34"/>
      <c r="EB97" s="34"/>
      <c r="EC97" s="34"/>
      <c r="ED97" s="34"/>
      <c r="EE97" s="34"/>
      <c r="EF97" s="33"/>
      <c r="EG97" s="33"/>
      <c r="EH97" s="34"/>
      <c r="EI97" s="34"/>
      <c r="EJ97" s="34"/>
      <c r="EK97" s="34"/>
      <c r="EL97" s="34"/>
      <c r="EM97" s="34"/>
      <c r="EN97" s="34"/>
      <c r="EO97" s="34"/>
      <c r="EP97" s="34"/>
      <c r="EQ97" s="34"/>
      <c r="ER97" s="34"/>
      <c r="ES97" s="34"/>
      <c r="ET97" s="58">
        <v>0</v>
      </c>
      <c r="EU97" s="58">
        <v>0</v>
      </c>
      <c r="EV97" s="58">
        <v>4</v>
      </c>
      <c r="EW97" s="58">
        <v>0</v>
      </c>
      <c r="EX97" s="58">
        <v>0</v>
      </c>
      <c r="EY97" s="58">
        <v>0</v>
      </c>
      <c r="EZ97" s="58">
        <v>0</v>
      </c>
      <c r="FA97" s="63">
        <v>0</v>
      </c>
      <c r="FB97" s="64">
        <v>0</v>
      </c>
      <c r="FC97" s="58">
        <v>4</v>
      </c>
      <c r="FD97" s="58">
        <v>0</v>
      </c>
      <c r="FE97" s="58">
        <v>0</v>
      </c>
      <c r="FF97" s="58">
        <v>0</v>
      </c>
      <c r="FG97" s="58">
        <v>0</v>
      </c>
      <c r="FH97" s="58">
        <v>0</v>
      </c>
      <c r="FI97" s="58">
        <v>0</v>
      </c>
      <c r="FJ97" s="58">
        <v>4</v>
      </c>
      <c r="FK97" s="58">
        <v>100</v>
      </c>
      <c r="FL97" s="59">
        <f t="shared" si="1"/>
        <v>4</v>
      </c>
    </row>
    <row r="98" spans="1:168" x14ac:dyDescent="0.25">
      <c r="A98" t="s">
        <v>207</v>
      </c>
      <c r="B98" t="s">
        <v>676</v>
      </c>
      <c r="C98" t="s">
        <v>677</v>
      </c>
      <c r="D98" s="31"/>
      <c r="E98" s="31"/>
      <c r="F98" s="31"/>
      <c r="G98" s="31"/>
      <c r="H98" s="31"/>
      <c r="I98" s="31"/>
      <c r="J98" s="31">
        <v>6</v>
      </c>
      <c r="K98" s="31">
        <v>0</v>
      </c>
      <c r="L98" s="31">
        <v>6</v>
      </c>
      <c r="M98" s="35">
        <v>3.53</v>
      </c>
      <c r="N98" s="31">
        <v>0</v>
      </c>
      <c r="O98" s="31">
        <v>0</v>
      </c>
      <c r="P98" s="31">
        <v>6</v>
      </c>
      <c r="Q98" s="31">
        <v>0</v>
      </c>
      <c r="R98" s="31">
        <v>2</v>
      </c>
      <c r="S98" s="31">
        <v>3</v>
      </c>
      <c r="T98" s="31">
        <v>1</v>
      </c>
      <c r="U98" s="31">
        <v>0</v>
      </c>
      <c r="V98" s="31">
        <v>1</v>
      </c>
      <c r="W98" s="31">
        <v>0</v>
      </c>
      <c r="X98" s="31">
        <v>5</v>
      </c>
      <c r="Y98" s="31">
        <v>0</v>
      </c>
      <c r="Z98" s="31">
        <v>0</v>
      </c>
      <c r="AA98" s="31">
        <v>6</v>
      </c>
      <c r="AB98" s="31">
        <v>6</v>
      </c>
      <c r="AC98" s="31">
        <v>6</v>
      </c>
      <c r="AD98" s="31">
        <v>6</v>
      </c>
      <c r="AE98" s="31">
        <v>6</v>
      </c>
      <c r="AF98" s="31">
        <v>6</v>
      </c>
      <c r="AG98" s="31">
        <v>6</v>
      </c>
      <c r="AH98" s="31">
        <v>6</v>
      </c>
      <c r="AI98" s="34">
        <v>0</v>
      </c>
      <c r="AJ98" s="34">
        <v>0</v>
      </c>
      <c r="AK98" s="34">
        <v>0</v>
      </c>
      <c r="AL98" s="34">
        <v>0</v>
      </c>
      <c r="AM98" s="34">
        <v>0</v>
      </c>
      <c r="AN98" s="34">
        <v>0</v>
      </c>
      <c r="AO98" s="34">
        <v>0</v>
      </c>
      <c r="AP98" s="34">
        <v>0</v>
      </c>
      <c r="AQ98" s="31">
        <v>0</v>
      </c>
      <c r="AR98" s="31">
        <v>0</v>
      </c>
      <c r="AS98" s="31">
        <v>0</v>
      </c>
      <c r="AT98" s="31">
        <v>0</v>
      </c>
      <c r="AU98" s="31">
        <v>0</v>
      </c>
      <c r="AV98" s="31">
        <v>0</v>
      </c>
      <c r="AW98" s="31">
        <v>0</v>
      </c>
      <c r="AX98" s="31">
        <v>0</v>
      </c>
      <c r="AY98" s="31">
        <v>0</v>
      </c>
      <c r="AZ98" s="31">
        <v>0</v>
      </c>
      <c r="BA98" s="31">
        <v>0</v>
      </c>
      <c r="BB98" s="31">
        <v>0</v>
      </c>
      <c r="BC98" s="31">
        <v>0</v>
      </c>
      <c r="BD98" s="31"/>
      <c r="BE98" s="31"/>
      <c r="BF98" s="31"/>
      <c r="BG98" s="31"/>
      <c r="BH98" s="31"/>
      <c r="BI98" s="31"/>
      <c r="BJ98" s="31"/>
      <c r="BK98" s="31">
        <v>13</v>
      </c>
      <c r="BL98" s="31">
        <v>0</v>
      </c>
      <c r="BM98" s="31">
        <v>0</v>
      </c>
      <c r="BN98" s="31">
        <v>6</v>
      </c>
      <c r="BO98" s="31">
        <v>0</v>
      </c>
      <c r="BP98" s="31">
        <v>0</v>
      </c>
      <c r="BQ98" s="31">
        <v>0</v>
      </c>
      <c r="BR98" s="31">
        <v>0</v>
      </c>
      <c r="BS98" s="31">
        <v>0</v>
      </c>
      <c r="BT98" s="31">
        <v>0</v>
      </c>
      <c r="BU98" s="31">
        <v>0</v>
      </c>
      <c r="BV98" s="31">
        <v>0</v>
      </c>
      <c r="BW98" s="31">
        <v>0</v>
      </c>
      <c r="BX98" s="31">
        <v>0</v>
      </c>
      <c r="BY98" s="31">
        <v>0</v>
      </c>
      <c r="BZ98" s="31">
        <v>0</v>
      </c>
      <c r="CA98" s="31">
        <v>0</v>
      </c>
      <c r="CB98" s="31">
        <v>0</v>
      </c>
      <c r="CC98" s="31">
        <v>0</v>
      </c>
      <c r="CD98" s="31">
        <v>0</v>
      </c>
      <c r="CE98" s="31">
        <v>0</v>
      </c>
      <c r="CF98" s="31">
        <v>0</v>
      </c>
      <c r="CG98" s="31">
        <v>0</v>
      </c>
      <c r="CH98" s="31">
        <v>0</v>
      </c>
      <c r="CI98" s="31">
        <v>0</v>
      </c>
      <c r="CJ98" s="31">
        <v>0</v>
      </c>
      <c r="CK98" s="31">
        <v>0</v>
      </c>
      <c r="CL98" s="31">
        <v>0</v>
      </c>
      <c r="CM98" s="31">
        <v>6</v>
      </c>
      <c r="CN98" s="34">
        <v>0</v>
      </c>
      <c r="CO98" s="34">
        <v>0</v>
      </c>
      <c r="CP98" s="34">
        <v>0</v>
      </c>
      <c r="CQ98" s="34">
        <v>0</v>
      </c>
      <c r="CR98" s="34">
        <v>0</v>
      </c>
      <c r="CS98" s="34">
        <v>0</v>
      </c>
      <c r="CT98" s="34">
        <v>0</v>
      </c>
      <c r="CU98" s="34">
        <v>0</v>
      </c>
      <c r="CV98" s="34">
        <v>0</v>
      </c>
      <c r="CW98" s="34">
        <v>0</v>
      </c>
      <c r="CX98" s="34">
        <v>0</v>
      </c>
      <c r="CY98" s="34">
        <v>0</v>
      </c>
      <c r="CZ98" s="34">
        <v>0</v>
      </c>
      <c r="DA98" s="34">
        <v>0</v>
      </c>
      <c r="DB98" s="34">
        <v>0</v>
      </c>
      <c r="DC98" s="34">
        <v>0</v>
      </c>
      <c r="DD98" s="34">
        <v>0</v>
      </c>
      <c r="DE98" s="34">
        <v>0</v>
      </c>
      <c r="DF98" s="34">
        <v>0</v>
      </c>
      <c r="DG98" s="34">
        <v>16.666699999999999</v>
      </c>
      <c r="DH98" s="34">
        <v>0</v>
      </c>
      <c r="DI98" s="34">
        <v>50</v>
      </c>
      <c r="DJ98" s="34">
        <v>16.666699999999999</v>
      </c>
      <c r="DK98" s="34">
        <v>0</v>
      </c>
      <c r="DL98" s="34">
        <v>20</v>
      </c>
      <c r="DM98" s="34">
        <v>16.666699999999999</v>
      </c>
      <c r="DN98" s="34">
        <v>16.666699999999999</v>
      </c>
      <c r="DO98" s="34"/>
      <c r="DP98" s="34"/>
      <c r="DQ98" s="34"/>
      <c r="DR98" s="34"/>
      <c r="DS98" s="34"/>
      <c r="DT98" s="34"/>
      <c r="DU98" s="34"/>
      <c r="DV98" s="34"/>
      <c r="DW98" s="34"/>
      <c r="DX98" s="34"/>
      <c r="DY98" s="34"/>
      <c r="DZ98" s="34"/>
      <c r="EA98" s="34"/>
      <c r="EB98" s="34"/>
      <c r="EC98" s="34"/>
      <c r="ED98" s="34"/>
      <c r="EE98" s="34"/>
      <c r="EF98" s="33"/>
      <c r="EG98" s="33"/>
      <c r="EH98" s="34"/>
      <c r="EI98" s="34"/>
      <c r="EJ98" s="34"/>
      <c r="EK98" s="34"/>
      <c r="EL98" s="34"/>
      <c r="EM98" s="34"/>
      <c r="EN98" s="34"/>
      <c r="EO98" s="34"/>
      <c r="EP98" s="34"/>
      <c r="EQ98" s="34"/>
      <c r="ER98" s="34"/>
      <c r="ES98" s="34"/>
      <c r="ET98" s="58">
        <v>0</v>
      </c>
      <c r="EU98" s="58">
        <v>0</v>
      </c>
      <c r="EV98" s="58">
        <v>0</v>
      </c>
      <c r="EW98" s="58">
        <v>0</v>
      </c>
      <c r="EX98" s="58">
        <v>0</v>
      </c>
      <c r="EY98" s="58">
        <v>0</v>
      </c>
      <c r="EZ98" s="58">
        <v>0</v>
      </c>
      <c r="FA98" s="63">
        <v>6</v>
      </c>
      <c r="FB98" s="64">
        <v>0</v>
      </c>
      <c r="FC98" s="58">
        <v>0</v>
      </c>
      <c r="FD98" s="58">
        <v>6</v>
      </c>
      <c r="FE98" s="58">
        <v>0</v>
      </c>
      <c r="FF98" s="58">
        <v>0</v>
      </c>
      <c r="FG98" s="58">
        <v>0</v>
      </c>
      <c r="FH98" s="58">
        <v>0</v>
      </c>
      <c r="FI98" s="58">
        <v>0</v>
      </c>
      <c r="FJ98" s="58">
        <v>6</v>
      </c>
      <c r="FK98" s="58">
        <v>100</v>
      </c>
      <c r="FL98" s="59">
        <f t="shared" si="1"/>
        <v>6</v>
      </c>
    </row>
    <row r="99" spans="1:168" x14ac:dyDescent="0.25">
      <c r="A99" t="s">
        <v>207</v>
      </c>
      <c r="B99" t="s">
        <v>678</v>
      </c>
      <c r="C99" t="s">
        <v>679</v>
      </c>
      <c r="D99" s="31">
        <v>148</v>
      </c>
      <c r="E99" s="31">
        <v>6</v>
      </c>
      <c r="F99" s="31">
        <v>0</v>
      </c>
      <c r="G99" s="31">
        <v>0</v>
      </c>
      <c r="H99" s="31">
        <v>4</v>
      </c>
      <c r="I99" s="31">
        <v>0</v>
      </c>
      <c r="J99" s="31">
        <v>158</v>
      </c>
      <c r="K99" s="31">
        <v>1</v>
      </c>
      <c r="L99" s="31">
        <v>159</v>
      </c>
      <c r="M99" s="35">
        <v>10.53</v>
      </c>
      <c r="N99" s="31">
        <v>0</v>
      </c>
      <c r="O99" s="31">
        <v>19</v>
      </c>
      <c r="P99" s="31">
        <v>139</v>
      </c>
      <c r="Q99" s="31">
        <v>16</v>
      </c>
      <c r="R99" s="31">
        <v>45</v>
      </c>
      <c r="S99" s="31">
        <v>38</v>
      </c>
      <c r="T99" s="31">
        <v>45</v>
      </c>
      <c r="U99" s="31">
        <v>14</v>
      </c>
      <c r="V99" s="31">
        <v>8</v>
      </c>
      <c r="W99" s="31">
        <v>40</v>
      </c>
      <c r="X99" s="31">
        <v>83</v>
      </c>
      <c r="Y99" s="31">
        <v>20</v>
      </c>
      <c r="Z99" s="31">
        <v>7</v>
      </c>
      <c r="AA99" s="31">
        <v>158</v>
      </c>
      <c r="AB99" s="31">
        <v>142</v>
      </c>
      <c r="AC99" s="31">
        <v>137</v>
      </c>
      <c r="AD99" s="31">
        <v>137</v>
      </c>
      <c r="AE99" s="31">
        <v>137</v>
      </c>
      <c r="AF99" s="31">
        <v>126</v>
      </c>
      <c r="AG99" s="31">
        <v>126</v>
      </c>
      <c r="AH99" s="31">
        <v>126</v>
      </c>
      <c r="AI99" s="34">
        <v>0</v>
      </c>
      <c r="AJ99" s="34">
        <v>11.27</v>
      </c>
      <c r="AK99" s="34">
        <v>3.65</v>
      </c>
      <c r="AL99" s="34">
        <v>0</v>
      </c>
      <c r="AM99" s="34">
        <v>0</v>
      </c>
      <c r="AN99" s="34">
        <v>8.73</v>
      </c>
      <c r="AO99" s="34">
        <v>0</v>
      </c>
      <c r="AP99" s="34">
        <v>0</v>
      </c>
      <c r="AQ99" s="31">
        <v>0</v>
      </c>
      <c r="AR99" s="31">
        <v>16</v>
      </c>
      <c r="AS99" s="31">
        <v>5</v>
      </c>
      <c r="AT99" s="31">
        <v>0</v>
      </c>
      <c r="AU99" s="31">
        <v>0</v>
      </c>
      <c r="AV99" s="31">
        <v>11</v>
      </c>
      <c r="AW99" s="31">
        <v>0</v>
      </c>
      <c r="AX99" s="31">
        <v>0</v>
      </c>
      <c r="AY99" s="31">
        <v>0</v>
      </c>
      <c r="AZ99" s="31">
        <v>0</v>
      </c>
      <c r="BA99" s="31">
        <v>0</v>
      </c>
      <c r="BB99" s="31">
        <v>0</v>
      </c>
      <c r="BC99" s="31">
        <v>0</v>
      </c>
      <c r="BD99" s="31">
        <v>0</v>
      </c>
      <c r="BE99" s="31">
        <v>0</v>
      </c>
      <c r="BF99" s="31">
        <v>0</v>
      </c>
      <c r="BG99" s="31">
        <v>0</v>
      </c>
      <c r="BH99" s="31">
        <v>0</v>
      </c>
      <c r="BI99" s="31">
        <v>0</v>
      </c>
      <c r="BJ99" s="31">
        <v>0</v>
      </c>
      <c r="BK99" s="31">
        <v>36.72</v>
      </c>
      <c r="BL99" s="31">
        <v>21</v>
      </c>
      <c r="BM99" s="31">
        <v>11</v>
      </c>
      <c r="BN99" s="31">
        <v>15</v>
      </c>
      <c r="BO99" s="31">
        <v>36</v>
      </c>
      <c r="BP99" s="31">
        <v>44</v>
      </c>
      <c r="BQ99" s="31">
        <v>31</v>
      </c>
      <c r="BR99" s="31">
        <v>0</v>
      </c>
      <c r="BS99" s="31">
        <v>0</v>
      </c>
      <c r="BT99" s="31">
        <v>5</v>
      </c>
      <c r="BU99" s="31">
        <v>16</v>
      </c>
      <c r="BV99" s="31">
        <v>0</v>
      </c>
      <c r="BW99" s="31">
        <v>0</v>
      </c>
      <c r="BX99" s="31">
        <v>0</v>
      </c>
      <c r="BY99" s="31">
        <v>21</v>
      </c>
      <c r="BZ99" s="31">
        <v>21</v>
      </c>
      <c r="CA99" s="31">
        <v>0</v>
      </c>
      <c r="CB99" s="31">
        <v>9</v>
      </c>
      <c r="CC99" s="31">
        <v>9</v>
      </c>
      <c r="CD99" s="31">
        <v>3</v>
      </c>
      <c r="CE99" s="31">
        <v>0</v>
      </c>
      <c r="CF99" s="31">
        <v>0</v>
      </c>
      <c r="CG99" s="31">
        <v>5</v>
      </c>
      <c r="CH99" s="31">
        <v>11</v>
      </c>
      <c r="CI99" s="31">
        <v>5</v>
      </c>
      <c r="CJ99" s="31">
        <v>0</v>
      </c>
      <c r="CK99" s="31">
        <v>16</v>
      </c>
      <c r="CL99" s="31">
        <v>0</v>
      </c>
      <c r="CM99" s="31">
        <v>154</v>
      </c>
      <c r="CN99" s="34">
        <v>3.8961000000000001</v>
      </c>
      <c r="CO99" s="34">
        <v>1.9608000000000001</v>
      </c>
      <c r="CP99" s="34">
        <v>0.72989999999999999</v>
      </c>
      <c r="CQ99" s="34">
        <v>3.7037</v>
      </c>
      <c r="CR99" s="34">
        <v>1.4815</v>
      </c>
      <c r="CS99" s="34">
        <v>2.9197000000000002</v>
      </c>
      <c r="CT99" s="34">
        <v>2.3809999999999998</v>
      </c>
      <c r="CU99" s="34">
        <v>0.79369999999999996</v>
      </c>
      <c r="CV99" s="34">
        <v>0.79369999999999996</v>
      </c>
      <c r="CW99" s="34">
        <v>1.9480999999999999</v>
      </c>
      <c r="CX99" s="34">
        <v>0</v>
      </c>
      <c r="CY99" s="34">
        <v>0</v>
      </c>
      <c r="CZ99" s="34">
        <v>0</v>
      </c>
      <c r="DA99" s="34">
        <v>0</v>
      </c>
      <c r="DB99" s="34">
        <v>0.72989999999999999</v>
      </c>
      <c r="DC99" s="34">
        <v>0.79369999999999996</v>
      </c>
      <c r="DD99" s="34">
        <v>0.79369999999999996</v>
      </c>
      <c r="DE99" s="34">
        <v>0</v>
      </c>
      <c r="DF99" s="34">
        <v>8.4415999999999993</v>
      </c>
      <c r="DG99" s="34">
        <v>5.8394000000000004</v>
      </c>
      <c r="DH99" s="34">
        <v>14.3939</v>
      </c>
      <c r="DI99" s="34">
        <v>7.4074</v>
      </c>
      <c r="DJ99" s="34">
        <v>9.6295999999999999</v>
      </c>
      <c r="DK99" s="34">
        <v>7.9364999999999997</v>
      </c>
      <c r="DL99" s="34">
        <v>11.9048</v>
      </c>
      <c r="DM99" s="34">
        <v>14.2857</v>
      </c>
      <c r="DN99" s="34">
        <v>10.317500000000001</v>
      </c>
      <c r="DO99" s="34">
        <v>6.0535001051082604</v>
      </c>
      <c r="DP99" s="34">
        <v>6.0240183792815403</v>
      </c>
      <c r="DQ99" s="34">
        <v>5.9309744779582401</v>
      </c>
      <c r="DR99" s="34">
        <v>5.8365942028985502</v>
      </c>
      <c r="DS99" s="34">
        <v>5.8266666666666698</v>
      </c>
      <c r="DT99" s="34">
        <v>5.7849677040516703</v>
      </c>
      <c r="DU99" s="34">
        <v>5.7619875776397498</v>
      </c>
      <c r="DV99" s="34">
        <v>5.7236328125</v>
      </c>
      <c r="DW99" s="34">
        <v>5.6604164130037704</v>
      </c>
      <c r="DX99" s="34">
        <v>0.48940298602209598</v>
      </c>
      <c r="DY99" s="34">
        <v>1.56877932402319</v>
      </c>
      <c r="DZ99" s="34">
        <v>1.61704363501603</v>
      </c>
      <c r="EA99" s="34">
        <v>0.170381056611282</v>
      </c>
      <c r="EB99" s="34">
        <v>0.72081582384268394</v>
      </c>
      <c r="EC99" s="34">
        <v>0.398822907933715</v>
      </c>
      <c r="ED99" s="34">
        <v>0.67011225905315797</v>
      </c>
      <c r="EE99" s="34">
        <v>1.1168153521531901</v>
      </c>
      <c r="EF99" s="33">
        <v>31</v>
      </c>
      <c r="EG99" s="33">
        <v>55</v>
      </c>
      <c r="EH99" s="34">
        <v>6.19</v>
      </c>
      <c r="EI99" s="34">
        <v>5.39</v>
      </c>
      <c r="EJ99" s="34">
        <v>4.63</v>
      </c>
      <c r="EK99" s="34">
        <v>6.34</v>
      </c>
      <c r="EL99" s="34">
        <v>7.87</v>
      </c>
      <c r="EM99" s="34">
        <v>6.73</v>
      </c>
      <c r="EN99" s="34">
        <v>6.19</v>
      </c>
      <c r="EO99" s="34">
        <v>5.91</v>
      </c>
      <c r="EP99" s="34">
        <v>7.7</v>
      </c>
      <c r="EQ99" s="34">
        <v>6.73</v>
      </c>
      <c r="ER99" s="34">
        <v>4.7699999999999996</v>
      </c>
      <c r="ES99" s="34">
        <v>6.35</v>
      </c>
      <c r="ET99" s="58">
        <v>1</v>
      </c>
      <c r="EU99" s="58">
        <v>23</v>
      </c>
      <c r="EV99" s="58">
        <v>78</v>
      </c>
      <c r="EW99" s="58">
        <v>52</v>
      </c>
      <c r="EX99" s="58">
        <v>4</v>
      </c>
      <c r="EY99" s="58">
        <v>0</v>
      </c>
      <c r="EZ99" s="58">
        <v>0</v>
      </c>
      <c r="FA99" s="63">
        <v>0</v>
      </c>
      <c r="FB99" s="64">
        <v>16</v>
      </c>
      <c r="FC99" s="58">
        <v>0</v>
      </c>
      <c r="FD99" s="58">
        <v>20</v>
      </c>
      <c r="FE99" s="58">
        <v>28</v>
      </c>
      <c r="FF99" s="58">
        <v>62</v>
      </c>
      <c r="FG99" s="58">
        <v>32</v>
      </c>
      <c r="FH99" s="58">
        <v>0</v>
      </c>
      <c r="FI99" s="58">
        <v>0</v>
      </c>
      <c r="FJ99" s="58">
        <v>158</v>
      </c>
      <c r="FK99" s="58">
        <v>100</v>
      </c>
      <c r="FL99" s="59">
        <f t="shared" si="1"/>
        <v>158</v>
      </c>
    </row>
    <row r="100" spans="1:168" x14ac:dyDescent="0.25">
      <c r="A100" t="s">
        <v>207</v>
      </c>
      <c r="B100" t="s">
        <v>680</v>
      </c>
      <c r="C100" t="s">
        <v>681</v>
      </c>
      <c r="D100" s="31"/>
      <c r="E100" s="31"/>
      <c r="F100" s="31"/>
      <c r="G100" s="31"/>
      <c r="H100" s="31"/>
      <c r="I100" s="31"/>
      <c r="J100" s="31">
        <v>10</v>
      </c>
      <c r="K100" s="31">
        <v>0</v>
      </c>
      <c r="L100" s="31">
        <v>10</v>
      </c>
      <c r="M100" s="35">
        <v>1.66</v>
      </c>
      <c r="N100" s="31">
        <v>0</v>
      </c>
      <c r="O100" s="31">
        <v>2</v>
      </c>
      <c r="P100" s="31">
        <v>8</v>
      </c>
      <c r="Q100" s="31">
        <v>0</v>
      </c>
      <c r="R100" s="31">
        <v>4</v>
      </c>
      <c r="S100" s="31">
        <v>5</v>
      </c>
      <c r="T100" s="31">
        <v>0</v>
      </c>
      <c r="U100" s="31">
        <v>1</v>
      </c>
      <c r="V100" s="31">
        <v>1</v>
      </c>
      <c r="W100" s="31">
        <v>0</v>
      </c>
      <c r="X100" s="31">
        <v>9</v>
      </c>
      <c r="Y100" s="31">
        <v>0</v>
      </c>
      <c r="Z100" s="31">
        <v>0</v>
      </c>
      <c r="AA100" s="31">
        <v>10</v>
      </c>
      <c r="AB100" s="31">
        <v>10</v>
      </c>
      <c r="AC100" s="31">
        <v>8</v>
      </c>
      <c r="AD100" s="31">
        <v>8</v>
      </c>
      <c r="AE100" s="31">
        <v>8</v>
      </c>
      <c r="AF100" s="31">
        <v>8</v>
      </c>
      <c r="AG100" s="31">
        <v>0</v>
      </c>
      <c r="AH100" s="31">
        <v>0</v>
      </c>
      <c r="AI100" s="34">
        <v>0</v>
      </c>
      <c r="AJ100" s="34">
        <v>0</v>
      </c>
      <c r="AK100" s="34">
        <v>25</v>
      </c>
      <c r="AL100" s="34">
        <v>0</v>
      </c>
      <c r="AM100" s="34">
        <v>0</v>
      </c>
      <c r="AN100" s="34">
        <v>0</v>
      </c>
      <c r="AO100" s="34">
        <v>0</v>
      </c>
      <c r="AP100" s="34">
        <v>0</v>
      </c>
      <c r="AQ100" s="31">
        <v>0</v>
      </c>
      <c r="AR100" s="31">
        <v>0</v>
      </c>
      <c r="AS100" s="31">
        <v>2</v>
      </c>
      <c r="AT100" s="31">
        <v>0</v>
      </c>
      <c r="AU100" s="31">
        <v>0</v>
      </c>
      <c r="AV100" s="31">
        <v>0</v>
      </c>
      <c r="AW100" s="31">
        <v>8</v>
      </c>
      <c r="AX100" s="31">
        <v>0</v>
      </c>
      <c r="AY100" s="31">
        <v>0</v>
      </c>
      <c r="AZ100" s="31">
        <v>0</v>
      </c>
      <c r="BA100" s="31">
        <v>0</v>
      </c>
      <c r="BB100" s="31">
        <v>0</v>
      </c>
      <c r="BC100" s="31">
        <v>0</v>
      </c>
      <c r="BD100" s="31"/>
      <c r="BE100" s="31"/>
      <c r="BF100" s="31"/>
      <c r="BG100" s="31"/>
      <c r="BH100" s="31"/>
      <c r="BI100" s="31"/>
      <c r="BJ100" s="31"/>
      <c r="BK100" s="31">
        <v>5.2</v>
      </c>
      <c r="BL100" s="31">
        <v>2</v>
      </c>
      <c r="BM100" s="31">
        <v>8</v>
      </c>
      <c r="BN100" s="31">
        <v>0</v>
      </c>
      <c r="BO100" s="31">
        <v>0</v>
      </c>
      <c r="BP100" s="31">
        <v>0</v>
      </c>
      <c r="BQ100" s="31">
        <v>0</v>
      </c>
      <c r="BR100" s="31">
        <v>0</v>
      </c>
      <c r="BS100" s="31">
        <v>0</v>
      </c>
      <c r="BT100" s="31">
        <v>2</v>
      </c>
      <c r="BU100" s="31">
        <v>0</v>
      </c>
      <c r="BV100" s="31">
        <v>0</v>
      </c>
      <c r="BW100" s="31">
        <v>0</v>
      </c>
      <c r="BX100" s="31">
        <v>2</v>
      </c>
      <c r="BY100" s="31">
        <v>0</v>
      </c>
      <c r="BZ100" s="31">
        <v>0</v>
      </c>
      <c r="CA100" s="31">
        <v>0</v>
      </c>
      <c r="CB100" s="31">
        <v>0</v>
      </c>
      <c r="CC100" s="31">
        <v>1</v>
      </c>
      <c r="CD100" s="31">
        <v>0</v>
      </c>
      <c r="CE100" s="31">
        <v>1</v>
      </c>
      <c r="CF100" s="31">
        <v>0</v>
      </c>
      <c r="CG100" s="31">
        <v>0</v>
      </c>
      <c r="CH100" s="31">
        <v>2</v>
      </c>
      <c r="CI100" s="31">
        <v>0</v>
      </c>
      <c r="CJ100" s="31">
        <v>0</v>
      </c>
      <c r="CK100" s="31">
        <v>0</v>
      </c>
      <c r="CL100" s="31">
        <v>0</v>
      </c>
      <c r="CM100" s="31">
        <v>10</v>
      </c>
      <c r="CN100" s="34">
        <v>0</v>
      </c>
      <c r="CO100" s="34">
        <v>0</v>
      </c>
      <c r="CP100" s="34">
        <v>10</v>
      </c>
      <c r="CQ100" s="34">
        <v>0</v>
      </c>
      <c r="CR100" s="34">
        <v>0</v>
      </c>
      <c r="CS100" s="34">
        <v>0</v>
      </c>
      <c r="CT100" s="34">
        <v>50</v>
      </c>
      <c r="CU100" s="34">
        <v>0</v>
      </c>
      <c r="CV100" s="34">
        <v>0</v>
      </c>
      <c r="CW100" s="34">
        <v>0</v>
      </c>
      <c r="CX100" s="34">
        <v>0</v>
      </c>
      <c r="CY100" s="34">
        <v>0</v>
      </c>
      <c r="CZ100" s="34">
        <v>0</v>
      </c>
      <c r="DA100" s="34">
        <v>0</v>
      </c>
      <c r="DB100" s="34">
        <v>0</v>
      </c>
      <c r="DC100" s="34">
        <v>0</v>
      </c>
      <c r="DD100" s="34">
        <v>0</v>
      </c>
      <c r="DE100" s="34">
        <v>0</v>
      </c>
      <c r="DF100" s="34">
        <v>10</v>
      </c>
      <c r="DG100" s="34">
        <v>20</v>
      </c>
      <c r="DH100" s="34">
        <v>25</v>
      </c>
      <c r="DI100" s="34">
        <v>25</v>
      </c>
      <c r="DJ100" s="34">
        <v>0</v>
      </c>
      <c r="DK100" s="34">
        <v>0</v>
      </c>
      <c r="DL100" s="34">
        <v>0</v>
      </c>
      <c r="DM100" s="34">
        <v>0</v>
      </c>
      <c r="DN100" s="34">
        <v>0</v>
      </c>
      <c r="DO100" s="34"/>
      <c r="DP100" s="34"/>
      <c r="DQ100" s="34"/>
      <c r="DR100" s="34"/>
      <c r="DS100" s="34"/>
      <c r="DT100" s="34"/>
      <c r="DU100" s="34"/>
      <c r="DV100" s="34"/>
      <c r="DW100" s="34"/>
      <c r="DX100" s="34"/>
      <c r="DY100" s="34"/>
      <c r="DZ100" s="34"/>
      <c r="EA100" s="34"/>
      <c r="EB100" s="34"/>
      <c r="EC100" s="34"/>
      <c r="ED100" s="34"/>
      <c r="EE100" s="34"/>
      <c r="EF100" s="33"/>
      <c r="EG100" s="33"/>
      <c r="EH100" s="34"/>
      <c r="EI100" s="34"/>
      <c r="EJ100" s="34"/>
      <c r="EK100" s="34"/>
      <c r="EL100" s="34"/>
      <c r="EM100" s="34"/>
      <c r="EN100" s="34"/>
      <c r="EO100" s="34"/>
      <c r="EP100" s="34"/>
      <c r="EQ100" s="34"/>
      <c r="ER100" s="34"/>
      <c r="ES100" s="34"/>
      <c r="ET100" s="58">
        <v>0</v>
      </c>
      <c r="EU100" s="58">
        <v>0</v>
      </c>
      <c r="EV100" s="58">
        <v>8</v>
      </c>
      <c r="EW100" s="58">
        <v>0</v>
      </c>
      <c r="EX100" s="58">
        <v>0</v>
      </c>
      <c r="EY100" s="58">
        <v>0</v>
      </c>
      <c r="EZ100" s="58">
        <v>0</v>
      </c>
      <c r="FA100" s="63">
        <v>0</v>
      </c>
      <c r="FB100" s="64">
        <v>0</v>
      </c>
      <c r="FC100" s="58">
        <v>0</v>
      </c>
      <c r="FD100" s="58">
        <v>8</v>
      </c>
      <c r="FE100" s="58">
        <v>0</v>
      </c>
      <c r="FF100" s="58">
        <v>0</v>
      </c>
      <c r="FG100" s="58">
        <v>0</v>
      </c>
      <c r="FH100" s="58">
        <v>0</v>
      </c>
      <c r="FI100" s="58">
        <v>0</v>
      </c>
      <c r="FJ100" s="58">
        <v>8</v>
      </c>
      <c r="FK100" s="58">
        <v>80</v>
      </c>
      <c r="FL100" s="59">
        <f t="shared" si="1"/>
        <v>10</v>
      </c>
    </row>
    <row r="101" spans="1:168" x14ac:dyDescent="0.25">
      <c r="A101" t="s">
        <v>207</v>
      </c>
      <c r="B101" t="s">
        <v>682</v>
      </c>
      <c r="C101" t="s">
        <v>683</v>
      </c>
      <c r="D101" s="31">
        <v>714</v>
      </c>
      <c r="E101" s="31">
        <v>6</v>
      </c>
      <c r="F101" s="31">
        <v>9</v>
      </c>
      <c r="G101" s="31">
        <v>0</v>
      </c>
      <c r="H101" s="31">
        <v>2</v>
      </c>
      <c r="I101" s="31">
        <v>0</v>
      </c>
      <c r="J101" s="31">
        <v>731</v>
      </c>
      <c r="K101" s="31">
        <v>0</v>
      </c>
      <c r="L101" s="31">
        <v>731</v>
      </c>
      <c r="M101" s="35">
        <v>22.01</v>
      </c>
      <c r="N101" s="31">
        <v>0</v>
      </c>
      <c r="O101" s="31">
        <v>93</v>
      </c>
      <c r="P101" s="31">
        <v>638</v>
      </c>
      <c r="Q101" s="31">
        <v>25</v>
      </c>
      <c r="R101" s="31">
        <v>177</v>
      </c>
      <c r="S101" s="31">
        <v>266</v>
      </c>
      <c r="T101" s="31">
        <v>207</v>
      </c>
      <c r="U101" s="31">
        <v>56</v>
      </c>
      <c r="V101" s="31">
        <v>40</v>
      </c>
      <c r="W101" s="31">
        <v>148</v>
      </c>
      <c r="X101" s="31">
        <v>488</v>
      </c>
      <c r="Y101" s="31">
        <v>52</v>
      </c>
      <c r="Z101" s="31">
        <v>3</v>
      </c>
      <c r="AA101" s="31">
        <v>730</v>
      </c>
      <c r="AB101" s="31">
        <v>735</v>
      </c>
      <c r="AC101" s="31">
        <v>740</v>
      </c>
      <c r="AD101" s="31">
        <v>723</v>
      </c>
      <c r="AE101" s="31">
        <v>725</v>
      </c>
      <c r="AF101" s="31">
        <v>718</v>
      </c>
      <c r="AG101" s="31">
        <v>719</v>
      </c>
      <c r="AH101" s="31">
        <v>671</v>
      </c>
      <c r="AI101" s="34">
        <v>0.14000000000000001</v>
      </c>
      <c r="AJ101" s="34">
        <v>-0.68</v>
      </c>
      <c r="AK101" s="34">
        <v>-0.68</v>
      </c>
      <c r="AL101" s="34">
        <v>2.35</v>
      </c>
      <c r="AM101" s="34">
        <v>-0.28000000000000003</v>
      </c>
      <c r="AN101" s="34">
        <v>0.97</v>
      </c>
      <c r="AO101" s="34">
        <v>-0.14000000000000001</v>
      </c>
      <c r="AP101" s="34">
        <v>7.15</v>
      </c>
      <c r="AQ101" s="31">
        <v>1</v>
      </c>
      <c r="AR101" s="31">
        <v>0</v>
      </c>
      <c r="AS101" s="31">
        <v>0</v>
      </c>
      <c r="AT101" s="31">
        <v>27</v>
      </c>
      <c r="AU101" s="31">
        <v>0</v>
      </c>
      <c r="AV101" s="31">
        <v>9</v>
      </c>
      <c r="AW101" s="31">
        <v>0</v>
      </c>
      <c r="AX101" s="31">
        <v>50</v>
      </c>
      <c r="AY101" s="31">
        <v>0</v>
      </c>
      <c r="AZ101" s="31">
        <v>0</v>
      </c>
      <c r="BA101" s="31">
        <v>1</v>
      </c>
      <c r="BB101" s="31">
        <v>0</v>
      </c>
      <c r="BC101" s="31">
        <v>0</v>
      </c>
      <c r="BD101" s="31">
        <v>0</v>
      </c>
      <c r="BE101" s="31">
        <v>0</v>
      </c>
      <c r="BF101" s="31">
        <v>0</v>
      </c>
      <c r="BG101" s="31">
        <v>0</v>
      </c>
      <c r="BH101" s="31">
        <v>0</v>
      </c>
      <c r="BI101" s="31">
        <v>0</v>
      </c>
      <c r="BJ101" s="31">
        <v>0</v>
      </c>
      <c r="BK101" s="31">
        <v>29.96</v>
      </c>
      <c r="BL101" s="31">
        <v>27</v>
      </c>
      <c r="BM101" s="31">
        <v>38</v>
      </c>
      <c r="BN101" s="31">
        <v>138</v>
      </c>
      <c r="BO101" s="31">
        <v>361</v>
      </c>
      <c r="BP101" s="31">
        <v>148</v>
      </c>
      <c r="BQ101" s="31">
        <v>19</v>
      </c>
      <c r="BR101" s="31">
        <v>0</v>
      </c>
      <c r="BS101" s="31">
        <v>27</v>
      </c>
      <c r="BT101" s="31">
        <v>0</v>
      </c>
      <c r="BU101" s="31">
        <v>0</v>
      </c>
      <c r="BV101" s="31">
        <v>1</v>
      </c>
      <c r="BW101" s="31">
        <v>0</v>
      </c>
      <c r="BX101" s="31">
        <v>0</v>
      </c>
      <c r="BY101" s="31">
        <v>28</v>
      </c>
      <c r="BZ101" s="31">
        <v>27</v>
      </c>
      <c r="CA101" s="31">
        <v>0</v>
      </c>
      <c r="CB101" s="31">
        <v>7</v>
      </c>
      <c r="CC101" s="31">
        <v>14</v>
      </c>
      <c r="CD101" s="31">
        <v>6</v>
      </c>
      <c r="CE101" s="31">
        <v>1</v>
      </c>
      <c r="CF101" s="31">
        <v>0</v>
      </c>
      <c r="CG101" s="31">
        <v>10</v>
      </c>
      <c r="CH101" s="31">
        <v>16</v>
      </c>
      <c r="CI101" s="31">
        <v>2</v>
      </c>
      <c r="CJ101" s="31">
        <v>0</v>
      </c>
      <c r="CK101" s="31">
        <v>27</v>
      </c>
      <c r="CL101" s="31">
        <v>0</v>
      </c>
      <c r="CM101" s="31">
        <v>720</v>
      </c>
      <c r="CN101" s="34">
        <v>0.83330000000000004</v>
      </c>
      <c r="CO101" s="34">
        <v>1.2569999999999999</v>
      </c>
      <c r="CP101" s="34">
        <v>0.55559999999999998</v>
      </c>
      <c r="CQ101" s="34">
        <v>3.5714000000000001</v>
      </c>
      <c r="CR101" s="34">
        <v>2.3843000000000001</v>
      </c>
      <c r="CS101" s="34">
        <v>2.3742999999999999</v>
      </c>
      <c r="CT101" s="34">
        <v>0.98729999999999996</v>
      </c>
      <c r="CU101" s="34">
        <v>2.2599</v>
      </c>
      <c r="CV101" s="34">
        <v>1.3492999999999999</v>
      </c>
      <c r="CW101" s="34">
        <v>0</v>
      </c>
      <c r="CX101" s="34">
        <v>0</v>
      </c>
      <c r="CY101" s="34">
        <v>0</v>
      </c>
      <c r="CZ101" s="34">
        <v>0.13739999999999999</v>
      </c>
      <c r="DA101" s="34">
        <v>0.70130000000000003</v>
      </c>
      <c r="DB101" s="34">
        <v>0.97770000000000001</v>
      </c>
      <c r="DC101" s="34">
        <v>0.56420000000000003</v>
      </c>
      <c r="DD101" s="34">
        <v>0.98870000000000002</v>
      </c>
      <c r="DE101" s="34">
        <v>0.2999</v>
      </c>
      <c r="DF101" s="34">
        <v>8.75</v>
      </c>
      <c r="DG101" s="34">
        <v>8.6592000000000002</v>
      </c>
      <c r="DH101" s="34">
        <v>9.8611000000000004</v>
      </c>
      <c r="DI101" s="34">
        <v>8.9871999999999996</v>
      </c>
      <c r="DJ101" s="34">
        <v>9.5372000000000003</v>
      </c>
      <c r="DK101" s="34">
        <v>7.3445999999999998</v>
      </c>
      <c r="DL101" s="34">
        <v>8.7446999999999999</v>
      </c>
      <c r="DM101" s="34">
        <v>13.829800000000001</v>
      </c>
      <c r="DN101" s="34">
        <v>6.7465999999999999</v>
      </c>
      <c r="DO101" s="34">
        <v>6.4807921040974996</v>
      </c>
      <c r="DP101" s="34">
        <v>6.4668251367494101</v>
      </c>
      <c r="DQ101" s="34">
        <v>6.3005544554455399</v>
      </c>
      <c r="DR101" s="34">
        <v>6.3174791198201099</v>
      </c>
      <c r="DS101" s="34">
        <v>6.3445434434048398</v>
      </c>
      <c r="DT101" s="34">
        <v>6.1685149469623903</v>
      </c>
      <c r="DU101" s="34">
        <v>6.17041929350545</v>
      </c>
      <c r="DV101" s="34">
        <v>6.1403836774508198</v>
      </c>
      <c r="DW101" s="34">
        <v>6.1240809600270403</v>
      </c>
      <c r="DX101" s="34">
        <v>0.215978738449423</v>
      </c>
      <c r="DY101" s="34">
        <v>2.6389849096560498</v>
      </c>
      <c r="DZ101" s="34">
        <v>-0.26790218144870698</v>
      </c>
      <c r="EA101" s="34">
        <v>-0.42657637742029803</v>
      </c>
      <c r="EB101" s="34">
        <v>2.8536608560725698</v>
      </c>
      <c r="EC101" s="34">
        <v>-3.0862514401035199E-2</v>
      </c>
      <c r="ED101" s="34">
        <v>0.48914884854723201</v>
      </c>
      <c r="EE101" s="34">
        <v>0.26620675869879001</v>
      </c>
      <c r="EF101" s="33">
        <v>67</v>
      </c>
      <c r="EG101" s="33">
        <v>311</v>
      </c>
      <c r="EH101" s="34">
        <v>6.63</v>
      </c>
      <c r="EI101" s="34">
        <v>6.05</v>
      </c>
      <c r="EJ101" s="34">
        <v>5.72</v>
      </c>
      <c r="EK101" s="34">
        <v>6.44</v>
      </c>
      <c r="EL101" s="34">
        <v>9.1</v>
      </c>
      <c r="EM101" s="34">
        <v>10.78</v>
      </c>
      <c r="EN101" s="34">
        <v>6.63</v>
      </c>
      <c r="EO101" s="34">
        <v>6.5</v>
      </c>
      <c r="EP101" s="34">
        <v>7.72</v>
      </c>
      <c r="EQ101" s="34">
        <v>6.32</v>
      </c>
      <c r="ER101" s="34">
        <v>5.72</v>
      </c>
      <c r="ES101" s="34">
        <v>7.08</v>
      </c>
      <c r="ET101" s="58">
        <v>52</v>
      </c>
      <c r="EU101" s="58">
        <v>123</v>
      </c>
      <c r="EV101" s="58">
        <v>160</v>
      </c>
      <c r="EW101" s="58">
        <v>291</v>
      </c>
      <c r="EX101" s="58">
        <v>67</v>
      </c>
      <c r="EY101" s="58">
        <v>0</v>
      </c>
      <c r="EZ101" s="58">
        <v>0</v>
      </c>
      <c r="FA101" s="63">
        <v>35</v>
      </c>
      <c r="FB101" s="64">
        <v>21</v>
      </c>
      <c r="FC101" s="58">
        <v>55</v>
      </c>
      <c r="FD101" s="58">
        <v>231</v>
      </c>
      <c r="FE101" s="58">
        <v>366</v>
      </c>
      <c r="FF101" s="58">
        <v>52</v>
      </c>
      <c r="FG101" s="58">
        <v>2</v>
      </c>
      <c r="FH101" s="58">
        <v>0</v>
      </c>
      <c r="FI101" s="58">
        <v>1</v>
      </c>
      <c r="FJ101" s="58">
        <v>728</v>
      </c>
      <c r="FK101" s="58">
        <v>99.589603283173702</v>
      </c>
      <c r="FL101" s="59">
        <f t="shared" si="1"/>
        <v>731.00000000000023</v>
      </c>
    </row>
    <row r="102" spans="1:168" x14ac:dyDescent="0.25">
      <c r="A102" t="s">
        <v>207</v>
      </c>
      <c r="B102" t="s">
        <v>684</v>
      </c>
      <c r="C102" t="s">
        <v>685</v>
      </c>
      <c r="D102" s="31"/>
      <c r="E102" s="31"/>
      <c r="F102" s="31"/>
      <c r="G102" s="31"/>
      <c r="H102" s="31"/>
      <c r="I102" s="31"/>
      <c r="J102" s="31">
        <v>7</v>
      </c>
      <c r="K102" s="31">
        <v>0</v>
      </c>
      <c r="L102" s="31">
        <v>7</v>
      </c>
      <c r="M102" s="35">
        <v>2.52</v>
      </c>
      <c r="N102" s="31">
        <v>0</v>
      </c>
      <c r="O102" s="31">
        <v>0</v>
      </c>
      <c r="P102" s="31">
        <v>7</v>
      </c>
      <c r="Q102" s="31">
        <v>0</v>
      </c>
      <c r="R102" s="31">
        <v>2</v>
      </c>
      <c r="S102" s="31">
        <v>5</v>
      </c>
      <c r="T102" s="31">
        <v>0</v>
      </c>
      <c r="U102" s="31">
        <v>0</v>
      </c>
      <c r="V102" s="31">
        <v>0</v>
      </c>
      <c r="W102" s="31">
        <v>0</v>
      </c>
      <c r="X102" s="31">
        <v>7</v>
      </c>
      <c r="Y102" s="31">
        <v>0</v>
      </c>
      <c r="Z102" s="31">
        <v>0</v>
      </c>
      <c r="AA102" s="31">
        <v>7</v>
      </c>
      <c r="AB102" s="31">
        <v>7</v>
      </c>
      <c r="AC102" s="31">
        <v>7</v>
      </c>
      <c r="AD102" s="31">
        <v>7</v>
      </c>
      <c r="AE102" s="31">
        <v>7</v>
      </c>
      <c r="AF102" s="31">
        <v>7</v>
      </c>
      <c r="AG102" s="31">
        <v>7</v>
      </c>
      <c r="AH102" s="31">
        <v>7</v>
      </c>
      <c r="AI102" s="34">
        <v>0</v>
      </c>
      <c r="AJ102" s="34">
        <v>0</v>
      </c>
      <c r="AK102" s="34">
        <v>0</v>
      </c>
      <c r="AL102" s="34">
        <v>0</v>
      </c>
      <c r="AM102" s="34">
        <v>0</v>
      </c>
      <c r="AN102" s="34">
        <v>0</v>
      </c>
      <c r="AO102" s="34">
        <v>0</v>
      </c>
      <c r="AP102" s="34">
        <v>0</v>
      </c>
      <c r="AQ102" s="31">
        <v>0</v>
      </c>
      <c r="AR102" s="31">
        <v>0</v>
      </c>
      <c r="AS102" s="31">
        <v>0</v>
      </c>
      <c r="AT102" s="31">
        <v>0</v>
      </c>
      <c r="AU102" s="31">
        <v>0</v>
      </c>
      <c r="AV102" s="31">
        <v>0</v>
      </c>
      <c r="AW102" s="31">
        <v>0</v>
      </c>
      <c r="AX102" s="31">
        <v>0</v>
      </c>
      <c r="AY102" s="31">
        <v>0</v>
      </c>
      <c r="AZ102" s="31">
        <v>0</v>
      </c>
      <c r="BA102" s="31">
        <v>0</v>
      </c>
      <c r="BB102" s="31">
        <v>0</v>
      </c>
      <c r="BC102" s="31">
        <v>0</v>
      </c>
      <c r="BD102" s="31"/>
      <c r="BE102" s="31"/>
      <c r="BF102" s="31"/>
      <c r="BG102" s="31"/>
      <c r="BH102" s="31"/>
      <c r="BI102" s="31"/>
      <c r="BJ102" s="31"/>
      <c r="BK102" s="31">
        <v>40</v>
      </c>
      <c r="BL102" s="31">
        <v>0</v>
      </c>
      <c r="BM102" s="31">
        <v>0</v>
      </c>
      <c r="BN102" s="31">
        <v>0</v>
      </c>
      <c r="BO102" s="31">
        <v>0</v>
      </c>
      <c r="BP102" s="31">
        <v>7</v>
      </c>
      <c r="BQ102" s="31">
        <v>0</v>
      </c>
      <c r="BR102" s="31">
        <v>0</v>
      </c>
      <c r="BS102" s="31">
        <v>0</v>
      </c>
      <c r="BT102" s="31">
        <v>0</v>
      </c>
      <c r="BU102" s="31">
        <v>0</v>
      </c>
      <c r="BV102" s="31">
        <v>0</v>
      </c>
      <c r="BW102" s="31">
        <v>0</v>
      </c>
      <c r="BX102" s="31">
        <v>0</v>
      </c>
      <c r="BY102" s="31">
        <v>0</v>
      </c>
      <c r="BZ102" s="31">
        <v>0</v>
      </c>
      <c r="CA102" s="31">
        <v>0</v>
      </c>
      <c r="CB102" s="31">
        <v>0</v>
      </c>
      <c r="CC102" s="31">
        <v>0</v>
      </c>
      <c r="CD102" s="31">
        <v>0</v>
      </c>
      <c r="CE102" s="31">
        <v>0</v>
      </c>
      <c r="CF102" s="31">
        <v>0</v>
      </c>
      <c r="CG102" s="31">
        <v>0</v>
      </c>
      <c r="CH102" s="31">
        <v>0</v>
      </c>
      <c r="CI102" s="31">
        <v>0</v>
      </c>
      <c r="CJ102" s="31">
        <v>0</v>
      </c>
      <c r="CK102" s="31">
        <v>0</v>
      </c>
      <c r="CL102" s="31">
        <v>0</v>
      </c>
      <c r="CM102" s="31">
        <v>7</v>
      </c>
      <c r="CN102" s="34">
        <v>0</v>
      </c>
      <c r="CO102" s="34">
        <v>0</v>
      </c>
      <c r="CP102" s="34">
        <v>14.2857</v>
      </c>
      <c r="CQ102" s="34">
        <v>0</v>
      </c>
      <c r="CR102" s="34">
        <v>0</v>
      </c>
      <c r="CS102" s="34">
        <v>28.571400000000001</v>
      </c>
      <c r="CT102" s="34">
        <v>0</v>
      </c>
      <c r="CU102" s="34">
        <v>0</v>
      </c>
      <c r="CV102" s="34">
        <v>0</v>
      </c>
      <c r="CW102" s="34">
        <v>0</v>
      </c>
      <c r="CX102" s="34">
        <v>0</v>
      </c>
      <c r="CY102" s="34">
        <v>0</v>
      </c>
      <c r="CZ102" s="34">
        <v>0</v>
      </c>
      <c r="DA102" s="34">
        <v>0</v>
      </c>
      <c r="DB102" s="34">
        <v>0</v>
      </c>
      <c r="DC102" s="34">
        <v>0</v>
      </c>
      <c r="DD102" s="34">
        <v>0</v>
      </c>
      <c r="DE102" s="34">
        <v>0</v>
      </c>
      <c r="DF102" s="34">
        <v>0</v>
      </c>
      <c r="DG102" s="34">
        <v>14.2857</v>
      </c>
      <c r="DH102" s="34">
        <v>14.2857</v>
      </c>
      <c r="DI102" s="34">
        <v>33.333300000000001</v>
      </c>
      <c r="DJ102" s="34">
        <v>42.857100000000003</v>
      </c>
      <c r="DK102" s="34">
        <v>28.571400000000001</v>
      </c>
      <c r="DL102" s="34">
        <v>28.571400000000001</v>
      </c>
      <c r="DM102" s="34">
        <v>0</v>
      </c>
      <c r="DN102" s="34">
        <v>14.2857</v>
      </c>
      <c r="DO102" s="34"/>
      <c r="DP102" s="34"/>
      <c r="DQ102" s="34"/>
      <c r="DR102" s="34"/>
      <c r="DS102" s="34"/>
      <c r="DT102" s="34"/>
      <c r="DU102" s="34"/>
      <c r="DV102" s="34"/>
      <c r="DW102" s="34"/>
      <c r="DX102" s="34"/>
      <c r="DY102" s="34"/>
      <c r="DZ102" s="34"/>
      <c r="EA102" s="34"/>
      <c r="EB102" s="34"/>
      <c r="EC102" s="34"/>
      <c r="ED102" s="34"/>
      <c r="EE102" s="34"/>
      <c r="EF102" s="33"/>
      <c r="EG102" s="33"/>
      <c r="EH102" s="34"/>
      <c r="EI102" s="34"/>
      <c r="EJ102" s="34"/>
      <c r="EK102" s="34"/>
      <c r="EL102" s="34"/>
      <c r="EM102" s="34"/>
      <c r="EN102" s="34"/>
      <c r="EO102" s="34"/>
      <c r="EP102" s="34"/>
      <c r="EQ102" s="34"/>
      <c r="ER102" s="34"/>
      <c r="ES102" s="34"/>
      <c r="ET102" s="58">
        <v>0</v>
      </c>
      <c r="EU102" s="58">
        <v>6</v>
      </c>
      <c r="EV102" s="58">
        <v>0</v>
      </c>
      <c r="EW102" s="58">
        <v>1</v>
      </c>
      <c r="EX102" s="58">
        <v>0</v>
      </c>
      <c r="EY102" s="58">
        <v>0</v>
      </c>
      <c r="EZ102" s="58">
        <v>0</v>
      </c>
      <c r="FA102" s="63">
        <v>0</v>
      </c>
      <c r="FB102" s="64">
        <v>0</v>
      </c>
      <c r="FC102" s="58">
        <v>0</v>
      </c>
      <c r="FD102" s="58">
        <v>0</v>
      </c>
      <c r="FE102" s="58">
        <v>6</v>
      </c>
      <c r="FF102" s="58">
        <v>0</v>
      </c>
      <c r="FG102" s="58">
        <v>0</v>
      </c>
      <c r="FH102" s="58">
        <v>1</v>
      </c>
      <c r="FI102" s="58">
        <v>0</v>
      </c>
      <c r="FJ102" s="58">
        <v>7</v>
      </c>
      <c r="FK102" s="58">
        <v>100</v>
      </c>
      <c r="FL102" s="59">
        <f t="shared" si="1"/>
        <v>7</v>
      </c>
    </row>
    <row r="103" spans="1:168" x14ac:dyDescent="0.25">
      <c r="A103" t="s">
        <v>207</v>
      </c>
      <c r="B103" t="s">
        <v>686</v>
      </c>
      <c r="C103" t="s">
        <v>687</v>
      </c>
      <c r="D103" s="31">
        <v>28</v>
      </c>
      <c r="E103" s="31">
        <v>2</v>
      </c>
      <c r="F103" s="31">
        <v>1</v>
      </c>
      <c r="G103" s="31">
        <v>0</v>
      </c>
      <c r="H103" s="31">
        <v>2</v>
      </c>
      <c r="I103" s="31">
        <v>0</v>
      </c>
      <c r="J103" s="31">
        <v>33</v>
      </c>
      <c r="K103" s="31">
        <v>0</v>
      </c>
      <c r="L103" s="31">
        <v>33</v>
      </c>
      <c r="M103" s="35">
        <v>3.22</v>
      </c>
      <c r="N103" s="31">
        <v>0</v>
      </c>
      <c r="O103" s="31">
        <v>14</v>
      </c>
      <c r="P103" s="31">
        <v>19</v>
      </c>
      <c r="Q103" s="31">
        <v>2</v>
      </c>
      <c r="R103" s="31">
        <v>11</v>
      </c>
      <c r="S103" s="31">
        <v>8</v>
      </c>
      <c r="T103" s="31">
        <v>12</v>
      </c>
      <c r="U103" s="31">
        <v>0</v>
      </c>
      <c r="V103" s="31">
        <v>0</v>
      </c>
      <c r="W103" s="31">
        <v>0</v>
      </c>
      <c r="X103" s="31">
        <v>20</v>
      </c>
      <c r="Y103" s="31">
        <v>13</v>
      </c>
      <c r="Z103" s="31">
        <v>0</v>
      </c>
      <c r="AA103" s="31">
        <v>33</v>
      </c>
      <c r="AB103" s="31">
        <v>33</v>
      </c>
      <c r="AC103" s="31">
        <v>33</v>
      </c>
      <c r="AD103" s="31">
        <v>33</v>
      </c>
      <c r="AE103" s="31">
        <v>33</v>
      </c>
      <c r="AF103" s="31">
        <v>33</v>
      </c>
      <c r="AG103" s="31">
        <v>33</v>
      </c>
      <c r="AH103" s="31">
        <v>33</v>
      </c>
      <c r="AI103" s="34">
        <v>0</v>
      </c>
      <c r="AJ103" s="34">
        <v>0</v>
      </c>
      <c r="AK103" s="34">
        <v>0</v>
      </c>
      <c r="AL103" s="34">
        <v>0</v>
      </c>
      <c r="AM103" s="34">
        <v>0</v>
      </c>
      <c r="AN103" s="34">
        <v>0</v>
      </c>
      <c r="AO103" s="34">
        <v>0</v>
      </c>
      <c r="AP103" s="34">
        <v>0</v>
      </c>
      <c r="AQ103" s="31">
        <v>0</v>
      </c>
      <c r="AR103" s="31">
        <v>0</v>
      </c>
      <c r="AS103" s="31">
        <v>0</v>
      </c>
      <c r="AT103" s="31">
        <v>0</v>
      </c>
      <c r="AU103" s="31">
        <v>0</v>
      </c>
      <c r="AV103" s="31">
        <v>0</v>
      </c>
      <c r="AW103" s="31">
        <v>0</v>
      </c>
      <c r="AX103" s="31">
        <v>0</v>
      </c>
      <c r="AY103" s="31">
        <v>0</v>
      </c>
      <c r="AZ103" s="31">
        <v>0</v>
      </c>
      <c r="BA103" s="31">
        <v>0</v>
      </c>
      <c r="BB103" s="31">
        <v>0</v>
      </c>
      <c r="BC103" s="31">
        <v>0</v>
      </c>
      <c r="BD103" s="31">
        <v>0</v>
      </c>
      <c r="BE103" s="31">
        <v>0</v>
      </c>
      <c r="BF103" s="31">
        <v>0</v>
      </c>
      <c r="BG103" s="31">
        <v>0</v>
      </c>
      <c r="BH103" s="31">
        <v>0</v>
      </c>
      <c r="BI103" s="31">
        <v>0</v>
      </c>
      <c r="BJ103" s="31">
        <v>0</v>
      </c>
      <c r="BK103" s="31">
        <v>22.52</v>
      </c>
      <c r="BL103" s="31">
        <v>0</v>
      </c>
      <c r="BM103" s="31">
        <v>0</v>
      </c>
      <c r="BN103" s="31">
        <v>13</v>
      </c>
      <c r="BO103" s="31">
        <v>20</v>
      </c>
      <c r="BP103" s="31">
        <v>0</v>
      </c>
      <c r="BQ103" s="31">
        <v>0</v>
      </c>
      <c r="BR103" s="31">
        <v>0</v>
      </c>
      <c r="BS103" s="31">
        <v>0</v>
      </c>
      <c r="BT103" s="31">
        <v>0</v>
      </c>
      <c r="BU103" s="31">
        <v>0</v>
      </c>
      <c r="BV103" s="31">
        <v>0</v>
      </c>
      <c r="BW103" s="31">
        <v>0</v>
      </c>
      <c r="BX103" s="31">
        <v>0</v>
      </c>
      <c r="BY103" s="31">
        <v>0</v>
      </c>
      <c r="BZ103" s="31">
        <v>0</v>
      </c>
      <c r="CA103" s="31">
        <v>0</v>
      </c>
      <c r="CB103" s="31">
        <v>0</v>
      </c>
      <c r="CC103" s="31">
        <v>0</v>
      </c>
      <c r="CD103" s="31">
        <v>0</v>
      </c>
      <c r="CE103" s="31">
        <v>0</v>
      </c>
      <c r="CF103" s="31">
        <v>0</v>
      </c>
      <c r="CG103" s="31">
        <v>0</v>
      </c>
      <c r="CH103" s="31">
        <v>0</v>
      </c>
      <c r="CI103" s="31">
        <v>0</v>
      </c>
      <c r="CJ103" s="31">
        <v>0</v>
      </c>
      <c r="CK103" s="31">
        <v>0</v>
      </c>
      <c r="CL103" s="31">
        <v>0</v>
      </c>
      <c r="CM103" s="31">
        <v>30</v>
      </c>
      <c r="CN103" s="34">
        <v>6.6666999999999996</v>
      </c>
      <c r="CO103" s="34">
        <v>3.125</v>
      </c>
      <c r="CP103" s="34">
        <v>3.0303</v>
      </c>
      <c r="CQ103" s="34">
        <v>0</v>
      </c>
      <c r="CR103" s="34">
        <v>9.0908999999999995</v>
      </c>
      <c r="CS103" s="34">
        <v>0</v>
      </c>
      <c r="CT103" s="34">
        <v>3.0303</v>
      </c>
      <c r="CU103" s="34">
        <v>9.0908999999999995</v>
      </c>
      <c r="CV103" s="34">
        <v>3.125</v>
      </c>
      <c r="CW103" s="34">
        <v>3.3332999999999999</v>
      </c>
      <c r="CX103" s="34">
        <v>0</v>
      </c>
      <c r="CY103" s="34">
        <v>0</v>
      </c>
      <c r="CZ103" s="34">
        <v>0</v>
      </c>
      <c r="DA103" s="34">
        <v>3.0303</v>
      </c>
      <c r="DB103" s="34">
        <v>0</v>
      </c>
      <c r="DC103" s="34">
        <v>3.0303</v>
      </c>
      <c r="DD103" s="34">
        <v>3.0303</v>
      </c>
      <c r="DE103" s="34">
        <v>3.125</v>
      </c>
      <c r="DF103" s="34">
        <v>6.6666999999999996</v>
      </c>
      <c r="DG103" s="34">
        <v>18.75</v>
      </c>
      <c r="DH103" s="34">
        <v>15.1515</v>
      </c>
      <c r="DI103" s="34">
        <v>24.2424</v>
      </c>
      <c r="DJ103" s="34">
        <v>12.1212</v>
      </c>
      <c r="DK103" s="34">
        <v>12.1212</v>
      </c>
      <c r="DL103" s="34">
        <v>12.1212</v>
      </c>
      <c r="DM103" s="34">
        <v>18.181799999999999</v>
      </c>
      <c r="DN103" s="34">
        <v>12.5</v>
      </c>
      <c r="DO103" s="34">
        <v>7.2343201204214704</v>
      </c>
      <c r="DP103" s="34">
        <v>7.3319405756731699</v>
      </c>
      <c r="DQ103" s="34">
        <v>7.2534184138559699</v>
      </c>
      <c r="DR103" s="34">
        <v>7.1285903667697701</v>
      </c>
      <c r="DS103" s="34">
        <v>7.0875000000000004</v>
      </c>
      <c r="DT103" s="34">
        <v>7.1188687582854602</v>
      </c>
      <c r="DU103" s="34">
        <v>7.0930765703805596</v>
      </c>
      <c r="DV103" s="34">
        <v>6.9825327510916999</v>
      </c>
      <c r="DW103" s="34">
        <v>7.0808789153810201</v>
      </c>
      <c r="DX103" s="34">
        <v>-1.3314408954102701</v>
      </c>
      <c r="DY103" s="34">
        <v>1.08255387097478</v>
      </c>
      <c r="DZ103" s="34">
        <v>1.7510901968513599</v>
      </c>
      <c r="EA103" s="34">
        <v>0.57975826130192798</v>
      </c>
      <c r="EB103" s="34">
        <v>-0.44064245810055602</v>
      </c>
      <c r="EC103" s="34">
        <v>0.36362483400512002</v>
      </c>
      <c r="ED103" s="34">
        <v>1.58314788099738</v>
      </c>
      <c r="EE103" s="34">
        <v>-1.3888976985002399</v>
      </c>
      <c r="EF103" s="33">
        <v>0</v>
      </c>
      <c r="EG103" s="33">
        <v>14</v>
      </c>
      <c r="EH103" s="34">
        <v>0</v>
      </c>
      <c r="EI103" s="34">
        <v>0</v>
      </c>
      <c r="EJ103" s="34">
        <v>0</v>
      </c>
      <c r="EK103" s="34">
        <v>6.55</v>
      </c>
      <c r="EL103" s="34">
        <v>8.5399999999999991</v>
      </c>
      <c r="EM103" s="34">
        <v>0</v>
      </c>
      <c r="EN103" s="34">
        <v>0</v>
      </c>
      <c r="EO103" s="34">
        <v>0</v>
      </c>
      <c r="EP103" s="34">
        <v>8.5399999999999991</v>
      </c>
      <c r="EQ103" s="34">
        <v>6.55</v>
      </c>
      <c r="ER103" s="34">
        <v>0</v>
      </c>
      <c r="ES103" s="34">
        <v>0</v>
      </c>
      <c r="ET103" s="58">
        <v>0</v>
      </c>
      <c r="EU103" s="58">
        <v>0</v>
      </c>
      <c r="EV103" s="58">
        <v>0</v>
      </c>
      <c r="EW103" s="58">
        <v>0</v>
      </c>
      <c r="EX103" s="58">
        <v>0</v>
      </c>
      <c r="EY103" s="58">
        <v>0</v>
      </c>
      <c r="EZ103" s="58">
        <v>0</v>
      </c>
      <c r="FA103" s="63">
        <v>33</v>
      </c>
      <c r="FB103" s="64">
        <v>0</v>
      </c>
      <c r="FC103" s="58">
        <v>0</v>
      </c>
      <c r="FD103" s="58">
        <v>0</v>
      </c>
      <c r="FE103" s="58">
        <v>0</v>
      </c>
      <c r="FF103" s="58">
        <v>19</v>
      </c>
      <c r="FG103" s="58">
        <v>14</v>
      </c>
      <c r="FH103" s="58">
        <v>0</v>
      </c>
      <c r="FI103" s="58">
        <v>0</v>
      </c>
      <c r="FJ103" s="58">
        <v>33</v>
      </c>
      <c r="FK103" s="58">
        <v>100</v>
      </c>
      <c r="FL103" s="59">
        <f t="shared" si="1"/>
        <v>33</v>
      </c>
    </row>
    <row r="104" spans="1:168" x14ac:dyDescent="0.25">
      <c r="A104" t="s">
        <v>207</v>
      </c>
      <c r="B104" t="s">
        <v>688</v>
      </c>
      <c r="C104" t="s">
        <v>689</v>
      </c>
      <c r="D104" s="31">
        <v>20</v>
      </c>
      <c r="E104" s="31">
        <v>2</v>
      </c>
      <c r="F104" s="31">
        <v>1</v>
      </c>
      <c r="G104" s="31">
        <v>0</v>
      </c>
      <c r="H104" s="31">
        <v>1</v>
      </c>
      <c r="I104" s="31">
        <v>0</v>
      </c>
      <c r="J104" s="31">
        <v>24</v>
      </c>
      <c r="K104" s="31">
        <v>0</v>
      </c>
      <c r="L104" s="31">
        <v>24</v>
      </c>
      <c r="M104" s="35">
        <v>6.98</v>
      </c>
      <c r="N104" s="31">
        <v>0</v>
      </c>
      <c r="O104" s="31">
        <v>3</v>
      </c>
      <c r="P104" s="31">
        <v>21</v>
      </c>
      <c r="Q104" s="31">
        <v>0</v>
      </c>
      <c r="R104" s="31">
        <v>5</v>
      </c>
      <c r="S104" s="31">
        <v>13</v>
      </c>
      <c r="T104" s="31">
        <v>6</v>
      </c>
      <c r="U104" s="31">
        <v>0</v>
      </c>
      <c r="V104" s="31">
        <v>1</v>
      </c>
      <c r="W104" s="31">
        <v>3</v>
      </c>
      <c r="X104" s="31">
        <v>20</v>
      </c>
      <c r="Y104" s="31">
        <v>0</v>
      </c>
      <c r="Z104" s="31">
        <v>0</v>
      </c>
      <c r="AA104" s="31">
        <v>24</v>
      </c>
      <c r="AB104" s="31">
        <v>24</v>
      </c>
      <c r="AC104" s="31">
        <v>24</v>
      </c>
      <c r="AD104" s="31">
        <v>24</v>
      </c>
      <c r="AE104" s="31">
        <v>26</v>
      </c>
      <c r="AF104" s="31">
        <v>27</v>
      </c>
      <c r="AG104" s="31">
        <v>28</v>
      </c>
      <c r="AH104" s="31">
        <v>22</v>
      </c>
      <c r="AI104" s="34">
        <v>0</v>
      </c>
      <c r="AJ104" s="34">
        <v>0</v>
      </c>
      <c r="AK104" s="34">
        <v>0</v>
      </c>
      <c r="AL104" s="34">
        <v>0</v>
      </c>
      <c r="AM104" s="34">
        <v>-7.69</v>
      </c>
      <c r="AN104" s="34">
        <v>-3.7</v>
      </c>
      <c r="AO104" s="34">
        <v>-3.57</v>
      </c>
      <c r="AP104" s="34">
        <v>27.27</v>
      </c>
      <c r="AQ104" s="31">
        <v>0</v>
      </c>
      <c r="AR104" s="31">
        <v>0</v>
      </c>
      <c r="AS104" s="31">
        <v>0</v>
      </c>
      <c r="AT104" s="31">
        <v>0</v>
      </c>
      <c r="AU104" s="31">
        <v>0</v>
      </c>
      <c r="AV104" s="31">
        <v>0</v>
      </c>
      <c r="AW104" s="31">
        <v>0</v>
      </c>
      <c r="AX104" s="31">
        <v>6</v>
      </c>
      <c r="AY104" s="31">
        <v>0</v>
      </c>
      <c r="AZ104" s="31">
        <v>0</v>
      </c>
      <c r="BA104" s="31">
        <v>0</v>
      </c>
      <c r="BB104" s="31">
        <v>0</v>
      </c>
      <c r="BC104" s="31">
        <v>0</v>
      </c>
      <c r="BD104" s="31">
        <v>0</v>
      </c>
      <c r="BE104" s="31">
        <v>0</v>
      </c>
      <c r="BF104" s="31">
        <v>0</v>
      </c>
      <c r="BG104" s="31">
        <v>0</v>
      </c>
      <c r="BH104" s="31">
        <v>0</v>
      </c>
      <c r="BI104" s="31">
        <v>0</v>
      </c>
      <c r="BJ104" s="31">
        <v>0</v>
      </c>
      <c r="BK104" s="31">
        <v>21.88</v>
      </c>
      <c r="BL104" s="31">
        <v>0</v>
      </c>
      <c r="BM104" s="31">
        <v>6</v>
      </c>
      <c r="BN104" s="31">
        <v>7</v>
      </c>
      <c r="BO104" s="31">
        <v>8</v>
      </c>
      <c r="BP104" s="31">
        <v>2</v>
      </c>
      <c r="BQ104" s="31">
        <v>1</v>
      </c>
      <c r="BR104" s="31">
        <v>0</v>
      </c>
      <c r="BS104" s="31">
        <v>0</v>
      </c>
      <c r="BT104" s="31">
        <v>0</v>
      </c>
      <c r="BU104" s="31">
        <v>0</v>
      </c>
      <c r="BV104" s="31">
        <v>0</v>
      </c>
      <c r="BW104" s="31">
        <v>0</v>
      </c>
      <c r="BX104" s="31">
        <v>0</v>
      </c>
      <c r="BY104" s="31">
        <v>0</v>
      </c>
      <c r="BZ104" s="31">
        <v>0</v>
      </c>
      <c r="CA104" s="31">
        <v>0</v>
      </c>
      <c r="CB104" s="31">
        <v>0</v>
      </c>
      <c r="CC104" s="31">
        <v>0</v>
      </c>
      <c r="CD104" s="31">
        <v>0</v>
      </c>
      <c r="CE104" s="31">
        <v>0</v>
      </c>
      <c r="CF104" s="31">
        <v>0</v>
      </c>
      <c r="CG104" s="31">
        <v>0</v>
      </c>
      <c r="CH104" s="31">
        <v>0</v>
      </c>
      <c r="CI104" s="31">
        <v>0</v>
      </c>
      <c r="CJ104" s="31">
        <v>0</v>
      </c>
      <c r="CK104" s="31">
        <v>0</v>
      </c>
      <c r="CL104" s="31">
        <v>0</v>
      </c>
      <c r="CM104" s="31">
        <v>22</v>
      </c>
      <c r="CN104" s="34">
        <v>9.0908999999999995</v>
      </c>
      <c r="CO104" s="34">
        <v>4.3478000000000003</v>
      </c>
      <c r="CP104" s="34">
        <v>9.0908999999999995</v>
      </c>
      <c r="CQ104" s="34">
        <v>0</v>
      </c>
      <c r="CR104" s="34">
        <v>4.1666999999999996</v>
      </c>
      <c r="CS104" s="34">
        <v>3.8462000000000001</v>
      </c>
      <c r="CT104" s="34">
        <v>0</v>
      </c>
      <c r="CU104" s="34">
        <v>0</v>
      </c>
      <c r="CV104" s="34">
        <v>0</v>
      </c>
      <c r="CW104" s="34">
        <v>0</v>
      </c>
      <c r="CX104" s="34">
        <v>0</v>
      </c>
      <c r="CY104" s="34">
        <v>4.5454999999999997</v>
      </c>
      <c r="CZ104" s="34">
        <v>0</v>
      </c>
      <c r="DA104" s="34">
        <v>0</v>
      </c>
      <c r="DB104" s="34">
        <v>0</v>
      </c>
      <c r="DC104" s="34">
        <v>0</v>
      </c>
      <c r="DD104" s="34">
        <v>0</v>
      </c>
      <c r="DE104" s="34">
        <v>0</v>
      </c>
      <c r="DF104" s="34">
        <v>9.0908999999999995</v>
      </c>
      <c r="DG104" s="34">
        <v>13.0435</v>
      </c>
      <c r="DH104" s="34">
        <v>18.181799999999999</v>
      </c>
      <c r="DI104" s="34">
        <v>13.6364</v>
      </c>
      <c r="DJ104" s="34">
        <v>16.666699999999999</v>
      </c>
      <c r="DK104" s="34">
        <v>26.923100000000002</v>
      </c>
      <c r="DL104" s="34">
        <v>7.6923000000000004</v>
      </c>
      <c r="DM104" s="34">
        <v>22.7273</v>
      </c>
      <c r="DN104" s="34">
        <v>9.0908999999999995</v>
      </c>
      <c r="DO104" s="34">
        <v>6.1728865194211702</v>
      </c>
      <c r="DP104" s="34">
        <v>6.1916610625420301</v>
      </c>
      <c r="DQ104" s="34">
        <v>5.86975717439294</v>
      </c>
      <c r="DR104" s="34">
        <v>5.9721467391304301</v>
      </c>
      <c r="DS104" s="34">
        <v>5.93089960886571</v>
      </c>
      <c r="DT104" s="34">
        <v>5.7153067301965503</v>
      </c>
      <c r="DU104" s="34">
        <v>5.6632536973833902</v>
      </c>
      <c r="DV104" s="34">
        <v>5.5219206680584598</v>
      </c>
      <c r="DW104" s="34">
        <v>5.6059800664451798</v>
      </c>
      <c r="DX104" s="34">
        <v>-0.30322304356159502</v>
      </c>
      <c r="DY104" s="34">
        <v>5.4841091136344602</v>
      </c>
      <c r="DZ104" s="34">
        <v>-1.71445159018995</v>
      </c>
      <c r="EA104" s="34">
        <v>0.69546161602644696</v>
      </c>
      <c r="EB104" s="34">
        <v>3.7722013681276398</v>
      </c>
      <c r="EC104" s="34">
        <v>0.91913651753241898</v>
      </c>
      <c r="ED104" s="34">
        <v>2.5594903987388999</v>
      </c>
      <c r="EE104" s="34">
        <v>-1.4994594591919399</v>
      </c>
      <c r="EF104" s="33">
        <v>0</v>
      </c>
      <c r="EG104" s="33">
        <v>5</v>
      </c>
      <c r="EH104" s="34">
        <v>0</v>
      </c>
      <c r="EI104" s="34">
        <v>5.77</v>
      </c>
      <c r="EJ104" s="34">
        <v>5.44</v>
      </c>
      <c r="EK104" s="34">
        <v>6.28</v>
      </c>
      <c r="EL104" s="34">
        <v>0</v>
      </c>
      <c r="EM104" s="34">
        <v>0</v>
      </c>
      <c r="EN104" s="34">
        <v>0</v>
      </c>
      <c r="EO104" s="34">
        <v>5.98</v>
      </c>
      <c r="EP104" s="34">
        <v>5.91</v>
      </c>
      <c r="EQ104" s="34">
        <v>6.89</v>
      </c>
      <c r="ER104" s="34">
        <v>5.77</v>
      </c>
      <c r="ES104" s="34">
        <v>5.19</v>
      </c>
      <c r="ET104" s="58">
        <v>0</v>
      </c>
      <c r="EU104" s="58">
        <v>6</v>
      </c>
      <c r="EV104" s="58">
        <v>0</v>
      </c>
      <c r="EW104" s="58">
        <v>13</v>
      </c>
      <c r="EX104" s="58">
        <v>0</v>
      </c>
      <c r="EY104" s="58">
        <v>4</v>
      </c>
      <c r="EZ104" s="58">
        <v>0</v>
      </c>
      <c r="FA104" s="63">
        <v>1</v>
      </c>
      <c r="FB104" s="64">
        <v>0</v>
      </c>
      <c r="FC104" s="58">
        <v>0</v>
      </c>
      <c r="FD104" s="58">
        <v>7</v>
      </c>
      <c r="FE104" s="58">
        <v>8</v>
      </c>
      <c r="FF104" s="58">
        <v>2</v>
      </c>
      <c r="FG104" s="58">
        <v>6</v>
      </c>
      <c r="FH104" s="58">
        <v>0</v>
      </c>
      <c r="FI104" s="58">
        <v>1</v>
      </c>
      <c r="FJ104" s="58">
        <v>24</v>
      </c>
      <c r="FK104" s="58">
        <v>100</v>
      </c>
      <c r="FL104" s="59">
        <f t="shared" si="1"/>
        <v>24</v>
      </c>
    </row>
    <row r="105" spans="1:168" x14ac:dyDescent="0.25">
      <c r="A105" t="s">
        <v>207</v>
      </c>
      <c r="B105" t="s">
        <v>690</v>
      </c>
      <c r="C105" t="s">
        <v>691</v>
      </c>
      <c r="D105" s="31">
        <v>88</v>
      </c>
      <c r="E105" s="31">
        <v>0</v>
      </c>
      <c r="F105" s="31">
        <v>0</v>
      </c>
      <c r="G105" s="31">
        <v>0</v>
      </c>
      <c r="H105" s="31">
        <v>2</v>
      </c>
      <c r="I105" s="31">
        <v>0</v>
      </c>
      <c r="J105" s="31">
        <v>90</v>
      </c>
      <c r="K105" s="31">
        <v>0</v>
      </c>
      <c r="L105" s="31">
        <v>90</v>
      </c>
      <c r="M105" s="35">
        <v>7.09</v>
      </c>
      <c r="N105" s="31">
        <v>0</v>
      </c>
      <c r="O105" s="31">
        <v>79</v>
      </c>
      <c r="P105" s="31">
        <v>11</v>
      </c>
      <c r="Q105" s="31">
        <v>1</v>
      </c>
      <c r="R105" s="31">
        <v>10</v>
      </c>
      <c r="S105" s="31">
        <v>30</v>
      </c>
      <c r="T105" s="31">
        <v>40</v>
      </c>
      <c r="U105" s="31">
        <v>9</v>
      </c>
      <c r="V105" s="31">
        <v>3</v>
      </c>
      <c r="W105" s="31">
        <v>44</v>
      </c>
      <c r="X105" s="31">
        <v>43</v>
      </c>
      <c r="Y105" s="31">
        <v>0</v>
      </c>
      <c r="Z105" s="31">
        <v>0</v>
      </c>
      <c r="AA105" s="31">
        <v>90</v>
      </c>
      <c r="AB105" s="31">
        <v>90</v>
      </c>
      <c r="AC105" s="31">
        <v>90</v>
      </c>
      <c r="AD105" s="31">
        <v>90</v>
      </c>
      <c r="AE105" s="31">
        <v>90</v>
      </c>
      <c r="AF105" s="31">
        <v>90</v>
      </c>
      <c r="AG105" s="31">
        <v>90</v>
      </c>
      <c r="AH105" s="31">
        <v>90</v>
      </c>
      <c r="AI105" s="34">
        <v>0</v>
      </c>
      <c r="AJ105" s="34">
        <v>0</v>
      </c>
      <c r="AK105" s="34">
        <v>0</v>
      </c>
      <c r="AL105" s="34">
        <v>0</v>
      </c>
      <c r="AM105" s="34">
        <v>0</v>
      </c>
      <c r="AN105" s="34">
        <v>0</v>
      </c>
      <c r="AO105" s="34">
        <v>0</v>
      </c>
      <c r="AP105" s="34">
        <v>0</v>
      </c>
      <c r="AQ105" s="31">
        <v>0</v>
      </c>
      <c r="AR105" s="31">
        <v>0</v>
      </c>
      <c r="AS105" s="31">
        <v>0</v>
      </c>
      <c r="AT105" s="31">
        <v>0</v>
      </c>
      <c r="AU105" s="31">
        <v>0</v>
      </c>
      <c r="AV105" s="31">
        <v>0</v>
      </c>
      <c r="AW105" s="31">
        <v>0</v>
      </c>
      <c r="AX105" s="31">
        <v>0</v>
      </c>
      <c r="AY105" s="31">
        <v>0</v>
      </c>
      <c r="AZ105" s="31">
        <v>0</v>
      </c>
      <c r="BA105" s="31">
        <v>0</v>
      </c>
      <c r="BB105" s="31">
        <v>0</v>
      </c>
      <c r="BC105" s="31">
        <v>0</v>
      </c>
      <c r="BD105" s="31">
        <v>0</v>
      </c>
      <c r="BE105" s="31">
        <v>0</v>
      </c>
      <c r="BF105" s="31">
        <v>0</v>
      </c>
      <c r="BG105" s="31">
        <v>0</v>
      </c>
      <c r="BH105" s="31">
        <v>0</v>
      </c>
      <c r="BI105" s="31">
        <v>0</v>
      </c>
      <c r="BJ105" s="31">
        <v>0</v>
      </c>
      <c r="BK105" s="31">
        <v>35.14</v>
      </c>
      <c r="BL105" s="31">
        <v>0</v>
      </c>
      <c r="BM105" s="31">
        <v>0</v>
      </c>
      <c r="BN105" s="31">
        <v>21</v>
      </c>
      <c r="BO105" s="31">
        <v>25</v>
      </c>
      <c r="BP105" s="31">
        <v>44</v>
      </c>
      <c r="BQ105" s="31">
        <v>0</v>
      </c>
      <c r="BR105" s="31">
        <v>0</v>
      </c>
      <c r="BS105" s="31">
        <v>0</v>
      </c>
      <c r="BT105" s="31">
        <v>0</v>
      </c>
      <c r="BU105" s="31">
        <v>0</v>
      </c>
      <c r="BV105" s="31">
        <v>0</v>
      </c>
      <c r="BW105" s="31">
        <v>0</v>
      </c>
      <c r="BX105" s="31">
        <v>0</v>
      </c>
      <c r="BY105" s="31">
        <v>0</v>
      </c>
      <c r="BZ105" s="31">
        <v>0</v>
      </c>
      <c r="CA105" s="31">
        <v>0</v>
      </c>
      <c r="CB105" s="31">
        <v>0</v>
      </c>
      <c r="CC105" s="31">
        <v>0</v>
      </c>
      <c r="CD105" s="31">
        <v>0</v>
      </c>
      <c r="CE105" s="31">
        <v>0</v>
      </c>
      <c r="CF105" s="31">
        <v>0</v>
      </c>
      <c r="CG105" s="31">
        <v>0</v>
      </c>
      <c r="CH105" s="31">
        <v>0</v>
      </c>
      <c r="CI105" s="31">
        <v>0</v>
      </c>
      <c r="CJ105" s="31">
        <v>0</v>
      </c>
      <c r="CK105" s="31">
        <v>0</v>
      </c>
      <c r="CL105" s="31">
        <v>0</v>
      </c>
      <c r="CM105" s="31">
        <v>88</v>
      </c>
      <c r="CN105" s="34">
        <v>0</v>
      </c>
      <c r="CO105" s="34">
        <v>0</v>
      </c>
      <c r="CP105" s="34">
        <v>2.2726999999999999</v>
      </c>
      <c r="CQ105" s="34">
        <v>0</v>
      </c>
      <c r="CR105" s="34">
        <v>0</v>
      </c>
      <c r="CS105" s="34">
        <v>0</v>
      </c>
      <c r="CT105" s="34">
        <v>0</v>
      </c>
      <c r="CU105" s="34">
        <v>2.2222</v>
      </c>
      <c r="CV105" s="34">
        <v>1.1235999999999999</v>
      </c>
      <c r="CW105" s="34">
        <v>0</v>
      </c>
      <c r="CX105" s="34">
        <v>0</v>
      </c>
      <c r="CY105" s="34">
        <v>0</v>
      </c>
      <c r="CZ105" s="34">
        <v>0</v>
      </c>
      <c r="DA105" s="34">
        <v>0</v>
      </c>
      <c r="DB105" s="34">
        <v>0</v>
      </c>
      <c r="DC105" s="34">
        <v>0</v>
      </c>
      <c r="DD105" s="34">
        <v>0</v>
      </c>
      <c r="DE105" s="34">
        <v>0</v>
      </c>
      <c r="DF105" s="34">
        <v>4.5454999999999997</v>
      </c>
      <c r="DG105" s="34">
        <v>9.0908999999999995</v>
      </c>
      <c r="DH105" s="34">
        <v>12.5</v>
      </c>
      <c r="DI105" s="34">
        <v>3.3708</v>
      </c>
      <c r="DJ105" s="34">
        <v>10.112399999999999</v>
      </c>
      <c r="DK105" s="34">
        <v>10.112399999999999</v>
      </c>
      <c r="DL105" s="34">
        <v>8.8888999999999996</v>
      </c>
      <c r="DM105" s="34">
        <v>7.7778</v>
      </c>
      <c r="DN105" s="34">
        <v>5.6180000000000003</v>
      </c>
      <c r="DO105" s="34">
        <v>5.1213065975715502</v>
      </c>
      <c r="DP105" s="34">
        <v>5.0950655806198899</v>
      </c>
      <c r="DQ105" s="34">
        <v>4.9543626237623801</v>
      </c>
      <c r="DR105" s="34">
        <v>4.90899612749479</v>
      </c>
      <c r="DS105" s="34">
        <v>4.9084003574620203</v>
      </c>
      <c r="DT105" s="34">
        <v>4.9078574623527702</v>
      </c>
      <c r="DU105" s="34">
        <v>4.8843487240005903</v>
      </c>
      <c r="DV105" s="34">
        <v>4.8832579185520402</v>
      </c>
      <c r="DW105" s="34">
        <v>4.8300978179082001</v>
      </c>
      <c r="DX105" s="34">
        <v>0.51502805089440795</v>
      </c>
      <c r="DY105" s="34">
        <v>2.8399809933707201</v>
      </c>
      <c r="DZ105" s="34">
        <v>0.92415017427893498</v>
      </c>
      <c r="EA105" s="34">
        <v>1.21377636170646E-2</v>
      </c>
      <c r="EB105" s="34">
        <v>1.10617537982326E-2</v>
      </c>
      <c r="EC105" s="34">
        <v>0.48130753311406399</v>
      </c>
      <c r="ED105" s="34">
        <v>2.2337657906816199E-2</v>
      </c>
      <c r="EE105" s="34">
        <v>1.10060091219554</v>
      </c>
      <c r="EF105" s="33">
        <v>54</v>
      </c>
      <c r="EG105" s="33">
        <v>11</v>
      </c>
      <c r="EH105" s="34">
        <v>0</v>
      </c>
      <c r="EI105" s="34">
        <v>4.59</v>
      </c>
      <c r="EJ105" s="34">
        <v>4.25</v>
      </c>
      <c r="EK105" s="34">
        <v>6.12</v>
      </c>
      <c r="EL105" s="34">
        <v>0</v>
      </c>
      <c r="EM105" s="34">
        <v>0</v>
      </c>
      <c r="EN105" s="34">
        <v>0</v>
      </c>
      <c r="EO105" s="34">
        <v>0</v>
      </c>
      <c r="EP105" s="34">
        <v>5.08</v>
      </c>
      <c r="EQ105" s="34">
        <v>6.69</v>
      </c>
      <c r="ER105" s="34">
        <v>4.25</v>
      </c>
      <c r="ES105" s="34">
        <v>0</v>
      </c>
      <c r="ET105" s="58">
        <v>0</v>
      </c>
      <c r="EU105" s="58">
        <v>0</v>
      </c>
      <c r="EV105" s="58">
        <v>34</v>
      </c>
      <c r="EW105" s="58">
        <v>12</v>
      </c>
      <c r="EX105" s="58">
        <v>0</v>
      </c>
      <c r="EY105" s="58">
        <v>0</v>
      </c>
      <c r="EZ105" s="58">
        <v>0</v>
      </c>
      <c r="FA105" s="63">
        <v>44</v>
      </c>
      <c r="FB105" s="64">
        <v>0</v>
      </c>
      <c r="FC105" s="58">
        <v>0</v>
      </c>
      <c r="FD105" s="58">
        <v>0</v>
      </c>
      <c r="FE105" s="58">
        <v>8</v>
      </c>
      <c r="FF105" s="58">
        <v>69</v>
      </c>
      <c r="FG105" s="58">
        <v>11</v>
      </c>
      <c r="FH105" s="58">
        <v>2</v>
      </c>
      <c r="FI105" s="58">
        <v>0</v>
      </c>
      <c r="FJ105" s="58">
        <v>90</v>
      </c>
      <c r="FK105" s="58">
        <v>100</v>
      </c>
      <c r="FL105" s="59">
        <f t="shared" si="1"/>
        <v>90</v>
      </c>
    </row>
    <row r="106" spans="1:168" x14ac:dyDescent="0.25">
      <c r="A106" t="s">
        <v>207</v>
      </c>
      <c r="B106" t="s">
        <v>692</v>
      </c>
      <c r="C106" t="s">
        <v>693</v>
      </c>
      <c r="D106" s="31">
        <v>111</v>
      </c>
      <c r="E106" s="31">
        <v>1</v>
      </c>
      <c r="F106" s="31">
        <v>0</v>
      </c>
      <c r="G106" s="31">
        <v>0</v>
      </c>
      <c r="H106" s="31">
        <v>3</v>
      </c>
      <c r="I106" s="31">
        <v>0</v>
      </c>
      <c r="J106" s="31">
        <v>115</v>
      </c>
      <c r="K106" s="31">
        <v>0</v>
      </c>
      <c r="L106" s="31">
        <v>115</v>
      </c>
      <c r="M106" s="35">
        <v>17.010000000000002</v>
      </c>
      <c r="N106" s="31">
        <v>0</v>
      </c>
      <c r="O106" s="31">
        <v>29</v>
      </c>
      <c r="P106" s="31">
        <v>86</v>
      </c>
      <c r="Q106" s="31">
        <v>2</v>
      </c>
      <c r="R106" s="31">
        <v>25</v>
      </c>
      <c r="S106" s="31">
        <v>41</v>
      </c>
      <c r="T106" s="31">
        <v>34</v>
      </c>
      <c r="U106" s="31">
        <v>13</v>
      </c>
      <c r="V106" s="31">
        <v>11</v>
      </c>
      <c r="W106" s="31">
        <v>0</v>
      </c>
      <c r="X106" s="31">
        <v>104</v>
      </c>
      <c r="Y106" s="31">
        <v>0</v>
      </c>
      <c r="Z106" s="31">
        <v>0</v>
      </c>
      <c r="AA106" s="31">
        <v>115</v>
      </c>
      <c r="AB106" s="31">
        <v>115</v>
      </c>
      <c r="AC106" s="31">
        <v>115</v>
      </c>
      <c r="AD106" s="31">
        <v>115</v>
      </c>
      <c r="AE106" s="31">
        <v>116</v>
      </c>
      <c r="AF106" s="31">
        <v>109</v>
      </c>
      <c r="AG106" s="31">
        <v>112</v>
      </c>
      <c r="AH106" s="31">
        <v>97</v>
      </c>
      <c r="AI106" s="34">
        <v>0</v>
      </c>
      <c r="AJ106" s="34">
        <v>0</v>
      </c>
      <c r="AK106" s="34">
        <v>0</v>
      </c>
      <c r="AL106" s="34">
        <v>0</v>
      </c>
      <c r="AM106" s="34">
        <v>-0.86</v>
      </c>
      <c r="AN106" s="34">
        <v>6.42</v>
      </c>
      <c r="AO106" s="34">
        <v>-2.68</v>
      </c>
      <c r="AP106" s="34">
        <v>15.46</v>
      </c>
      <c r="AQ106" s="31">
        <v>0</v>
      </c>
      <c r="AR106" s="31">
        <v>0</v>
      </c>
      <c r="AS106" s="31">
        <v>0</v>
      </c>
      <c r="AT106" s="31">
        <v>0</v>
      </c>
      <c r="AU106" s="31">
        <v>0</v>
      </c>
      <c r="AV106" s="31">
        <v>9</v>
      </c>
      <c r="AW106" s="31">
        <v>0</v>
      </c>
      <c r="AX106" s="31">
        <v>0</v>
      </c>
      <c r="AY106" s="31">
        <v>0</v>
      </c>
      <c r="AZ106" s="31">
        <v>0</v>
      </c>
      <c r="BA106" s="31">
        <v>0</v>
      </c>
      <c r="BB106" s="31">
        <v>0</v>
      </c>
      <c r="BC106" s="31">
        <v>0</v>
      </c>
      <c r="BD106" s="31">
        <v>0</v>
      </c>
      <c r="BE106" s="31">
        <v>0</v>
      </c>
      <c r="BF106" s="31">
        <v>0</v>
      </c>
      <c r="BG106" s="31">
        <v>0</v>
      </c>
      <c r="BH106" s="31">
        <v>0</v>
      </c>
      <c r="BI106" s="31">
        <v>0</v>
      </c>
      <c r="BJ106" s="31">
        <v>0</v>
      </c>
      <c r="BK106" s="31">
        <v>22.37</v>
      </c>
      <c r="BL106" s="31">
        <v>0</v>
      </c>
      <c r="BM106" s="31">
        <v>26</v>
      </c>
      <c r="BN106" s="31">
        <v>27</v>
      </c>
      <c r="BO106" s="31">
        <v>62</v>
      </c>
      <c r="BP106" s="31">
        <v>0</v>
      </c>
      <c r="BQ106" s="31">
        <v>0</v>
      </c>
      <c r="BR106" s="31">
        <v>0</v>
      </c>
      <c r="BS106" s="31">
        <v>0</v>
      </c>
      <c r="BT106" s="31">
        <v>0</v>
      </c>
      <c r="BU106" s="31">
        <v>0</v>
      </c>
      <c r="BV106" s="31">
        <v>0</v>
      </c>
      <c r="BW106" s="31">
        <v>0</v>
      </c>
      <c r="BX106" s="31">
        <v>0</v>
      </c>
      <c r="BY106" s="31">
        <v>0</v>
      </c>
      <c r="BZ106" s="31">
        <v>0</v>
      </c>
      <c r="CA106" s="31">
        <v>0</v>
      </c>
      <c r="CB106" s="31">
        <v>0</v>
      </c>
      <c r="CC106" s="31">
        <v>0</v>
      </c>
      <c r="CD106" s="31">
        <v>0</v>
      </c>
      <c r="CE106" s="31">
        <v>0</v>
      </c>
      <c r="CF106" s="31">
        <v>0</v>
      </c>
      <c r="CG106" s="31">
        <v>0</v>
      </c>
      <c r="CH106" s="31">
        <v>0</v>
      </c>
      <c r="CI106" s="31">
        <v>0</v>
      </c>
      <c r="CJ106" s="31">
        <v>0</v>
      </c>
      <c r="CK106" s="31">
        <v>0</v>
      </c>
      <c r="CL106" s="31">
        <v>0</v>
      </c>
      <c r="CM106" s="31">
        <v>112</v>
      </c>
      <c r="CN106" s="34">
        <v>0.89290000000000003</v>
      </c>
      <c r="CO106" s="34">
        <v>0.87719999999999998</v>
      </c>
      <c r="CP106" s="34">
        <v>0</v>
      </c>
      <c r="CQ106" s="34">
        <v>1.7544</v>
      </c>
      <c r="CR106" s="34">
        <v>0.88500000000000001</v>
      </c>
      <c r="CS106" s="34">
        <v>1.7241</v>
      </c>
      <c r="CT106" s="34">
        <v>0.91739999999999999</v>
      </c>
      <c r="CU106" s="34">
        <v>0.89290000000000003</v>
      </c>
      <c r="CV106" s="34">
        <v>1.0417000000000001</v>
      </c>
      <c r="CW106" s="34">
        <v>0.89290000000000003</v>
      </c>
      <c r="CX106" s="34">
        <v>0</v>
      </c>
      <c r="CY106" s="34">
        <v>0</v>
      </c>
      <c r="CZ106" s="34">
        <v>0.87719999999999998</v>
      </c>
      <c r="DA106" s="34">
        <v>0</v>
      </c>
      <c r="DB106" s="34">
        <v>0</v>
      </c>
      <c r="DC106" s="34">
        <v>0.91739999999999999</v>
      </c>
      <c r="DD106" s="34">
        <v>0</v>
      </c>
      <c r="DE106" s="34">
        <v>0</v>
      </c>
      <c r="DF106" s="34">
        <v>0.89290000000000003</v>
      </c>
      <c r="DG106" s="34">
        <v>7.8947000000000003</v>
      </c>
      <c r="DH106" s="34">
        <v>10.526300000000001</v>
      </c>
      <c r="DI106" s="34">
        <v>14.0351</v>
      </c>
      <c r="DJ106" s="34">
        <v>7.0796000000000001</v>
      </c>
      <c r="DK106" s="34">
        <v>14.9533</v>
      </c>
      <c r="DL106" s="34">
        <v>8.2568999999999999</v>
      </c>
      <c r="DM106" s="34">
        <v>18.75</v>
      </c>
      <c r="DN106" s="34">
        <v>14.583299999999999</v>
      </c>
      <c r="DO106" s="34">
        <v>6.5799758745476504</v>
      </c>
      <c r="DP106" s="34">
        <v>6.5447202755671698</v>
      </c>
      <c r="DQ106" s="34">
        <v>6.24379391100703</v>
      </c>
      <c r="DR106" s="34">
        <v>6.3506353392471802</v>
      </c>
      <c r="DS106" s="34">
        <v>6.3483415159861103</v>
      </c>
      <c r="DT106" s="34">
        <v>6.2383215486264101</v>
      </c>
      <c r="DU106" s="34">
        <v>6.20680158064902</v>
      </c>
      <c r="DV106" s="34">
        <v>6.1651428571428601</v>
      </c>
      <c r="DW106" s="34">
        <v>6.1199643039265696</v>
      </c>
      <c r="DX106" s="34">
        <v>0.53868763669082298</v>
      </c>
      <c r="DY106" s="34">
        <v>4.8196075791298796</v>
      </c>
      <c r="DZ106" s="34">
        <v>-1.6823738497449701</v>
      </c>
      <c r="EA106" s="34">
        <v>3.6132638033054901E-2</v>
      </c>
      <c r="EB106" s="34">
        <v>1.76361488426208</v>
      </c>
      <c r="EC106" s="34">
        <v>0.50782947654797195</v>
      </c>
      <c r="ED106" s="34">
        <v>0.67571383942712204</v>
      </c>
      <c r="EE106" s="34">
        <v>0.73821595964706899</v>
      </c>
      <c r="EF106" s="33">
        <v>0</v>
      </c>
      <c r="EG106" s="33">
        <v>46</v>
      </c>
      <c r="EH106" s="34">
        <v>0</v>
      </c>
      <c r="EI106" s="34">
        <v>5.9</v>
      </c>
      <c r="EJ106" s="34">
        <v>0</v>
      </c>
      <c r="EK106" s="34">
        <v>6.65</v>
      </c>
      <c r="EL106" s="34">
        <v>0</v>
      </c>
      <c r="EM106" s="34">
        <v>0</v>
      </c>
      <c r="EN106" s="34">
        <v>0</v>
      </c>
      <c r="EO106" s="34">
        <v>7</v>
      </c>
      <c r="EP106" s="34">
        <v>6.45</v>
      </c>
      <c r="EQ106" s="34">
        <v>6.5</v>
      </c>
      <c r="ER106" s="34">
        <v>0</v>
      </c>
      <c r="ES106" s="34">
        <v>0</v>
      </c>
      <c r="ET106" s="58">
        <v>0</v>
      </c>
      <c r="EU106" s="58">
        <v>5</v>
      </c>
      <c r="EV106" s="58">
        <v>66</v>
      </c>
      <c r="EW106" s="58">
        <v>10</v>
      </c>
      <c r="EX106" s="58">
        <v>0</v>
      </c>
      <c r="EY106" s="58">
        <v>0</v>
      </c>
      <c r="EZ106" s="58">
        <v>0</v>
      </c>
      <c r="FA106" s="63">
        <v>0</v>
      </c>
      <c r="FB106" s="64">
        <v>15</v>
      </c>
      <c r="FC106" s="58">
        <v>11</v>
      </c>
      <c r="FD106" s="58">
        <v>10</v>
      </c>
      <c r="FE106" s="58">
        <v>26</v>
      </c>
      <c r="FF106" s="58">
        <v>16</v>
      </c>
      <c r="FG106" s="58">
        <v>3</v>
      </c>
      <c r="FH106" s="58">
        <v>0</v>
      </c>
      <c r="FI106" s="58">
        <v>0</v>
      </c>
      <c r="FJ106" s="58">
        <v>81</v>
      </c>
      <c r="FK106" s="58">
        <v>70.434782608695699</v>
      </c>
      <c r="FL106" s="59">
        <f t="shared" si="1"/>
        <v>114.99999999999991</v>
      </c>
    </row>
    <row r="107" spans="1:168" x14ac:dyDescent="0.25">
      <c r="A107" t="s">
        <v>207</v>
      </c>
      <c r="B107" t="s">
        <v>694</v>
      </c>
      <c r="C107" t="s">
        <v>695</v>
      </c>
      <c r="D107" s="31">
        <v>543</v>
      </c>
      <c r="E107" s="31">
        <v>10</v>
      </c>
      <c r="F107" s="31">
        <v>6</v>
      </c>
      <c r="G107" s="31">
        <v>0</v>
      </c>
      <c r="H107" s="31">
        <v>9</v>
      </c>
      <c r="I107" s="31">
        <v>0</v>
      </c>
      <c r="J107" s="31">
        <v>568</v>
      </c>
      <c r="K107" s="31">
        <v>1</v>
      </c>
      <c r="L107" s="31">
        <v>569</v>
      </c>
      <c r="M107" s="35">
        <v>19.09</v>
      </c>
      <c r="N107" s="31">
        <v>0</v>
      </c>
      <c r="O107" s="31">
        <v>18</v>
      </c>
      <c r="P107" s="31">
        <v>550</v>
      </c>
      <c r="Q107" s="31">
        <v>29</v>
      </c>
      <c r="R107" s="31">
        <v>148</v>
      </c>
      <c r="S107" s="31">
        <v>237</v>
      </c>
      <c r="T107" s="31">
        <v>119</v>
      </c>
      <c r="U107" s="31">
        <v>35</v>
      </c>
      <c r="V107" s="31">
        <v>31</v>
      </c>
      <c r="W107" s="31">
        <v>126</v>
      </c>
      <c r="X107" s="31">
        <v>411</v>
      </c>
      <c r="Y107" s="31">
        <v>0</v>
      </c>
      <c r="Z107" s="31">
        <v>0</v>
      </c>
      <c r="AA107" s="31">
        <v>568</v>
      </c>
      <c r="AB107" s="31">
        <v>568</v>
      </c>
      <c r="AC107" s="31">
        <v>568</v>
      </c>
      <c r="AD107" s="31">
        <v>584</v>
      </c>
      <c r="AE107" s="31">
        <v>585</v>
      </c>
      <c r="AF107" s="31">
        <v>585</v>
      </c>
      <c r="AG107" s="31">
        <v>576</v>
      </c>
      <c r="AH107" s="31">
        <v>554</v>
      </c>
      <c r="AI107" s="34">
        <v>0</v>
      </c>
      <c r="AJ107" s="34">
        <v>0</v>
      </c>
      <c r="AK107" s="34">
        <v>0</v>
      </c>
      <c r="AL107" s="34">
        <v>-2.74</v>
      </c>
      <c r="AM107" s="34">
        <v>-0.17</v>
      </c>
      <c r="AN107" s="34">
        <v>0</v>
      </c>
      <c r="AO107" s="34">
        <v>1.56</v>
      </c>
      <c r="AP107" s="34">
        <v>3.97</v>
      </c>
      <c r="AQ107" s="31">
        <v>0</v>
      </c>
      <c r="AR107" s="31">
        <v>0</v>
      </c>
      <c r="AS107" s="31">
        <v>0</v>
      </c>
      <c r="AT107" s="31">
        <v>0</v>
      </c>
      <c r="AU107" s="31">
        <v>0</v>
      </c>
      <c r="AV107" s="31">
        <v>0</v>
      </c>
      <c r="AW107" s="31">
        <v>9</v>
      </c>
      <c r="AX107" s="31">
        <v>22</v>
      </c>
      <c r="AY107" s="31">
        <v>9</v>
      </c>
      <c r="AZ107" s="31">
        <v>0</v>
      </c>
      <c r="BA107" s="31">
        <v>0</v>
      </c>
      <c r="BB107" s="31">
        <v>0</v>
      </c>
      <c r="BC107" s="31">
        <v>0</v>
      </c>
      <c r="BD107" s="31">
        <v>0</v>
      </c>
      <c r="BE107" s="31">
        <v>0</v>
      </c>
      <c r="BF107" s="31">
        <v>0</v>
      </c>
      <c r="BG107" s="31">
        <v>0</v>
      </c>
      <c r="BH107" s="31">
        <v>0</v>
      </c>
      <c r="BI107" s="31">
        <v>0</v>
      </c>
      <c r="BJ107" s="31">
        <v>0</v>
      </c>
      <c r="BK107" s="31">
        <v>36.92</v>
      </c>
      <c r="BL107" s="31">
        <v>0</v>
      </c>
      <c r="BM107" s="31">
        <v>18</v>
      </c>
      <c r="BN107" s="31">
        <v>77</v>
      </c>
      <c r="BO107" s="31">
        <v>259</v>
      </c>
      <c r="BP107" s="31">
        <v>130</v>
      </c>
      <c r="BQ107" s="31">
        <v>84</v>
      </c>
      <c r="BR107" s="31">
        <v>0</v>
      </c>
      <c r="BS107" s="31">
        <v>0</v>
      </c>
      <c r="BT107" s="31">
        <v>0</v>
      </c>
      <c r="BU107" s="31">
        <v>0</v>
      </c>
      <c r="BV107" s="31">
        <v>0</v>
      </c>
      <c r="BW107" s="31">
        <v>0</v>
      </c>
      <c r="BX107" s="31">
        <v>0</v>
      </c>
      <c r="BY107" s="31">
        <v>0</v>
      </c>
      <c r="BZ107" s="31">
        <v>0</v>
      </c>
      <c r="CA107" s="31">
        <v>0</v>
      </c>
      <c r="CB107" s="31">
        <v>0</v>
      </c>
      <c r="CC107" s="31">
        <v>0</v>
      </c>
      <c r="CD107" s="31">
        <v>0</v>
      </c>
      <c r="CE107" s="31">
        <v>0</v>
      </c>
      <c r="CF107" s="31">
        <v>0</v>
      </c>
      <c r="CG107" s="31">
        <v>0</v>
      </c>
      <c r="CH107" s="31">
        <v>0</v>
      </c>
      <c r="CI107" s="31">
        <v>0</v>
      </c>
      <c r="CJ107" s="31">
        <v>0</v>
      </c>
      <c r="CK107" s="31">
        <v>0</v>
      </c>
      <c r="CL107" s="31">
        <v>0</v>
      </c>
      <c r="CM107" s="31">
        <v>553</v>
      </c>
      <c r="CN107" s="34">
        <v>1.8083</v>
      </c>
      <c r="CO107" s="34">
        <v>0.9042</v>
      </c>
      <c r="CP107" s="34">
        <v>0.54549999999999998</v>
      </c>
      <c r="CQ107" s="34">
        <v>1.8050999999999999</v>
      </c>
      <c r="CR107" s="34">
        <v>3.4904000000000002</v>
      </c>
      <c r="CS107" s="34">
        <v>3.6082000000000001</v>
      </c>
      <c r="CT107" s="34">
        <v>3.0874999999999999</v>
      </c>
      <c r="CU107" s="34">
        <v>1.5651999999999999</v>
      </c>
      <c r="CV107" s="34">
        <v>1.2635000000000001</v>
      </c>
      <c r="CW107" s="34">
        <v>0.54249999999999998</v>
      </c>
      <c r="CX107" s="34">
        <v>0.18079999999999999</v>
      </c>
      <c r="CY107" s="34">
        <v>0.18179999999999999</v>
      </c>
      <c r="CZ107" s="34">
        <v>0.18049999999999999</v>
      </c>
      <c r="DA107" s="34">
        <v>1.3962000000000001</v>
      </c>
      <c r="DB107" s="34">
        <v>1.2027000000000001</v>
      </c>
      <c r="DC107" s="34">
        <v>1.5437000000000001</v>
      </c>
      <c r="DD107" s="34">
        <v>0.3478</v>
      </c>
      <c r="DE107" s="34">
        <v>0.36099999999999999</v>
      </c>
      <c r="DF107" s="34">
        <v>8.1373999999999995</v>
      </c>
      <c r="DG107" s="34">
        <v>6.1482999999999999</v>
      </c>
      <c r="DH107" s="34">
        <v>9.4544999999999995</v>
      </c>
      <c r="DI107" s="34">
        <v>10.1083</v>
      </c>
      <c r="DJ107" s="34">
        <v>10.2967</v>
      </c>
      <c r="DK107" s="34">
        <v>9.6219999999999999</v>
      </c>
      <c r="DL107" s="34">
        <v>7.6654999999999998</v>
      </c>
      <c r="DM107" s="34">
        <v>9.5840999999999994</v>
      </c>
      <c r="DN107" s="34">
        <v>9.7248000000000001</v>
      </c>
      <c r="DO107" s="34">
        <v>6.6828001121469702</v>
      </c>
      <c r="DP107" s="34">
        <v>6.62179614059397</v>
      </c>
      <c r="DQ107" s="34">
        <v>6.48162198617434</v>
      </c>
      <c r="DR107" s="34">
        <v>6.4437707969093703</v>
      </c>
      <c r="DS107" s="34">
        <v>6.4187376292060696</v>
      </c>
      <c r="DT107" s="34">
        <v>6.36137080117404</v>
      </c>
      <c r="DU107" s="34">
        <v>6.3435498256709604</v>
      </c>
      <c r="DV107" s="34">
        <v>6.2783830429858201</v>
      </c>
      <c r="DW107" s="34">
        <v>6.1826401446654602</v>
      </c>
      <c r="DX107" s="34">
        <v>0.92126018768566897</v>
      </c>
      <c r="DY107" s="34">
        <v>2.16264007247932</v>
      </c>
      <c r="DZ107" s="34">
        <v>0.58740744290789004</v>
      </c>
      <c r="EA107" s="34">
        <v>0.390001416935846</v>
      </c>
      <c r="EB107" s="34">
        <v>0.90179978223311996</v>
      </c>
      <c r="EC107" s="34">
        <v>0.28093064597615902</v>
      </c>
      <c r="ED107" s="34">
        <v>1.03795487212193</v>
      </c>
      <c r="EE107" s="34">
        <v>1.5485762729206201</v>
      </c>
      <c r="EF107" s="33">
        <v>3</v>
      </c>
      <c r="EG107" s="33">
        <v>236</v>
      </c>
      <c r="EH107" s="34">
        <v>0</v>
      </c>
      <c r="EI107" s="34">
        <v>5.77</v>
      </c>
      <c r="EJ107" s="34">
        <v>6.39</v>
      </c>
      <c r="EK107" s="34">
        <v>6.81</v>
      </c>
      <c r="EL107" s="34">
        <v>0</v>
      </c>
      <c r="EM107" s="34">
        <v>0</v>
      </c>
      <c r="EN107" s="34">
        <v>0</v>
      </c>
      <c r="EO107" s="34">
        <v>7.07</v>
      </c>
      <c r="EP107" s="34">
        <v>6.71</v>
      </c>
      <c r="EQ107" s="34">
        <v>6.87</v>
      </c>
      <c r="ER107" s="34">
        <v>6.3</v>
      </c>
      <c r="ES107" s="34">
        <v>6.52</v>
      </c>
      <c r="ET107" s="58">
        <v>126</v>
      </c>
      <c r="EU107" s="58">
        <v>48</v>
      </c>
      <c r="EV107" s="58">
        <v>163</v>
      </c>
      <c r="EW107" s="58">
        <v>64</v>
      </c>
      <c r="EX107" s="58">
        <v>110</v>
      </c>
      <c r="EY107" s="58">
        <v>7</v>
      </c>
      <c r="EZ107" s="58">
        <v>2</v>
      </c>
      <c r="FA107" s="63">
        <v>38</v>
      </c>
      <c r="FB107" s="64">
        <v>22</v>
      </c>
      <c r="FC107" s="58">
        <v>8</v>
      </c>
      <c r="FD107" s="58">
        <v>69</v>
      </c>
      <c r="FE107" s="58">
        <v>172</v>
      </c>
      <c r="FF107" s="58">
        <v>277</v>
      </c>
      <c r="FG107" s="58">
        <v>10</v>
      </c>
      <c r="FH107" s="58">
        <v>0</v>
      </c>
      <c r="FI107" s="58">
        <v>0</v>
      </c>
      <c r="FJ107" s="58">
        <v>558</v>
      </c>
      <c r="FK107" s="58">
        <v>98.239436619718305</v>
      </c>
      <c r="FL107" s="59">
        <f t="shared" si="1"/>
        <v>568</v>
      </c>
    </row>
    <row r="108" spans="1:168" x14ac:dyDescent="0.25">
      <c r="A108" t="s">
        <v>207</v>
      </c>
      <c r="B108" t="s">
        <v>696</v>
      </c>
      <c r="C108" t="s">
        <v>697</v>
      </c>
      <c r="D108" s="31">
        <v>5927</v>
      </c>
      <c r="E108" s="31">
        <v>208</v>
      </c>
      <c r="F108" s="31">
        <v>369</v>
      </c>
      <c r="G108" s="31">
        <v>5</v>
      </c>
      <c r="H108" s="31">
        <v>45</v>
      </c>
      <c r="I108" s="31">
        <v>0</v>
      </c>
      <c r="J108" s="31">
        <v>6554</v>
      </c>
      <c r="K108" s="31">
        <v>20</v>
      </c>
      <c r="L108" s="31">
        <v>6574</v>
      </c>
      <c r="M108" s="35">
        <v>41.44</v>
      </c>
      <c r="N108" s="31">
        <v>3962</v>
      </c>
      <c r="O108" s="31">
        <v>0</v>
      </c>
      <c r="P108" s="31">
        <v>6554</v>
      </c>
      <c r="Q108" s="31">
        <v>220</v>
      </c>
      <c r="R108" s="31">
        <v>1303</v>
      </c>
      <c r="S108" s="31">
        <v>2469</v>
      </c>
      <c r="T108" s="31">
        <v>1935</v>
      </c>
      <c r="U108" s="31">
        <v>627</v>
      </c>
      <c r="V108" s="31">
        <v>206</v>
      </c>
      <c r="W108" s="31">
        <v>3404</v>
      </c>
      <c r="X108" s="31">
        <v>2632</v>
      </c>
      <c r="Y108" s="31">
        <v>250</v>
      </c>
      <c r="Z108" s="31">
        <v>46</v>
      </c>
      <c r="AA108" s="31">
        <v>6407</v>
      </c>
      <c r="AB108" s="31">
        <v>6397</v>
      </c>
      <c r="AC108" s="31">
        <v>6379</v>
      </c>
      <c r="AD108" s="31">
        <v>6305</v>
      </c>
      <c r="AE108" s="31">
        <v>6179</v>
      </c>
      <c r="AF108" s="31">
        <v>6092</v>
      </c>
      <c r="AG108" s="31">
        <v>6092</v>
      </c>
      <c r="AH108" s="31">
        <v>5976</v>
      </c>
      <c r="AI108" s="34">
        <v>2.29</v>
      </c>
      <c r="AJ108" s="34">
        <v>0.16</v>
      </c>
      <c r="AK108" s="34">
        <v>0.28000000000000003</v>
      </c>
      <c r="AL108" s="34">
        <v>1.17</v>
      </c>
      <c r="AM108" s="34">
        <v>2.04</v>
      </c>
      <c r="AN108" s="34">
        <v>1.43</v>
      </c>
      <c r="AO108" s="34">
        <v>0</v>
      </c>
      <c r="AP108" s="34">
        <v>1.94</v>
      </c>
      <c r="AQ108" s="31">
        <v>150</v>
      </c>
      <c r="AR108" s="31">
        <v>12</v>
      </c>
      <c r="AS108" s="31">
        <v>18</v>
      </c>
      <c r="AT108" s="31">
        <v>73</v>
      </c>
      <c r="AU108" s="31">
        <v>127</v>
      </c>
      <c r="AV108" s="31">
        <v>91</v>
      </c>
      <c r="AW108" s="31">
        <v>0</v>
      </c>
      <c r="AX108" s="31">
        <v>117</v>
      </c>
      <c r="AY108" s="31">
        <v>15</v>
      </c>
      <c r="AZ108" s="31">
        <v>0</v>
      </c>
      <c r="BA108" s="31">
        <v>0</v>
      </c>
      <c r="BB108" s="31">
        <v>0</v>
      </c>
      <c r="BC108" s="31">
        <v>150</v>
      </c>
      <c r="BD108" s="31">
        <v>0</v>
      </c>
      <c r="BE108" s="31">
        <v>0</v>
      </c>
      <c r="BF108" s="31">
        <v>2</v>
      </c>
      <c r="BG108" s="31">
        <v>0</v>
      </c>
      <c r="BH108" s="31">
        <v>0</v>
      </c>
      <c r="BI108" s="31">
        <v>1</v>
      </c>
      <c r="BJ108" s="31">
        <v>0</v>
      </c>
      <c r="BK108" s="31">
        <v>40.85</v>
      </c>
      <c r="BL108" s="31">
        <v>380</v>
      </c>
      <c r="BM108" s="31">
        <v>167</v>
      </c>
      <c r="BN108" s="31">
        <v>867</v>
      </c>
      <c r="BO108" s="31">
        <v>915</v>
      </c>
      <c r="BP108" s="31">
        <v>3852</v>
      </c>
      <c r="BQ108" s="31">
        <v>373</v>
      </c>
      <c r="BR108" s="31">
        <v>128</v>
      </c>
      <c r="BS108" s="31">
        <v>73</v>
      </c>
      <c r="BT108" s="31">
        <v>18</v>
      </c>
      <c r="BU108" s="31">
        <v>12</v>
      </c>
      <c r="BV108" s="31">
        <v>150</v>
      </c>
      <c r="BW108" s="31">
        <v>0</v>
      </c>
      <c r="BX108" s="31">
        <v>0</v>
      </c>
      <c r="BY108" s="31">
        <v>381</v>
      </c>
      <c r="BZ108" s="31">
        <v>381</v>
      </c>
      <c r="CA108" s="31">
        <v>13</v>
      </c>
      <c r="CB108" s="31">
        <v>133</v>
      </c>
      <c r="CC108" s="31">
        <v>167</v>
      </c>
      <c r="CD108" s="31">
        <v>62</v>
      </c>
      <c r="CE108" s="31">
        <v>6</v>
      </c>
      <c r="CF108" s="31">
        <v>85</v>
      </c>
      <c r="CG108" s="31">
        <v>40</v>
      </c>
      <c r="CH108" s="31">
        <v>285</v>
      </c>
      <c r="CI108" s="31">
        <v>54</v>
      </c>
      <c r="CJ108" s="31">
        <v>2</v>
      </c>
      <c r="CK108" s="31">
        <v>215</v>
      </c>
      <c r="CL108" s="31">
        <v>204</v>
      </c>
      <c r="CM108" s="31">
        <v>6135</v>
      </c>
      <c r="CN108" s="34">
        <v>3.3904000000000001</v>
      </c>
      <c r="CO108" s="34">
        <v>2.6036000000000001</v>
      </c>
      <c r="CP108" s="34">
        <v>2.351</v>
      </c>
      <c r="CQ108" s="34">
        <v>3.9878</v>
      </c>
      <c r="CR108" s="34">
        <v>4.0136000000000003</v>
      </c>
      <c r="CS108" s="34">
        <v>3.9815999999999998</v>
      </c>
      <c r="CT108" s="34">
        <v>3.2107999999999999</v>
      </c>
      <c r="CU108" s="34">
        <v>3.7898999999999998</v>
      </c>
      <c r="CV108" s="34">
        <v>3.5527000000000002</v>
      </c>
      <c r="CW108" s="34">
        <v>1.5485</v>
      </c>
      <c r="CX108" s="34">
        <v>1.4081999999999999</v>
      </c>
      <c r="CY108" s="34">
        <v>0.9143</v>
      </c>
      <c r="CZ108" s="34">
        <v>2.0421</v>
      </c>
      <c r="DA108" s="34">
        <v>1.9012</v>
      </c>
      <c r="DB108" s="34">
        <v>1.8920999999999999</v>
      </c>
      <c r="DC108" s="34">
        <v>1.647</v>
      </c>
      <c r="DD108" s="34">
        <v>1.4460999999999999</v>
      </c>
      <c r="DE108" s="34">
        <v>1.5395000000000001</v>
      </c>
      <c r="DF108" s="34">
        <v>8.0264000000000006</v>
      </c>
      <c r="DG108" s="34">
        <v>9.4339999999999993</v>
      </c>
      <c r="DH108" s="34">
        <v>11.5769</v>
      </c>
      <c r="DI108" s="34">
        <v>9.3881999999999994</v>
      </c>
      <c r="DJ108" s="34">
        <v>9.9054000000000002</v>
      </c>
      <c r="DK108" s="34">
        <v>9.2533999999999992</v>
      </c>
      <c r="DL108" s="34">
        <v>10.131399999999999</v>
      </c>
      <c r="DM108" s="34">
        <v>9.5253999999999994</v>
      </c>
      <c r="DN108" s="34">
        <v>8.9722000000000008</v>
      </c>
      <c r="DO108" s="34">
        <v>5.9623343810691303</v>
      </c>
      <c r="DP108" s="34">
        <v>5.90938798031282</v>
      </c>
      <c r="DQ108" s="34">
        <v>5.7993913045617704</v>
      </c>
      <c r="DR108" s="34">
        <v>5.7264344666903604</v>
      </c>
      <c r="DS108" s="34">
        <v>5.6815280599036102</v>
      </c>
      <c r="DT108" s="34">
        <v>5.6734731369237998</v>
      </c>
      <c r="DU108" s="34">
        <v>5.65562007246176</v>
      </c>
      <c r="DV108" s="34">
        <v>5.6088937428573598</v>
      </c>
      <c r="DW108" s="34">
        <v>5.5368676588959698</v>
      </c>
      <c r="DX108" s="34">
        <v>0.89597096912065899</v>
      </c>
      <c r="DY108" s="34">
        <v>1.89669346271779</v>
      </c>
      <c r="DZ108" s="34">
        <v>1.2740360218175499</v>
      </c>
      <c r="EA108" s="34">
        <v>0.79039311807093904</v>
      </c>
      <c r="EB108" s="34">
        <v>0.14197516733426499</v>
      </c>
      <c r="EC108" s="34">
        <v>0.31566944443408301</v>
      </c>
      <c r="ED108" s="34">
        <v>0.83307567849546205</v>
      </c>
      <c r="EE108" s="34">
        <v>1.3008453226377401</v>
      </c>
      <c r="EF108" s="33">
        <v>1166</v>
      </c>
      <c r="EG108" s="33">
        <v>1542</v>
      </c>
      <c r="EH108" s="34">
        <v>7.26</v>
      </c>
      <c r="EI108" s="34">
        <v>6.05</v>
      </c>
      <c r="EJ108" s="34">
        <v>5.28</v>
      </c>
      <c r="EK108" s="34">
        <v>6.59</v>
      </c>
      <c r="EL108" s="34">
        <v>8.98</v>
      </c>
      <c r="EM108" s="34">
        <v>8.09</v>
      </c>
      <c r="EN108" s="34">
        <v>7.26</v>
      </c>
      <c r="EO108" s="34">
        <v>6.69</v>
      </c>
      <c r="EP108" s="34">
        <v>6.66</v>
      </c>
      <c r="EQ108" s="34">
        <v>6.86</v>
      </c>
      <c r="ER108" s="34">
        <v>5.39</v>
      </c>
      <c r="ES108" s="34">
        <v>7.15</v>
      </c>
      <c r="ET108" s="58">
        <v>63</v>
      </c>
      <c r="EU108" s="58">
        <v>493</v>
      </c>
      <c r="EV108" s="58">
        <v>1918</v>
      </c>
      <c r="EW108" s="58">
        <v>2004</v>
      </c>
      <c r="EX108" s="58">
        <v>1789</v>
      </c>
      <c r="EY108" s="58">
        <v>100</v>
      </c>
      <c r="EZ108" s="58">
        <v>8</v>
      </c>
      <c r="FA108" s="63">
        <v>15</v>
      </c>
      <c r="FB108" s="64">
        <v>234</v>
      </c>
      <c r="FC108" s="58">
        <v>1088</v>
      </c>
      <c r="FD108" s="58">
        <v>1985</v>
      </c>
      <c r="FE108" s="58">
        <v>2831</v>
      </c>
      <c r="FF108" s="58">
        <v>240</v>
      </c>
      <c r="FG108" s="58">
        <v>9</v>
      </c>
      <c r="FH108" s="58">
        <v>3</v>
      </c>
      <c r="FI108" s="58">
        <v>0</v>
      </c>
      <c r="FJ108" s="58">
        <v>6390</v>
      </c>
      <c r="FK108" s="58">
        <v>97.497711321330499</v>
      </c>
      <c r="FL108" s="59">
        <f t="shared" si="1"/>
        <v>6553.9999999999991</v>
      </c>
    </row>
    <row r="109" spans="1:168" x14ac:dyDescent="0.25">
      <c r="A109" t="s">
        <v>207</v>
      </c>
      <c r="B109" t="s">
        <v>698</v>
      </c>
      <c r="C109" t="s">
        <v>699</v>
      </c>
      <c r="D109" s="31">
        <v>35</v>
      </c>
      <c r="E109" s="31">
        <v>0</v>
      </c>
      <c r="F109" s="31">
        <v>5</v>
      </c>
      <c r="G109" s="31">
        <v>0</v>
      </c>
      <c r="H109" s="31">
        <v>1</v>
      </c>
      <c r="I109" s="31">
        <v>0</v>
      </c>
      <c r="J109" s="31">
        <v>41</v>
      </c>
      <c r="K109" s="31">
        <v>0</v>
      </c>
      <c r="L109" s="31">
        <v>41</v>
      </c>
      <c r="M109" s="35">
        <v>7.39</v>
      </c>
      <c r="N109" s="31">
        <v>0</v>
      </c>
      <c r="O109" s="31">
        <v>35</v>
      </c>
      <c r="P109" s="31">
        <v>6</v>
      </c>
      <c r="Q109" s="31">
        <v>0</v>
      </c>
      <c r="R109" s="31">
        <v>8</v>
      </c>
      <c r="S109" s="31">
        <v>15</v>
      </c>
      <c r="T109" s="31">
        <v>14</v>
      </c>
      <c r="U109" s="31">
        <v>4</v>
      </c>
      <c r="V109" s="31">
        <v>3</v>
      </c>
      <c r="W109" s="31">
        <v>7</v>
      </c>
      <c r="X109" s="31">
        <v>31</v>
      </c>
      <c r="Y109" s="31">
        <v>0</v>
      </c>
      <c r="Z109" s="31">
        <v>0</v>
      </c>
      <c r="AA109" s="31">
        <v>41</v>
      </c>
      <c r="AB109" s="31">
        <v>41</v>
      </c>
      <c r="AC109" s="31">
        <v>41</v>
      </c>
      <c r="AD109" s="31">
        <v>41</v>
      </c>
      <c r="AE109" s="31">
        <v>41</v>
      </c>
      <c r="AF109" s="31">
        <v>41</v>
      </c>
      <c r="AG109" s="31">
        <v>41</v>
      </c>
      <c r="AH109" s="31">
        <v>42</v>
      </c>
      <c r="AI109" s="34">
        <v>0</v>
      </c>
      <c r="AJ109" s="34">
        <v>0</v>
      </c>
      <c r="AK109" s="34">
        <v>0</v>
      </c>
      <c r="AL109" s="34">
        <v>0</v>
      </c>
      <c r="AM109" s="34">
        <v>0</v>
      </c>
      <c r="AN109" s="34">
        <v>0</v>
      </c>
      <c r="AO109" s="34">
        <v>0</v>
      </c>
      <c r="AP109" s="34">
        <v>-2.38</v>
      </c>
      <c r="AQ109" s="31">
        <v>0</v>
      </c>
      <c r="AR109" s="31">
        <v>0</v>
      </c>
      <c r="AS109" s="31">
        <v>0</v>
      </c>
      <c r="AT109" s="31">
        <v>0</v>
      </c>
      <c r="AU109" s="31">
        <v>0</v>
      </c>
      <c r="AV109" s="31">
        <v>0</v>
      </c>
      <c r="AW109" s="31">
        <v>0</v>
      </c>
      <c r="AX109" s="31">
        <v>0</v>
      </c>
      <c r="AY109" s="31">
        <v>6</v>
      </c>
      <c r="AZ109" s="31">
        <v>0</v>
      </c>
      <c r="BA109" s="31">
        <v>0</v>
      </c>
      <c r="BB109" s="31">
        <v>0</v>
      </c>
      <c r="BC109" s="31">
        <v>0</v>
      </c>
      <c r="BD109" s="31">
        <v>0</v>
      </c>
      <c r="BE109" s="31">
        <v>0</v>
      </c>
      <c r="BF109" s="31">
        <v>0</v>
      </c>
      <c r="BG109" s="31">
        <v>0</v>
      </c>
      <c r="BH109" s="31">
        <v>0</v>
      </c>
      <c r="BI109" s="31">
        <v>0</v>
      </c>
      <c r="BJ109" s="31">
        <v>0</v>
      </c>
      <c r="BK109" s="31">
        <v>30.12</v>
      </c>
      <c r="BL109" s="31">
        <v>0</v>
      </c>
      <c r="BM109" s="31">
        <v>6</v>
      </c>
      <c r="BN109" s="31">
        <v>2</v>
      </c>
      <c r="BO109" s="31">
        <v>26</v>
      </c>
      <c r="BP109" s="31">
        <v>7</v>
      </c>
      <c r="BQ109" s="31">
        <v>0</v>
      </c>
      <c r="BR109" s="31">
        <v>0</v>
      </c>
      <c r="BS109" s="31">
        <v>0</v>
      </c>
      <c r="BT109" s="31">
        <v>0</v>
      </c>
      <c r="BU109" s="31">
        <v>0</v>
      </c>
      <c r="BV109" s="31">
        <v>0</v>
      </c>
      <c r="BW109" s="31">
        <v>0</v>
      </c>
      <c r="BX109" s="31">
        <v>0</v>
      </c>
      <c r="BY109" s="31">
        <v>0</v>
      </c>
      <c r="BZ109" s="31">
        <v>0</v>
      </c>
      <c r="CA109" s="31">
        <v>0</v>
      </c>
      <c r="CB109" s="31">
        <v>0</v>
      </c>
      <c r="CC109" s="31">
        <v>0</v>
      </c>
      <c r="CD109" s="31">
        <v>0</v>
      </c>
      <c r="CE109" s="31">
        <v>0</v>
      </c>
      <c r="CF109" s="31">
        <v>0</v>
      </c>
      <c r="CG109" s="31">
        <v>0</v>
      </c>
      <c r="CH109" s="31">
        <v>0</v>
      </c>
      <c r="CI109" s="31">
        <v>0</v>
      </c>
      <c r="CJ109" s="31">
        <v>0</v>
      </c>
      <c r="CK109" s="31">
        <v>0</v>
      </c>
      <c r="CL109" s="31">
        <v>0</v>
      </c>
      <c r="CM109" s="31">
        <v>35</v>
      </c>
      <c r="CN109" s="34">
        <v>0</v>
      </c>
      <c r="CO109" s="34">
        <v>2.7778</v>
      </c>
      <c r="CP109" s="34">
        <v>11.1111</v>
      </c>
      <c r="CQ109" s="34">
        <v>5.4054000000000002</v>
      </c>
      <c r="CR109" s="34">
        <v>2.5640999999999998</v>
      </c>
      <c r="CS109" s="34">
        <v>0</v>
      </c>
      <c r="CT109" s="34">
        <v>2.4390000000000001</v>
      </c>
      <c r="CU109" s="34">
        <v>2.4390000000000001</v>
      </c>
      <c r="CV109" s="34">
        <v>2.3809999999999998</v>
      </c>
      <c r="CW109" s="34">
        <v>0</v>
      </c>
      <c r="CX109" s="34">
        <v>0</v>
      </c>
      <c r="CY109" s="34">
        <v>8.3332999999999995</v>
      </c>
      <c r="CZ109" s="34">
        <v>2.7027000000000001</v>
      </c>
      <c r="DA109" s="34">
        <v>2.5640999999999998</v>
      </c>
      <c r="DB109" s="34">
        <v>0</v>
      </c>
      <c r="DC109" s="34">
        <v>0</v>
      </c>
      <c r="DD109" s="34">
        <v>0</v>
      </c>
      <c r="DE109" s="34">
        <v>0</v>
      </c>
      <c r="DF109" s="34">
        <v>11.428599999999999</v>
      </c>
      <c r="DG109" s="34">
        <v>22.222200000000001</v>
      </c>
      <c r="DH109" s="34">
        <v>13.8889</v>
      </c>
      <c r="DI109" s="34">
        <v>13.513500000000001</v>
      </c>
      <c r="DJ109" s="34">
        <v>5.1281999999999996</v>
      </c>
      <c r="DK109" s="34">
        <v>14.6341</v>
      </c>
      <c r="DL109" s="34">
        <v>14.6341</v>
      </c>
      <c r="DM109" s="34">
        <v>7.3170999999999999</v>
      </c>
      <c r="DN109" s="34">
        <v>16.666699999999999</v>
      </c>
      <c r="DO109" s="34">
        <v>5.9844006568144499</v>
      </c>
      <c r="DP109" s="34">
        <v>5.8813628899835804</v>
      </c>
      <c r="DQ109" s="34">
        <v>5.6882196634189501</v>
      </c>
      <c r="DR109" s="34">
        <v>5.6602176541717002</v>
      </c>
      <c r="DS109" s="34">
        <v>5.5683321087435704</v>
      </c>
      <c r="DT109" s="34">
        <v>5.44051230198854</v>
      </c>
      <c r="DU109" s="34">
        <v>5.4338771259979204</v>
      </c>
      <c r="DV109" s="34">
        <v>5.4313929313929297</v>
      </c>
      <c r="DW109" s="34">
        <v>5.3721476510067099</v>
      </c>
      <c r="DX109" s="34">
        <v>1.7519369023522</v>
      </c>
      <c r="DY109" s="34">
        <v>3.3954952163105201</v>
      </c>
      <c r="DZ109" s="34">
        <v>0.49471612150129701</v>
      </c>
      <c r="EA109" s="34">
        <v>1.65014484829042</v>
      </c>
      <c r="EB109" s="34">
        <v>2.34940754951168</v>
      </c>
      <c r="EC109" s="34">
        <v>0.122107582427245</v>
      </c>
      <c r="ED109" s="34">
        <v>4.5737707368359803E-2</v>
      </c>
      <c r="EE109" s="34">
        <v>1.1028230092506399</v>
      </c>
      <c r="EF109" s="33">
        <v>2</v>
      </c>
      <c r="EG109" s="33">
        <v>4</v>
      </c>
      <c r="EH109" s="34">
        <v>0</v>
      </c>
      <c r="EI109" s="34">
        <v>5.2</v>
      </c>
      <c r="EJ109" s="34">
        <v>3.98</v>
      </c>
      <c r="EK109" s="34">
        <v>6.14</v>
      </c>
      <c r="EL109" s="34">
        <v>0</v>
      </c>
      <c r="EM109" s="34">
        <v>0</v>
      </c>
      <c r="EN109" s="34">
        <v>0</v>
      </c>
      <c r="EO109" s="34">
        <v>5.39</v>
      </c>
      <c r="EP109" s="34">
        <v>6.07</v>
      </c>
      <c r="EQ109" s="34">
        <v>6.22</v>
      </c>
      <c r="ER109" s="34">
        <v>3.98</v>
      </c>
      <c r="ES109" s="34">
        <v>0</v>
      </c>
      <c r="ET109" s="58">
        <v>0</v>
      </c>
      <c r="EU109" s="58">
        <v>0</v>
      </c>
      <c r="EV109" s="58">
        <v>16</v>
      </c>
      <c r="EW109" s="58">
        <v>6</v>
      </c>
      <c r="EX109" s="58">
        <v>7</v>
      </c>
      <c r="EY109" s="58">
        <v>0</v>
      </c>
      <c r="EZ109" s="58">
        <v>0</v>
      </c>
      <c r="FA109" s="63">
        <v>12</v>
      </c>
      <c r="FB109" s="64">
        <v>0</v>
      </c>
      <c r="FC109" s="58">
        <v>0</v>
      </c>
      <c r="FD109" s="58">
        <v>0</v>
      </c>
      <c r="FE109" s="58">
        <v>1</v>
      </c>
      <c r="FF109" s="58">
        <v>18</v>
      </c>
      <c r="FG109" s="58">
        <v>22</v>
      </c>
      <c r="FH109" s="58">
        <v>0</v>
      </c>
      <c r="FI109" s="58">
        <v>0</v>
      </c>
      <c r="FJ109" s="58">
        <v>41</v>
      </c>
      <c r="FK109" s="58">
        <v>100</v>
      </c>
      <c r="FL109" s="59">
        <f t="shared" si="1"/>
        <v>41</v>
      </c>
    </row>
    <row r="110" spans="1:168" x14ac:dyDescent="0.25">
      <c r="A110" t="s">
        <v>207</v>
      </c>
      <c r="B110" t="s">
        <v>700</v>
      </c>
      <c r="C110" t="s">
        <v>701</v>
      </c>
      <c r="D110" s="31">
        <v>13</v>
      </c>
      <c r="E110" s="31">
        <v>0</v>
      </c>
      <c r="F110" s="31">
        <v>0</v>
      </c>
      <c r="G110" s="31">
        <v>0</v>
      </c>
      <c r="H110" s="31">
        <v>0</v>
      </c>
      <c r="I110" s="31">
        <v>0</v>
      </c>
      <c r="J110" s="31">
        <v>13</v>
      </c>
      <c r="K110" s="31">
        <v>0</v>
      </c>
      <c r="L110" s="31">
        <v>13</v>
      </c>
      <c r="M110" s="35">
        <v>7.22</v>
      </c>
      <c r="N110" s="31">
        <v>0</v>
      </c>
      <c r="O110" s="31">
        <v>6</v>
      </c>
      <c r="P110" s="31">
        <v>7</v>
      </c>
      <c r="Q110" s="31">
        <v>0</v>
      </c>
      <c r="R110" s="31">
        <v>1</v>
      </c>
      <c r="S110" s="31">
        <v>5</v>
      </c>
      <c r="T110" s="31">
        <v>7</v>
      </c>
      <c r="U110" s="31">
        <v>0</v>
      </c>
      <c r="V110" s="31">
        <v>2</v>
      </c>
      <c r="W110" s="31">
        <v>0</v>
      </c>
      <c r="X110" s="31">
        <v>11</v>
      </c>
      <c r="Y110" s="31">
        <v>0</v>
      </c>
      <c r="Z110" s="31">
        <v>0</v>
      </c>
      <c r="AA110" s="31">
        <v>13</v>
      </c>
      <c r="AB110" s="31">
        <v>13</v>
      </c>
      <c r="AC110" s="31">
        <v>13</v>
      </c>
      <c r="AD110" s="31">
        <v>13</v>
      </c>
      <c r="AE110" s="31">
        <v>13</v>
      </c>
      <c r="AF110" s="31">
        <v>13</v>
      </c>
      <c r="AG110" s="31">
        <v>13</v>
      </c>
      <c r="AH110" s="31">
        <v>13</v>
      </c>
      <c r="AI110" s="34">
        <v>0</v>
      </c>
      <c r="AJ110" s="34">
        <v>0</v>
      </c>
      <c r="AK110" s="34">
        <v>0</v>
      </c>
      <c r="AL110" s="34">
        <v>0</v>
      </c>
      <c r="AM110" s="34">
        <v>0</v>
      </c>
      <c r="AN110" s="34">
        <v>0</v>
      </c>
      <c r="AO110" s="34">
        <v>0</v>
      </c>
      <c r="AP110" s="34">
        <v>0</v>
      </c>
      <c r="AQ110" s="31">
        <v>0</v>
      </c>
      <c r="AR110" s="31">
        <v>0</v>
      </c>
      <c r="AS110" s="31">
        <v>0</v>
      </c>
      <c r="AT110" s="31">
        <v>0</v>
      </c>
      <c r="AU110" s="31">
        <v>0</v>
      </c>
      <c r="AV110" s="31">
        <v>0</v>
      </c>
      <c r="AW110" s="31">
        <v>0</v>
      </c>
      <c r="AX110" s="31">
        <v>0</v>
      </c>
      <c r="AY110" s="31">
        <v>0</v>
      </c>
      <c r="AZ110" s="31">
        <v>0</v>
      </c>
      <c r="BA110" s="31">
        <v>0</v>
      </c>
      <c r="BB110" s="31">
        <v>0</v>
      </c>
      <c r="BC110" s="31">
        <v>0</v>
      </c>
      <c r="BD110" s="31">
        <v>0</v>
      </c>
      <c r="BE110" s="31">
        <v>0</v>
      </c>
      <c r="BF110" s="31">
        <v>0</v>
      </c>
      <c r="BG110" s="31">
        <v>0</v>
      </c>
      <c r="BH110" s="31">
        <v>0</v>
      </c>
      <c r="BI110" s="31">
        <v>0</v>
      </c>
      <c r="BJ110" s="31">
        <v>0</v>
      </c>
      <c r="BK110" s="31">
        <v>18.309999999999999</v>
      </c>
      <c r="BL110" s="31">
        <v>0</v>
      </c>
      <c r="BM110" s="31">
        <v>0</v>
      </c>
      <c r="BN110" s="31">
        <v>13</v>
      </c>
      <c r="BO110" s="31">
        <v>0</v>
      </c>
      <c r="BP110" s="31">
        <v>0</v>
      </c>
      <c r="BQ110" s="31">
        <v>0</v>
      </c>
      <c r="BR110" s="31">
        <v>0</v>
      </c>
      <c r="BS110" s="31">
        <v>0</v>
      </c>
      <c r="BT110" s="31">
        <v>0</v>
      </c>
      <c r="BU110" s="31">
        <v>0</v>
      </c>
      <c r="BV110" s="31">
        <v>0</v>
      </c>
      <c r="BW110" s="31">
        <v>0</v>
      </c>
      <c r="BX110" s="31">
        <v>0</v>
      </c>
      <c r="BY110" s="31">
        <v>0</v>
      </c>
      <c r="BZ110" s="31">
        <v>0</v>
      </c>
      <c r="CA110" s="31">
        <v>0</v>
      </c>
      <c r="CB110" s="31">
        <v>0</v>
      </c>
      <c r="CC110" s="31">
        <v>0</v>
      </c>
      <c r="CD110" s="31">
        <v>0</v>
      </c>
      <c r="CE110" s="31">
        <v>0</v>
      </c>
      <c r="CF110" s="31">
        <v>0</v>
      </c>
      <c r="CG110" s="31">
        <v>0</v>
      </c>
      <c r="CH110" s="31">
        <v>0</v>
      </c>
      <c r="CI110" s="31">
        <v>0</v>
      </c>
      <c r="CJ110" s="31">
        <v>0</v>
      </c>
      <c r="CK110" s="31">
        <v>0</v>
      </c>
      <c r="CL110" s="31">
        <v>0</v>
      </c>
      <c r="CM110" s="31">
        <v>13</v>
      </c>
      <c r="CN110" s="34">
        <v>0</v>
      </c>
      <c r="CO110" s="34">
        <v>0</v>
      </c>
      <c r="CP110" s="34">
        <v>0</v>
      </c>
      <c r="CQ110" s="34">
        <v>0</v>
      </c>
      <c r="CR110" s="34">
        <v>0</v>
      </c>
      <c r="CS110" s="34">
        <v>0</v>
      </c>
      <c r="CT110" s="34">
        <v>0</v>
      </c>
      <c r="CU110" s="34">
        <v>0</v>
      </c>
      <c r="CV110" s="34">
        <v>0</v>
      </c>
      <c r="CW110" s="34">
        <v>0</v>
      </c>
      <c r="CX110" s="34">
        <v>0</v>
      </c>
      <c r="CY110" s="34">
        <v>0</v>
      </c>
      <c r="CZ110" s="34">
        <v>0</v>
      </c>
      <c r="DA110" s="34">
        <v>0</v>
      </c>
      <c r="DB110" s="34">
        <v>0</v>
      </c>
      <c r="DC110" s="34">
        <v>0</v>
      </c>
      <c r="DD110" s="34">
        <v>0</v>
      </c>
      <c r="DE110" s="34">
        <v>0</v>
      </c>
      <c r="DF110" s="34">
        <v>7.6923000000000004</v>
      </c>
      <c r="DG110" s="34">
        <v>7.6923000000000004</v>
      </c>
      <c r="DH110" s="34">
        <v>0</v>
      </c>
      <c r="DI110" s="34">
        <v>7.6923000000000004</v>
      </c>
      <c r="DJ110" s="34">
        <v>7.6923000000000004</v>
      </c>
      <c r="DK110" s="34">
        <v>15.384600000000001</v>
      </c>
      <c r="DL110" s="34">
        <v>15.384600000000001</v>
      </c>
      <c r="DM110" s="34">
        <v>0</v>
      </c>
      <c r="DN110" s="34">
        <v>30.769200000000001</v>
      </c>
      <c r="DO110" s="34">
        <v>6.5993031358885004</v>
      </c>
      <c r="DP110" s="34">
        <v>6.5423925667828096</v>
      </c>
      <c r="DQ110" s="34">
        <v>6.2891986062717802</v>
      </c>
      <c r="DR110" s="34">
        <v>6.3612078977932596</v>
      </c>
      <c r="DS110" s="34">
        <v>6.6376306620209098</v>
      </c>
      <c r="DT110" s="34">
        <v>6.6341463414634099</v>
      </c>
      <c r="DU110" s="34">
        <v>6.6236933797909403</v>
      </c>
      <c r="DV110" s="34">
        <v>6.3286875725900096</v>
      </c>
      <c r="DW110" s="34">
        <v>6.2682926829268304</v>
      </c>
      <c r="DX110" s="34">
        <v>0.86987395703888803</v>
      </c>
      <c r="DY110" s="34">
        <v>4.0258541089566</v>
      </c>
      <c r="DZ110" s="34">
        <v>-1.1320065729413999</v>
      </c>
      <c r="EA110" s="34">
        <v>-4.1644794400699903</v>
      </c>
      <c r="EB110" s="34">
        <v>5.2521008403370997E-2</v>
      </c>
      <c r="EC110" s="34">
        <v>0.15781167806416499</v>
      </c>
      <c r="ED110" s="34">
        <v>4.6614057625252396</v>
      </c>
      <c r="EE110" s="34">
        <v>0.96349823976282301</v>
      </c>
      <c r="EF110" s="33">
        <v>0</v>
      </c>
      <c r="EG110" s="33">
        <v>7</v>
      </c>
      <c r="EH110" s="34">
        <v>0</v>
      </c>
      <c r="EI110" s="34">
        <v>5.94</v>
      </c>
      <c r="EJ110" s="34">
        <v>0</v>
      </c>
      <c r="EK110" s="34">
        <v>6.71</v>
      </c>
      <c r="EL110" s="34">
        <v>0</v>
      </c>
      <c r="EM110" s="34">
        <v>0</v>
      </c>
      <c r="EN110" s="34">
        <v>0</v>
      </c>
      <c r="EO110" s="34">
        <v>0</v>
      </c>
      <c r="EP110" s="34">
        <v>6.6</v>
      </c>
      <c r="EQ110" s="34">
        <v>0</v>
      </c>
      <c r="ER110" s="34">
        <v>0</v>
      </c>
      <c r="ES110" s="34">
        <v>0</v>
      </c>
      <c r="ET110" s="58">
        <v>0</v>
      </c>
      <c r="EU110" s="58">
        <v>0</v>
      </c>
      <c r="EV110" s="58">
        <v>1</v>
      </c>
      <c r="EW110" s="58">
        <v>1</v>
      </c>
      <c r="EX110" s="58">
        <v>0</v>
      </c>
      <c r="EY110" s="58">
        <v>0</v>
      </c>
      <c r="EZ110" s="58">
        <v>0</v>
      </c>
      <c r="FA110" s="63">
        <v>5</v>
      </c>
      <c r="FB110" s="64">
        <v>0</v>
      </c>
      <c r="FC110" s="58">
        <v>0</v>
      </c>
      <c r="FD110" s="58">
        <v>0</v>
      </c>
      <c r="FE110" s="58">
        <v>0</v>
      </c>
      <c r="FF110" s="58">
        <v>0</v>
      </c>
      <c r="FG110" s="58">
        <v>2</v>
      </c>
      <c r="FH110" s="58">
        <v>0</v>
      </c>
      <c r="FI110" s="58">
        <v>5</v>
      </c>
      <c r="FJ110" s="58">
        <v>7</v>
      </c>
      <c r="FK110" s="58">
        <v>53.846153846153797</v>
      </c>
      <c r="FL110" s="59">
        <f t="shared" si="1"/>
        <v>13.000000000000011</v>
      </c>
    </row>
    <row r="111" spans="1:168" x14ac:dyDescent="0.25">
      <c r="A111" t="s">
        <v>207</v>
      </c>
      <c r="B111" t="s">
        <v>702</v>
      </c>
      <c r="C111" t="s">
        <v>703</v>
      </c>
      <c r="D111" s="31"/>
      <c r="E111" s="31"/>
      <c r="F111" s="31"/>
      <c r="G111" s="31"/>
      <c r="H111" s="31"/>
      <c r="I111" s="31"/>
      <c r="J111" s="31">
        <v>2</v>
      </c>
      <c r="K111" s="31">
        <v>0</v>
      </c>
      <c r="L111" s="31">
        <v>2</v>
      </c>
      <c r="M111" s="35">
        <v>1.67</v>
      </c>
      <c r="N111" s="31">
        <v>0</v>
      </c>
      <c r="O111" s="31">
        <v>2</v>
      </c>
      <c r="P111" s="31">
        <v>0</v>
      </c>
      <c r="Q111" s="31">
        <v>0</v>
      </c>
      <c r="R111" s="31">
        <v>0</v>
      </c>
      <c r="S111" s="31">
        <v>0</v>
      </c>
      <c r="T111" s="31">
        <v>2</v>
      </c>
      <c r="U111" s="31">
        <v>0</v>
      </c>
      <c r="V111" s="31">
        <v>0</v>
      </c>
      <c r="W111" s="31">
        <v>0</v>
      </c>
      <c r="X111" s="31">
        <v>2</v>
      </c>
      <c r="Y111" s="31">
        <v>0</v>
      </c>
      <c r="Z111" s="31">
        <v>0</v>
      </c>
      <c r="AA111" s="31">
        <v>2</v>
      </c>
      <c r="AB111" s="31">
        <v>2</v>
      </c>
      <c r="AC111" s="31">
        <v>2</v>
      </c>
      <c r="AD111" s="31">
        <v>2</v>
      </c>
      <c r="AE111" s="31">
        <v>2</v>
      </c>
      <c r="AF111" s="31">
        <v>2</v>
      </c>
      <c r="AG111" s="31">
        <v>2</v>
      </c>
      <c r="AH111" s="31">
        <v>2</v>
      </c>
      <c r="AI111" s="34">
        <v>0</v>
      </c>
      <c r="AJ111" s="34">
        <v>0</v>
      </c>
      <c r="AK111" s="34">
        <v>0</v>
      </c>
      <c r="AL111" s="34">
        <v>0</v>
      </c>
      <c r="AM111" s="34">
        <v>0</v>
      </c>
      <c r="AN111" s="34">
        <v>0</v>
      </c>
      <c r="AO111" s="34">
        <v>0</v>
      </c>
      <c r="AP111" s="34">
        <v>0</v>
      </c>
      <c r="AQ111" s="31">
        <v>0</v>
      </c>
      <c r="AR111" s="31">
        <v>0</v>
      </c>
      <c r="AS111" s="31">
        <v>0</v>
      </c>
      <c r="AT111" s="31">
        <v>0</v>
      </c>
      <c r="AU111" s="31">
        <v>0</v>
      </c>
      <c r="AV111" s="31">
        <v>0</v>
      </c>
      <c r="AW111" s="31">
        <v>0</v>
      </c>
      <c r="AX111" s="31">
        <v>0</v>
      </c>
      <c r="AY111" s="31">
        <v>0</v>
      </c>
      <c r="AZ111" s="31">
        <v>0</v>
      </c>
      <c r="BA111" s="31">
        <v>0</v>
      </c>
      <c r="BB111" s="31">
        <v>0</v>
      </c>
      <c r="BC111" s="31">
        <v>0</v>
      </c>
      <c r="BD111" s="31"/>
      <c r="BE111" s="31"/>
      <c r="BF111" s="31"/>
      <c r="BG111" s="31"/>
      <c r="BH111" s="31"/>
      <c r="BI111" s="31"/>
      <c r="BJ111" s="31"/>
      <c r="BK111" s="31">
        <v>23</v>
      </c>
      <c r="BL111" s="31">
        <v>0</v>
      </c>
      <c r="BM111" s="31">
        <v>0</v>
      </c>
      <c r="BN111" s="31">
        <v>0</v>
      </c>
      <c r="BO111" s="31">
        <v>2</v>
      </c>
      <c r="BP111" s="31">
        <v>0</v>
      </c>
      <c r="BQ111" s="31">
        <v>0</v>
      </c>
      <c r="BR111" s="31">
        <v>0</v>
      </c>
      <c r="BS111" s="31">
        <v>0</v>
      </c>
      <c r="BT111" s="31">
        <v>0</v>
      </c>
      <c r="BU111" s="31">
        <v>0</v>
      </c>
      <c r="BV111" s="31">
        <v>0</v>
      </c>
      <c r="BW111" s="31">
        <v>0</v>
      </c>
      <c r="BX111" s="31">
        <v>0</v>
      </c>
      <c r="BY111" s="31">
        <v>0</v>
      </c>
      <c r="BZ111" s="31">
        <v>0</v>
      </c>
      <c r="CA111" s="31">
        <v>0</v>
      </c>
      <c r="CB111" s="31">
        <v>0</v>
      </c>
      <c r="CC111" s="31">
        <v>0</v>
      </c>
      <c r="CD111" s="31">
        <v>0</v>
      </c>
      <c r="CE111" s="31">
        <v>0</v>
      </c>
      <c r="CF111" s="31">
        <v>0</v>
      </c>
      <c r="CG111" s="31">
        <v>0</v>
      </c>
      <c r="CH111" s="31">
        <v>0</v>
      </c>
      <c r="CI111" s="31">
        <v>0</v>
      </c>
      <c r="CJ111" s="31">
        <v>0</v>
      </c>
      <c r="CK111" s="31">
        <v>0</v>
      </c>
      <c r="CL111" s="31">
        <v>0</v>
      </c>
      <c r="CM111" s="31">
        <v>2</v>
      </c>
      <c r="CN111" s="34">
        <v>0</v>
      </c>
      <c r="CO111" s="34">
        <v>0</v>
      </c>
      <c r="CP111" s="34">
        <v>0</v>
      </c>
      <c r="CQ111" s="34">
        <v>0</v>
      </c>
      <c r="CR111" s="34">
        <v>0</v>
      </c>
      <c r="CS111" s="34">
        <v>0</v>
      </c>
      <c r="CT111" s="34">
        <v>0</v>
      </c>
      <c r="CU111" s="34">
        <v>0</v>
      </c>
      <c r="CV111" s="34">
        <v>0</v>
      </c>
      <c r="CW111" s="34">
        <v>0</v>
      </c>
      <c r="CX111" s="34">
        <v>0</v>
      </c>
      <c r="CY111" s="34">
        <v>0</v>
      </c>
      <c r="CZ111" s="34">
        <v>0</v>
      </c>
      <c r="DA111" s="34">
        <v>0</v>
      </c>
      <c r="DB111" s="34">
        <v>0</v>
      </c>
      <c r="DC111" s="34">
        <v>0</v>
      </c>
      <c r="DD111" s="34">
        <v>0</v>
      </c>
      <c r="DE111" s="34">
        <v>0</v>
      </c>
      <c r="DF111" s="34">
        <v>0</v>
      </c>
      <c r="DG111" s="34">
        <v>0</v>
      </c>
      <c r="DH111" s="34">
        <v>0</v>
      </c>
      <c r="DI111" s="34">
        <v>0</v>
      </c>
      <c r="DJ111" s="34">
        <v>0</v>
      </c>
      <c r="DK111" s="34">
        <v>0</v>
      </c>
      <c r="DL111" s="34">
        <v>0</v>
      </c>
      <c r="DM111" s="34">
        <v>0</v>
      </c>
      <c r="DN111" s="34">
        <v>0</v>
      </c>
      <c r="DO111" s="34"/>
      <c r="DP111" s="34"/>
      <c r="DQ111" s="34"/>
      <c r="DR111" s="34"/>
      <c r="DS111" s="34"/>
      <c r="DT111" s="34"/>
      <c r="DU111" s="34"/>
      <c r="DV111" s="34"/>
      <c r="DW111" s="34"/>
      <c r="DX111" s="34"/>
      <c r="DY111" s="34"/>
      <c r="DZ111" s="34"/>
      <c r="EA111" s="34"/>
      <c r="EB111" s="34"/>
      <c r="EC111" s="34"/>
      <c r="ED111" s="34"/>
      <c r="EE111" s="34"/>
      <c r="EF111" s="33"/>
      <c r="EG111" s="33"/>
      <c r="EH111" s="34"/>
      <c r="EI111" s="34"/>
      <c r="EJ111" s="34"/>
      <c r="EK111" s="34"/>
      <c r="EL111" s="34"/>
      <c r="EM111" s="34"/>
      <c r="EN111" s="34"/>
      <c r="EO111" s="34"/>
      <c r="EP111" s="34"/>
      <c r="EQ111" s="34"/>
      <c r="ER111" s="34"/>
      <c r="ES111" s="34"/>
      <c r="ET111" s="58">
        <v>0</v>
      </c>
      <c r="EU111" s="58">
        <v>0</v>
      </c>
      <c r="EV111" s="58">
        <v>0</v>
      </c>
      <c r="EW111" s="58">
        <v>2</v>
      </c>
      <c r="EX111" s="58">
        <v>0</v>
      </c>
      <c r="EY111" s="58">
        <v>0</v>
      </c>
      <c r="EZ111" s="58">
        <v>0</v>
      </c>
      <c r="FA111" s="63">
        <v>0</v>
      </c>
      <c r="FB111" s="64">
        <v>0</v>
      </c>
      <c r="FC111" s="58">
        <v>0</v>
      </c>
      <c r="FD111" s="58">
        <v>2</v>
      </c>
      <c r="FE111" s="58">
        <v>0</v>
      </c>
      <c r="FF111" s="58">
        <v>0</v>
      </c>
      <c r="FG111" s="58">
        <v>0</v>
      </c>
      <c r="FH111" s="58">
        <v>0</v>
      </c>
      <c r="FI111" s="58">
        <v>0</v>
      </c>
      <c r="FJ111" s="58">
        <v>2</v>
      </c>
      <c r="FK111" s="58">
        <v>100</v>
      </c>
      <c r="FL111" s="59">
        <f t="shared" si="1"/>
        <v>2</v>
      </c>
    </row>
    <row r="112" spans="1:168" x14ac:dyDescent="0.25">
      <c r="A112" t="s">
        <v>207</v>
      </c>
      <c r="B112" t="s">
        <v>704</v>
      </c>
      <c r="C112" t="s">
        <v>705</v>
      </c>
      <c r="D112" s="31">
        <v>58</v>
      </c>
      <c r="E112" s="31">
        <v>0</v>
      </c>
      <c r="F112" s="31">
        <v>1</v>
      </c>
      <c r="G112" s="31">
        <v>0</v>
      </c>
      <c r="H112" s="31">
        <v>1</v>
      </c>
      <c r="I112" s="31">
        <v>0</v>
      </c>
      <c r="J112" s="31">
        <v>60</v>
      </c>
      <c r="K112" s="31">
        <v>0</v>
      </c>
      <c r="L112" s="31">
        <v>60</v>
      </c>
      <c r="M112" s="35">
        <v>8.0500000000000007</v>
      </c>
      <c r="N112" s="31">
        <v>0</v>
      </c>
      <c r="O112" s="31">
        <v>28</v>
      </c>
      <c r="P112" s="31">
        <v>32</v>
      </c>
      <c r="Q112" s="31">
        <v>3</v>
      </c>
      <c r="R112" s="31">
        <v>11</v>
      </c>
      <c r="S112" s="31">
        <v>27</v>
      </c>
      <c r="T112" s="31">
        <v>17</v>
      </c>
      <c r="U112" s="31">
        <v>2</v>
      </c>
      <c r="V112" s="31">
        <v>4</v>
      </c>
      <c r="W112" s="31">
        <v>4</v>
      </c>
      <c r="X112" s="31">
        <v>51</v>
      </c>
      <c r="Y112" s="31">
        <v>0</v>
      </c>
      <c r="Z112" s="31">
        <v>0</v>
      </c>
      <c r="AA112" s="31">
        <v>60</v>
      </c>
      <c r="AB112" s="31">
        <v>60</v>
      </c>
      <c r="AC112" s="31">
        <v>60</v>
      </c>
      <c r="AD112" s="31">
        <v>60</v>
      </c>
      <c r="AE112" s="31">
        <v>60</v>
      </c>
      <c r="AF112" s="31">
        <v>60</v>
      </c>
      <c r="AG112" s="31">
        <v>61</v>
      </c>
      <c r="AH112" s="31">
        <v>61</v>
      </c>
      <c r="AI112" s="34">
        <v>0</v>
      </c>
      <c r="AJ112" s="34">
        <v>0</v>
      </c>
      <c r="AK112" s="34">
        <v>0</v>
      </c>
      <c r="AL112" s="34">
        <v>0</v>
      </c>
      <c r="AM112" s="34">
        <v>0</v>
      </c>
      <c r="AN112" s="34">
        <v>0</v>
      </c>
      <c r="AO112" s="34">
        <v>-1.64</v>
      </c>
      <c r="AP112" s="34">
        <v>0</v>
      </c>
      <c r="AQ112" s="31">
        <v>0</v>
      </c>
      <c r="AR112" s="31">
        <v>0</v>
      </c>
      <c r="AS112" s="31">
        <v>0</v>
      </c>
      <c r="AT112" s="31">
        <v>0</v>
      </c>
      <c r="AU112" s="31">
        <v>0</v>
      </c>
      <c r="AV112" s="31">
        <v>0</v>
      </c>
      <c r="AW112" s="31">
        <v>0</v>
      </c>
      <c r="AX112" s="31">
        <v>0</v>
      </c>
      <c r="AY112" s="31">
        <v>0</v>
      </c>
      <c r="AZ112" s="31">
        <v>0</v>
      </c>
      <c r="BA112" s="31">
        <v>0</v>
      </c>
      <c r="BB112" s="31">
        <v>0</v>
      </c>
      <c r="BC112" s="31">
        <v>0</v>
      </c>
      <c r="BD112" s="31">
        <v>0</v>
      </c>
      <c r="BE112" s="31">
        <v>0</v>
      </c>
      <c r="BF112" s="31">
        <v>0</v>
      </c>
      <c r="BG112" s="31">
        <v>0</v>
      </c>
      <c r="BH112" s="31">
        <v>0</v>
      </c>
      <c r="BI112" s="31">
        <v>0</v>
      </c>
      <c r="BJ112" s="31">
        <v>0</v>
      </c>
      <c r="BK112" s="31">
        <v>28.77</v>
      </c>
      <c r="BL112" s="31">
        <v>0</v>
      </c>
      <c r="BM112" s="31">
        <v>0</v>
      </c>
      <c r="BN112" s="31">
        <v>11</v>
      </c>
      <c r="BO112" s="31">
        <v>39</v>
      </c>
      <c r="BP112" s="31">
        <v>10</v>
      </c>
      <c r="BQ112" s="31">
        <v>0</v>
      </c>
      <c r="BR112" s="31">
        <v>0</v>
      </c>
      <c r="BS112" s="31">
        <v>0</v>
      </c>
      <c r="BT112" s="31">
        <v>0</v>
      </c>
      <c r="BU112" s="31">
        <v>0</v>
      </c>
      <c r="BV112" s="31">
        <v>0</v>
      </c>
      <c r="BW112" s="31">
        <v>0</v>
      </c>
      <c r="BX112" s="31">
        <v>0</v>
      </c>
      <c r="BY112" s="31">
        <v>0</v>
      </c>
      <c r="BZ112" s="31">
        <v>0</v>
      </c>
      <c r="CA112" s="31">
        <v>0</v>
      </c>
      <c r="CB112" s="31">
        <v>0</v>
      </c>
      <c r="CC112" s="31">
        <v>0</v>
      </c>
      <c r="CD112" s="31">
        <v>0</v>
      </c>
      <c r="CE112" s="31">
        <v>0</v>
      </c>
      <c r="CF112" s="31">
        <v>0</v>
      </c>
      <c r="CG112" s="31">
        <v>0</v>
      </c>
      <c r="CH112" s="31">
        <v>0</v>
      </c>
      <c r="CI112" s="31">
        <v>0</v>
      </c>
      <c r="CJ112" s="31">
        <v>0</v>
      </c>
      <c r="CK112" s="31">
        <v>0</v>
      </c>
      <c r="CL112" s="31">
        <v>0</v>
      </c>
      <c r="CM112" s="31">
        <v>58</v>
      </c>
      <c r="CN112" s="34">
        <v>0</v>
      </c>
      <c r="CO112" s="34">
        <v>5</v>
      </c>
      <c r="CP112" s="34">
        <v>3.3332999999999999</v>
      </c>
      <c r="CQ112" s="34">
        <v>6.6666999999999996</v>
      </c>
      <c r="CR112" s="34">
        <v>0</v>
      </c>
      <c r="CS112" s="34">
        <v>1.6667000000000001</v>
      </c>
      <c r="CT112" s="34">
        <v>0</v>
      </c>
      <c r="CU112" s="34">
        <v>3.3332999999999999</v>
      </c>
      <c r="CV112" s="34">
        <v>0</v>
      </c>
      <c r="CW112" s="34">
        <v>0</v>
      </c>
      <c r="CX112" s="34">
        <v>1.6667000000000001</v>
      </c>
      <c r="CY112" s="34">
        <v>0</v>
      </c>
      <c r="CZ112" s="34">
        <v>1.6667000000000001</v>
      </c>
      <c r="DA112" s="34">
        <v>0</v>
      </c>
      <c r="DB112" s="34">
        <v>0</v>
      </c>
      <c r="DC112" s="34">
        <v>0</v>
      </c>
      <c r="DD112" s="34">
        <v>3.3332999999999999</v>
      </c>
      <c r="DE112" s="34">
        <v>0</v>
      </c>
      <c r="DF112" s="34">
        <v>8.6206999999999994</v>
      </c>
      <c r="DG112" s="34">
        <v>15</v>
      </c>
      <c r="DH112" s="34">
        <v>18.333300000000001</v>
      </c>
      <c r="DI112" s="34">
        <v>8.3332999999999995</v>
      </c>
      <c r="DJ112" s="34">
        <v>5</v>
      </c>
      <c r="DK112" s="34">
        <v>11.666700000000001</v>
      </c>
      <c r="DL112" s="34">
        <v>15</v>
      </c>
      <c r="DM112" s="34">
        <v>11.666700000000001</v>
      </c>
      <c r="DN112" s="34">
        <v>9.8361000000000001</v>
      </c>
      <c r="DO112" s="34">
        <v>6.7405793386311199</v>
      </c>
      <c r="DP112" s="34">
        <v>6.7044284243048402</v>
      </c>
      <c r="DQ112" s="34">
        <v>6.2924335378323102</v>
      </c>
      <c r="DR112" s="34">
        <v>6.4988079470198699</v>
      </c>
      <c r="DS112" s="34">
        <v>6.4885100074129003</v>
      </c>
      <c r="DT112" s="34">
        <v>6.2192124404314004</v>
      </c>
      <c r="DU112" s="34">
        <v>6.2228811465282901</v>
      </c>
      <c r="DV112" s="34">
        <v>6.1206543967280203</v>
      </c>
      <c r="DW112" s="34">
        <v>6.3077109602327797</v>
      </c>
      <c r="DX112" s="34">
        <v>0.53920949018152997</v>
      </c>
      <c r="DY112" s="34">
        <v>6.5474650466385</v>
      </c>
      <c r="DZ112" s="34">
        <v>-3.1755732877472198</v>
      </c>
      <c r="EA112" s="34">
        <v>0.15871039106364401</v>
      </c>
      <c r="EB112" s="34">
        <v>4.3300911419391301</v>
      </c>
      <c r="EC112" s="34">
        <v>-5.8955104725682703E-2</v>
      </c>
      <c r="ED112" s="34">
        <v>1.6701931390689899</v>
      </c>
      <c r="EE112" s="34">
        <v>-2.9655221154563498</v>
      </c>
      <c r="EF112" s="33">
        <v>1</v>
      </c>
      <c r="EG112" s="33">
        <v>23</v>
      </c>
      <c r="EH112" s="34">
        <v>0</v>
      </c>
      <c r="EI112" s="34">
        <v>5.55</v>
      </c>
      <c r="EJ112" s="34">
        <v>5.8</v>
      </c>
      <c r="EK112" s="34">
        <v>6.88</v>
      </c>
      <c r="EL112" s="34">
        <v>0</v>
      </c>
      <c r="EM112" s="34">
        <v>0</v>
      </c>
      <c r="EN112" s="34">
        <v>0</v>
      </c>
      <c r="EO112" s="34">
        <v>0</v>
      </c>
      <c r="EP112" s="34">
        <v>6.52</v>
      </c>
      <c r="EQ112" s="34">
        <v>6.9</v>
      </c>
      <c r="ER112" s="34">
        <v>6.37</v>
      </c>
      <c r="ES112" s="34">
        <v>0</v>
      </c>
      <c r="ET112" s="58">
        <v>0</v>
      </c>
      <c r="EU112" s="58">
        <v>0</v>
      </c>
      <c r="EV112" s="58">
        <v>0</v>
      </c>
      <c r="EW112" s="58">
        <v>27</v>
      </c>
      <c r="EX112" s="58">
        <v>23</v>
      </c>
      <c r="EY112" s="58">
        <v>0</v>
      </c>
      <c r="EZ112" s="58">
        <v>0</v>
      </c>
      <c r="FA112" s="63">
        <v>10</v>
      </c>
      <c r="FB112" s="64">
        <v>0</v>
      </c>
      <c r="FC112" s="58">
        <v>0</v>
      </c>
      <c r="FD112" s="58">
        <v>17</v>
      </c>
      <c r="FE112" s="58">
        <v>41</v>
      </c>
      <c r="FF112" s="58">
        <v>2</v>
      </c>
      <c r="FG112" s="58">
        <v>0</v>
      </c>
      <c r="FH112" s="58">
        <v>0</v>
      </c>
      <c r="FI112" s="58">
        <v>0</v>
      </c>
      <c r="FJ112" s="58">
        <v>60</v>
      </c>
      <c r="FK112" s="58">
        <v>100</v>
      </c>
      <c r="FL112" s="59">
        <f t="shared" si="1"/>
        <v>60</v>
      </c>
    </row>
    <row r="113" spans="1:168" x14ac:dyDescent="0.25">
      <c r="A113" t="s">
        <v>207</v>
      </c>
      <c r="B113" t="s">
        <v>706</v>
      </c>
      <c r="C113" t="s">
        <v>707</v>
      </c>
      <c r="D113" s="31">
        <v>49</v>
      </c>
      <c r="E113" s="31">
        <v>0</v>
      </c>
      <c r="F113" s="31">
        <v>0</v>
      </c>
      <c r="G113" s="31">
        <v>0</v>
      </c>
      <c r="H113" s="31">
        <v>1</v>
      </c>
      <c r="I113" s="31">
        <v>0</v>
      </c>
      <c r="J113" s="31">
        <v>50</v>
      </c>
      <c r="K113" s="31">
        <v>0</v>
      </c>
      <c r="L113" s="31">
        <v>50</v>
      </c>
      <c r="M113" s="35">
        <v>11.88</v>
      </c>
      <c r="N113" s="31">
        <v>0</v>
      </c>
      <c r="O113" s="31">
        <v>10</v>
      </c>
      <c r="P113" s="31">
        <v>40</v>
      </c>
      <c r="Q113" s="31">
        <v>0</v>
      </c>
      <c r="R113" s="31">
        <v>1</v>
      </c>
      <c r="S113" s="31">
        <v>28</v>
      </c>
      <c r="T113" s="31">
        <v>21</v>
      </c>
      <c r="U113" s="31">
        <v>0</v>
      </c>
      <c r="V113" s="31">
        <v>0</v>
      </c>
      <c r="W113" s="31">
        <v>40</v>
      </c>
      <c r="X113" s="31">
        <v>10</v>
      </c>
      <c r="Y113" s="31">
        <v>0</v>
      </c>
      <c r="Z113" s="31">
        <v>0</v>
      </c>
      <c r="AA113" s="31">
        <v>50</v>
      </c>
      <c r="AB113" s="31">
        <v>50</v>
      </c>
      <c r="AC113" s="31">
        <v>50</v>
      </c>
      <c r="AD113" s="31">
        <v>50</v>
      </c>
      <c r="AE113" s="31">
        <v>50</v>
      </c>
      <c r="AF113" s="31">
        <v>50</v>
      </c>
      <c r="AG113" s="31">
        <v>50</v>
      </c>
      <c r="AH113" s="31">
        <v>50</v>
      </c>
      <c r="AI113" s="34">
        <v>0</v>
      </c>
      <c r="AJ113" s="34">
        <v>0</v>
      </c>
      <c r="AK113" s="34">
        <v>0</v>
      </c>
      <c r="AL113" s="34">
        <v>0</v>
      </c>
      <c r="AM113" s="34">
        <v>0</v>
      </c>
      <c r="AN113" s="34">
        <v>0</v>
      </c>
      <c r="AO113" s="34">
        <v>0</v>
      </c>
      <c r="AP113" s="34">
        <v>0</v>
      </c>
      <c r="AQ113" s="31">
        <v>0</v>
      </c>
      <c r="AR113" s="31">
        <v>0</v>
      </c>
      <c r="AS113" s="31">
        <v>0</v>
      </c>
      <c r="AT113" s="31">
        <v>0</v>
      </c>
      <c r="AU113" s="31">
        <v>0</v>
      </c>
      <c r="AV113" s="31">
        <v>0</v>
      </c>
      <c r="AW113" s="31">
        <v>0</v>
      </c>
      <c r="AX113" s="31">
        <v>0</v>
      </c>
      <c r="AY113" s="31">
        <v>0</v>
      </c>
      <c r="AZ113" s="31">
        <v>0</v>
      </c>
      <c r="BA113" s="31">
        <v>0</v>
      </c>
      <c r="BB113" s="31">
        <v>0</v>
      </c>
      <c r="BC113" s="31">
        <v>0</v>
      </c>
      <c r="BD113" s="31">
        <v>0</v>
      </c>
      <c r="BE113" s="31">
        <v>0</v>
      </c>
      <c r="BF113" s="31">
        <v>0</v>
      </c>
      <c r="BG113" s="31">
        <v>0</v>
      </c>
      <c r="BH113" s="31">
        <v>0</v>
      </c>
      <c r="BI113" s="31">
        <v>0</v>
      </c>
      <c r="BJ113" s="31">
        <v>0</v>
      </c>
      <c r="BK113" s="31">
        <v>46.8</v>
      </c>
      <c r="BL113" s="31">
        <v>0</v>
      </c>
      <c r="BM113" s="31">
        <v>0</v>
      </c>
      <c r="BN113" s="31">
        <v>10</v>
      </c>
      <c r="BO113" s="31">
        <v>0</v>
      </c>
      <c r="BP113" s="31">
        <v>40</v>
      </c>
      <c r="BQ113" s="31">
        <v>0</v>
      </c>
      <c r="BR113" s="31">
        <v>0</v>
      </c>
      <c r="BS113" s="31">
        <v>0</v>
      </c>
      <c r="BT113" s="31">
        <v>0</v>
      </c>
      <c r="BU113" s="31">
        <v>0</v>
      </c>
      <c r="BV113" s="31">
        <v>0</v>
      </c>
      <c r="BW113" s="31">
        <v>0</v>
      </c>
      <c r="BX113" s="31">
        <v>0</v>
      </c>
      <c r="BY113" s="31">
        <v>0</v>
      </c>
      <c r="BZ113" s="31">
        <v>0</v>
      </c>
      <c r="CA113" s="31">
        <v>0</v>
      </c>
      <c r="CB113" s="31">
        <v>0</v>
      </c>
      <c r="CC113" s="31">
        <v>0</v>
      </c>
      <c r="CD113" s="31">
        <v>0</v>
      </c>
      <c r="CE113" s="31">
        <v>0</v>
      </c>
      <c r="CF113" s="31">
        <v>0</v>
      </c>
      <c r="CG113" s="31">
        <v>0</v>
      </c>
      <c r="CH113" s="31">
        <v>0</v>
      </c>
      <c r="CI113" s="31">
        <v>0</v>
      </c>
      <c r="CJ113" s="31">
        <v>0</v>
      </c>
      <c r="CK113" s="31">
        <v>0</v>
      </c>
      <c r="CL113" s="31">
        <v>0</v>
      </c>
      <c r="CM113" s="31">
        <v>49</v>
      </c>
      <c r="CN113" s="34">
        <v>0</v>
      </c>
      <c r="CO113" s="34">
        <v>2.0407999999999999</v>
      </c>
      <c r="CP113" s="34">
        <v>2</v>
      </c>
      <c r="CQ113" s="34">
        <v>4.0815999999999999</v>
      </c>
      <c r="CR113" s="34">
        <v>6.25</v>
      </c>
      <c r="CS113" s="34">
        <v>6</v>
      </c>
      <c r="CT113" s="34">
        <v>0</v>
      </c>
      <c r="CU113" s="34">
        <v>4</v>
      </c>
      <c r="CV113" s="34">
        <v>0</v>
      </c>
      <c r="CW113" s="34">
        <v>0</v>
      </c>
      <c r="CX113" s="34">
        <v>0</v>
      </c>
      <c r="CY113" s="34">
        <v>0</v>
      </c>
      <c r="CZ113" s="34">
        <v>4.0815999999999999</v>
      </c>
      <c r="DA113" s="34">
        <v>2.0832999999999999</v>
      </c>
      <c r="DB113" s="34">
        <v>0</v>
      </c>
      <c r="DC113" s="34">
        <v>0</v>
      </c>
      <c r="DD113" s="34">
        <v>0</v>
      </c>
      <c r="DE113" s="34">
        <v>0</v>
      </c>
      <c r="DF113" s="34">
        <v>18.3673</v>
      </c>
      <c r="DG113" s="34">
        <v>18.3673</v>
      </c>
      <c r="DH113" s="34">
        <v>20</v>
      </c>
      <c r="DI113" s="34">
        <v>16.326499999999999</v>
      </c>
      <c r="DJ113" s="34">
        <v>6.25</v>
      </c>
      <c r="DK113" s="34">
        <v>10</v>
      </c>
      <c r="DL113" s="34">
        <v>14</v>
      </c>
      <c r="DM113" s="34">
        <v>18</v>
      </c>
      <c r="DN113" s="34">
        <v>14</v>
      </c>
      <c r="DO113" s="34">
        <v>6.2305958132045101</v>
      </c>
      <c r="DP113" s="34">
        <v>6.0924702774108299</v>
      </c>
      <c r="DQ113" s="34">
        <v>5.7086007702182302</v>
      </c>
      <c r="DR113" s="34">
        <v>5.7321785476349101</v>
      </c>
      <c r="DS113" s="34">
        <v>5.4187020237264498</v>
      </c>
      <c r="DT113" s="34">
        <v>5.3973244147157198</v>
      </c>
      <c r="DU113" s="34">
        <v>5.4295619287740298</v>
      </c>
      <c r="DV113" s="34">
        <v>5.4131933048900596</v>
      </c>
      <c r="DW113" s="34">
        <v>5.3321777497636296</v>
      </c>
      <c r="DX113" s="34">
        <v>2.2671515740635999</v>
      </c>
      <c r="DY113" s="34">
        <v>6.7244062537224796</v>
      </c>
      <c r="DZ113" s="34">
        <v>-0.41132315088841398</v>
      </c>
      <c r="EA113" s="34">
        <v>5.78508510960497</v>
      </c>
      <c r="EB113" s="34">
        <v>0.39607789653042602</v>
      </c>
      <c r="EC113" s="34">
        <v>-0.59374060893326697</v>
      </c>
      <c r="ED113" s="34">
        <v>0.30238387883151902</v>
      </c>
      <c r="EE113" s="34">
        <v>1.5193708636216601</v>
      </c>
      <c r="EF113" s="33">
        <v>0</v>
      </c>
      <c r="EG113" s="33">
        <v>8</v>
      </c>
      <c r="EH113" s="34">
        <v>0</v>
      </c>
      <c r="EI113" s="34">
        <v>0</v>
      </c>
      <c r="EJ113" s="34">
        <v>6.09</v>
      </c>
      <c r="EK113" s="34">
        <v>6.7</v>
      </c>
      <c r="EL113" s="34">
        <v>0</v>
      </c>
      <c r="EM113" s="34">
        <v>0</v>
      </c>
      <c r="EN113" s="34">
        <v>0</v>
      </c>
      <c r="EO113" s="34">
        <v>0</v>
      </c>
      <c r="EP113" s="34">
        <v>6.7</v>
      </c>
      <c r="EQ113" s="34">
        <v>0</v>
      </c>
      <c r="ER113" s="34">
        <v>6.09</v>
      </c>
      <c r="ES113" s="34">
        <v>0</v>
      </c>
      <c r="ET113" s="58">
        <v>0</v>
      </c>
      <c r="EU113" s="58">
        <v>0</v>
      </c>
      <c r="EV113" s="58">
        <v>0</v>
      </c>
      <c r="EW113" s="58">
        <v>15</v>
      </c>
      <c r="EX113" s="58">
        <v>28</v>
      </c>
      <c r="EY113" s="58">
        <v>7</v>
      </c>
      <c r="EZ113" s="58">
        <v>0</v>
      </c>
      <c r="FA113" s="63">
        <v>0</v>
      </c>
      <c r="FB113" s="64">
        <v>0</v>
      </c>
      <c r="FC113" s="58">
        <v>0</v>
      </c>
      <c r="FD113" s="58">
        <v>13</v>
      </c>
      <c r="FE113" s="58">
        <v>22</v>
      </c>
      <c r="FF113" s="58">
        <v>15</v>
      </c>
      <c r="FG113" s="58">
        <v>0</v>
      </c>
      <c r="FH113" s="58">
        <v>0</v>
      </c>
      <c r="FI113" s="58">
        <v>0</v>
      </c>
      <c r="FJ113" s="58">
        <v>50</v>
      </c>
      <c r="FK113" s="58">
        <v>100</v>
      </c>
      <c r="FL113" s="59">
        <f t="shared" si="1"/>
        <v>50</v>
      </c>
    </row>
    <row r="114" spans="1:168" x14ac:dyDescent="0.25">
      <c r="A114" t="s">
        <v>207</v>
      </c>
      <c r="B114" t="s">
        <v>708</v>
      </c>
      <c r="C114" t="s">
        <v>709</v>
      </c>
      <c r="D114" s="31">
        <v>149</v>
      </c>
      <c r="E114" s="31">
        <v>39</v>
      </c>
      <c r="F114" s="31">
        <v>1</v>
      </c>
      <c r="G114" s="31">
        <v>0</v>
      </c>
      <c r="H114" s="31">
        <v>4</v>
      </c>
      <c r="I114" s="31">
        <v>0</v>
      </c>
      <c r="J114" s="31">
        <v>193</v>
      </c>
      <c r="K114" s="31">
        <v>0</v>
      </c>
      <c r="L114" s="31">
        <v>193</v>
      </c>
      <c r="M114" s="35">
        <v>14.04</v>
      </c>
      <c r="N114" s="31">
        <v>0</v>
      </c>
      <c r="O114" s="31">
        <v>68</v>
      </c>
      <c r="P114" s="31">
        <v>125</v>
      </c>
      <c r="Q114" s="31">
        <v>5</v>
      </c>
      <c r="R114" s="31">
        <v>37</v>
      </c>
      <c r="S114" s="31">
        <v>81</v>
      </c>
      <c r="T114" s="31">
        <v>50</v>
      </c>
      <c r="U114" s="31">
        <v>20</v>
      </c>
      <c r="V114" s="31">
        <v>35</v>
      </c>
      <c r="W114" s="31">
        <v>8</v>
      </c>
      <c r="X114" s="31">
        <v>147</v>
      </c>
      <c r="Y114" s="31">
        <v>3</v>
      </c>
      <c r="Z114" s="31">
        <v>0</v>
      </c>
      <c r="AA114" s="31">
        <v>159</v>
      </c>
      <c r="AB114" s="31">
        <v>159</v>
      </c>
      <c r="AC114" s="31">
        <v>125</v>
      </c>
      <c r="AD114" s="31">
        <v>96</v>
      </c>
      <c r="AE114" s="31">
        <v>96</v>
      </c>
      <c r="AF114" s="31">
        <v>96</v>
      </c>
      <c r="AG114" s="31">
        <v>94</v>
      </c>
      <c r="AH114" s="31">
        <v>94</v>
      </c>
      <c r="AI114" s="34">
        <v>21.38</v>
      </c>
      <c r="AJ114" s="34">
        <v>0</v>
      </c>
      <c r="AK114" s="34">
        <v>27.2</v>
      </c>
      <c r="AL114" s="34">
        <v>30.21</v>
      </c>
      <c r="AM114" s="34">
        <v>0</v>
      </c>
      <c r="AN114" s="34">
        <v>0</v>
      </c>
      <c r="AO114" s="34">
        <v>2.13</v>
      </c>
      <c r="AP114" s="34">
        <v>0</v>
      </c>
      <c r="AQ114" s="31">
        <v>34</v>
      </c>
      <c r="AR114" s="31">
        <v>0</v>
      </c>
      <c r="AS114" s="31">
        <v>0</v>
      </c>
      <c r="AT114" s="31">
        <v>32</v>
      </c>
      <c r="AU114" s="31">
        <v>0</v>
      </c>
      <c r="AV114" s="31">
        <v>0</v>
      </c>
      <c r="AW114" s="31">
        <v>2</v>
      </c>
      <c r="AX114" s="31">
        <v>0</v>
      </c>
      <c r="AY114" s="31">
        <v>0</v>
      </c>
      <c r="AZ114" s="31">
        <v>0</v>
      </c>
      <c r="BA114" s="31">
        <v>0</v>
      </c>
      <c r="BB114" s="31">
        <v>0</v>
      </c>
      <c r="BC114" s="31">
        <v>34</v>
      </c>
      <c r="BD114" s="31">
        <v>0</v>
      </c>
      <c r="BE114" s="31">
        <v>0</v>
      </c>
      <c r="BF114" s="31">
        <v>0</v>
      </c>
      <c r="BG114" s="31">
        <v>0</v>
      </c>
      <c r="BH114" s="31">
        <v>0</v>
      </c>
      <c r="BI114" s="31">
        <v>0</v>
      </c>
      <c r="BJ114" s="31">
        <v>0</v>
      </c>
      <c r="BK114" s="31">
        <v>13.15</v>
      </c>
      <c r="BL114" s="31">
        <v>97</v>
      </c>
      <c r="BM114" s="31">
        <v>2</v>
      </c>
      <c r="BN114" s="31">
        <v>39</v>
      </c>
      <c r="BO114" s="31">
        <v>47</v>
      </c>
      <c r="BP114" s="31">
        <v>8</v>
      </c>
      <c r="BQ114" s="31">
        <v>0</v>
      </c>
      <c r="BR114" s="31">
        <v>0</v>
      </c>
      <c r="BS114" s="31">
        <v>63</v>
      </c>
      <c r="BT114" s="31">
        <v>0</v>
      </c>
      <c r="BU114" s="31">
        <v>0</v>
      </c>
      <c r="BV114" s="31">
        <v>34</v>
      </c>
      <c r="BW114" s="31">
        <v>0</v>
      </c>
      <c r="BX114" s="31">
        <v>38</v>
      </c>
      <c r="BY114" s="31">
        <v>59</v>
      </c>
      <c r="BZ114" s="31">
        <v>97</v>
      </c>
      <c r="CA114" s="31">
        <v>1</v>
      </c>
      <c r="CB114" s="31">
        <v>12</v>
      </c>
      <c r="CC114" s="31">
        <v>56</v>
      </c>
      <c r="CD114" s="31">
        <v>16</v>
      </c>
      <c r="CE114" s="31">
        <v>12</v>
      </c>
      <c r="CF114" s="31">
        <v>0</v>
      </c>
      <c r="CG114" s="31">
        <v>29</v>
      </c>
      <c r="CH114" s="31">
        <v>65</v>
      </c>
      <c r="CI114" s="31">
        <v>3</v>
      </c>
      <c r="CJ114" s="31">
        <v>0</v>
      </c>
      <c r="CK114" s="31">
        <v>62</v>
      </c>
      <c r="CL114" s="31">
        <v>16</v>
      </c>
      <c r="CM114" s="31">
        <v>188</v>
      </c>
      <c r="CN114" s="34">
        <v>20.744700000000002</v>
      </c>
      <c r="CO114" s="34">
        <v>1.2987</v>
      </c>
      <c r="CP114" s="34">
        <v>1.2821</v>
      </c>
      <c r="CQ114" s="34">
        <v>7.3769999999999998</v>
      </c>
      <c r="CR114" s="34">
        <v>1.0638000000000001</v>
      </c>
      <c r="CS114" s="34">
        <v>3.2258</v>
      </c>
      <c r="CT114" s="34">
        <v>1.0638000000000001</v>
      </c>
      <c r="CU114" s="34">
        <v>1.087</v>
      </c>
      <c r="CV114" s="34">
        <v>1.0638000000000001</v>
      </c>
      <c r="CW114" s="34">
        <v>2.1276999999999999</v>
      </c>
      <c r="CX114" s="34">
        <v>0.64939999999999998</v>
      </c>
      <c r="CY114" s="34">
        <v>0.64100000000000001</v>
      </c>
      <c r="CZ114" s="34">
        <v>0</v>
      </c>
      <c r="DA114" s="34">
        <v>0</v>
      </c>
      <c r="DB114" s="34">
        <v>1.0752999999999999</v>
      </c>
      <c r="DC114" s="34">
        <v>0</v>
      </c>
      <c r="DD114" s="34">
        <v>1.087</v>
      </c>
      <c r="DE114" s="34">
        <v>0</v>
      </c>
      <c r="DF114" s="34">
        <v>3.8961000000000001</v>
      </c>
      <c r="DG114" s="34">
        <v>7.7922000000000002</v>
      </c>
      <c r="DH114" s="34">
        <v>26.923100000000002</v>
      </c>
      <c r="DI114" s="34">
        <v>10</v>
      </c>
      <c r="DJ114" s="34">
        <v>8.5106000000000002</v>
      </c>
      <c r="DK114" s="34">
        <v>8.6021999999999998</v>
      </c>
      <c r="DL114" s="34">
        <v>13.0435</v>
      </c>
      <c r="DM114" s="34">
        <v>11.9565</v>
      </c>
      <c r="DN114" s="34">
        <v>5.3190999999999997</v>
      </c>
      <c r="DO114" s="34">
        <v>5.7014686499717602</v>
      </c>
      <c r="DP114" s="34">
        <v>5.7091922005570996</v>
      </c>
      <c r="DQ114" s="34">
        <v>5.5536335346878998</v>
      </c>
      <c r="DR114" s="34">
        <v>5.6540708514605296</v>
      </c>
      <c r="DS114" s="34">
        <v>5.6216903515332799</v>
      </c>
      <c r="DT114" s="34">
        <v>5.5889863097984902</v>
      </c>
      <c r="DU114" s="34">
        <v>5.5937219730941701</v>
      </c>
      <c r="DV114" s="34">
        <v>5.5667483159828501</v>
      </c>
      <c r="DW114" s="34">
        <v>5.5546193198916596</v>
      </c>
      <c r="DX114" s="34">
        <v>-0.13528272151343801</v>
      </c>
      <c r="DY114" s="34">
        <v>2.8010250387892102</v>
      </c>
      <c r="DZ114" s="34">
        <v>-1.7763717401364001</v>
      </c>
      <c r="EA114" s="34">
        <v>0.57599223547451095</v>
      </c>
      <c r="EB114" s="34">
        <v>0.58515158066239203</v>
      </c>
      <c r="EC114" s="34">
        <v>-8.4660326674364003E-2</v>
      </c>
      <c r="ED114" s="34">
        <v>0.48454960742290998</v>
      </c>
      <c r="EE114" s="34">
        <v>0.218358727982573</v>
      </c>
      <c r="EF114" s="33">
        <v>19</v>
      </c>
      <c r="EG114" s="33">
        <v>7</v>
      </c>
      <c r="EH114" s="34">
        <v>5.67</v>
      </c>
      <c r="EI114" s="34">
        <v>4.8899999999999997</v>
      </c>
      <c r="EJ114" s="34">
        <v>6.17</v>
      </c>
      <c r="EK114" s="34">
        <v>5.8</v>
      </c>
      <c r="EL114" s="34">
        <v>8.14</v>
      </c>
      <c r="EM114" s="34">
        <v>0</v>
      </c>
      <c r="EN114" s="34">
        <v>5.67</v>
      </c>
      <c r="EO114" s="34">
        <v>4.71</v>
      </c>
      <c r="EP114" s="34">
        <v>5.36</v>
      </c>
      <c r="EQ114" s="34">
        <v>6.02</v>
      </c>
      <c r="ER114" s="34">
        <v>6.17</v>
      </c>
      <c r="ES114" s="34">
        <v>0</v>
      </c>
      <c r="ET114" s="58">
        <v>0</v>
      </c>
      <c r="EU114" s="58">
        <v>19</v>
      </c>
      <c r="EV114" s="58">
        <v>81</v>
      </c>
      <c r="EW114" s="58">
        <v>2</v>
      </c>
      <c r="EX114" s="58">
        <v>7</v>
      </c>
      <c r="EY114" s="58">
        <v>1</v>
      </c>
      <c r="EZ114" s="58">
        <v>1</v>
      </c>
      <c r="FA114" s="63">
        <v>11</v>
      </c>
      <c r="FB114" s="64">
        <v>16</v>
      </c>
      <c r="FC114" s="58">
        <v>46</v>
      </c>
      <c r="FD114" s="58">
        <v>0</v>
      </c>
      <c r="FE114" s="58">
        <v>11</v>
      </c>
      <c r="FF114" s="58">
        <v>36</v>
      </c>
      <c r="FG114" s="58">
        <v>6</v>
      </c>
      <c r="FH114" s="58">
        <v>0</v>
      </c>
      <c r="FI114" s="58">
        <v>7</v>
      </c>
      <c r="FJ114" s="58">
        <v>122</v>
      </c>
      <c r="FK114" s="58">
        <v>63.212435233160598</v>
      </c>
      <c r="FL114" s="59">
        <f t="shared" si="1"/>
        <v>193.00000000000006</v>
      </c>
    </row>
    <row r="115" spans="1:168" x14ac:dyDescent="0.25">
      <c r="A115" t="s">
        <v>207</v>
      </c>
      <c r="B115" t="s">
        <v>710</v>
      </c>
      <c r="C115" t="s">
        <v>711</v>
      </c>
      <c r="D115" s="31">
        <v>933</v>
      </c>
      <c r="E115" s="31">
        <v>29</v>
      </c>
      <c r="F115" s="31">
        <v>7</v>
      </c>
      <c r="G115" s="31">
        <v>0</v>
      </c>
      <c r="H115" s="31">
        <v>7</v>
      </c>
      <c r="I115" s="31">
        <v>0</v>
      </c>
      <c r="J115" s="31">
        <v>976</v>
      </c>
      <c r="K115" s="31">
        <v>0</v>
      </c>
      <c r="L115" s="31">
        <v>976</v>
      </c>
      <c r="M115" s="35">
        <v>21.94</v>
      </c>
      <c r="N115" s="31">
        <v>0</v>
      </c>
      <c r="O115" s="31">
        <v>17</v>
      </c>
      <c r="P115" s="31">
        <v>959</v>
      </c>
      <c r="Q115" s="31">
        <v>49</v>
      </c>
      <c r="R115" s="31">
        <v>219</v>
      </c>
      <c r="S115" s="31">
        <v>348</v>
      </c>
      <c r="T115" s="31">
        <v>279</v>
      </c>
      <c r="U115" s="31">
        <v>81</v>
      </c>
      <c r="V115" s="31">
        <v>109</v>
      </c>
      <c r="W115" s="31">
        <v>1</v>
      </c>
      <c r="X115" s="31">
        <v>777</v>
      </c>
      <c r="Y115" s="31">
        <v>60</v>
      </c>
      <c r="Z115" s="31">
        <v>29</v>
      </c>
      <c r="AA115" s="31">
        <v>915</v>
      </c>
      <c r="AB115" s="31">
        <v>966</v>
      </c>
      <c r="AC115" s="31">
        <v>877</v>
      </c>
      <c r="AD115" s="31">
        <v>880</v>
      </c>
      <c r="AE115" s="31">
        <v>862</v>
      </c>
      <c r="AF115" s="31">
        <v>829</v>
      </c>
      <c r="AG115" s="31">
        <v>792</v>
      </c>
      <c r="AH115" s="31">
        <v>780</v>
      </c>
      <c r="AI115" s="34">
        <v>6.67</v>
      </c>
      <c r="AJ115" s="34">
        <v>-5.28</v>
      </c>
      <c r="AK115" s="34">
        <v>10.15</v>
      </c>
      <c r="AL115" s="34">
        <v>-0.34</v>
      </c>
      <c r="AM115" s="34">
        <v>2.09</v>
      </c>
      <c r="AN115" s="34">
        <v>3.98</v>
      </c>
      <c r="AO115" s="34">
        <v>4.67</v>
      </c>
      <c r="AP115" s="34">
        <v>1.54</v>
      </c>
      <c r="AQ115" s="31">
        <v>12</v>
      </c>
      <c r="AR115" s="31">
        <v>0</v>
      </c>
      <c r="AS115" s="31">
        <v>0</v>
      </c>
      <c r="AT115" s="31">
        <v>60</v>
      </c>
      <c r="AU115" s="31">
        <v>0</v>
      </c>
      <c r="AV115" s="31">
        <v>35</v>
      </c>
      <c r="AW115" s="31">
        <v>37</v>
      </c>
      <c r="AX115" s="31">
        <v>12</v>
      </c>
      <c r="AY115" s="31">
        <v>39</v>
      </c>
      <c r="AZ115" s="31">
        <v>0</v>
      </c>
      <c r="BA115" s="31">
        <v>4</v>
      </c>
      <c r="BB115" s="31">
        <v>0</v>
      </c>
      <c r="BC115" s="31">
        <v>8</v>
      </c>
      <c r="BD115" s="31">
        <v>0</v>
      </c>
      <c r="BE115" s="31">
        <v>0</v>
      </c>
      <c r="BF115" s="31">
        <v>0</v>
      </c>
      <c r="BG115" s="31">
        <v>1</v>
      </c>
      <c r="BH115" s="31">
        <v>0</v>
      </c>
      <c r="BI115" s="31">
        <v>0</v>
      </c>
      <c r="BJ115" s="31">
        <v>0</v>
      </c>
      <c r="BK115" s="31">
        <v>26.12</v>
      </c>
      <c r="BL115" s="31">
        <v>48</v>
      </c>
      <c r="BM115" s="31">
        <v>151</v>
      </c>
      <c r="BN115" s="31">
        <v>68</v>
      </c>
      <c r="BO115" s="31">
        <v>595</v>
      </c>
      <c r="BP115" s="31">
        <v>54</v>
      </c>
      <c r="BQ115" s="31">
        <v>60</v>
      </c>
      <c r="BR115" s="31">
        <v>21</v>
      </c>
      <c r="BS115" s="31">
        <v>63</v>
      </c>
      <c r="BT115" s="31">
        <v>0</v>
      </c>
      <c r="BU115" s="31">
        <v>0</v>
      </c>
      <c r="BV115" s="31">
        <v>12</v>
      </c>
      <c r="BW115" s="31">
        <v>0</v>
      </c>
      <c r="BX115" s="31">
        <v>0</v>
      </c>
      <c r="BY115" s="31">
        <v>96</v>
      </c>
      <c r="BZ115" s="31">
        <v>48</v>
      </c>
      <c r="CA115" s="31">
        <v>0</v>
      </c>
      <c r="CB115" s="31">
        <v>18</v>
      </c>
      <c r="CC115" s="31">
        <v>47</v>
      </c>
      <c r="CD115" s="31">
        <v>31</v>
      </c>
      <c r="CE115" s="31">
        <v>0</v>
      </c>
      <c r="CF115" s="31">
        <v>0</v>
      </c>
      <c r="CG115" s="31">
        <v>30</v>
      </c>
      <c r="CH115" s="31">
        <v>66</v>
      </c>
      <c r="CI115" s="31">
        <v>0</v>
      </c>
      <c r="CJ115" s="31">
        <v>0</v>
      </c>
      <c r="CK115" s="31">
        <v>33</v>
      </c>
      <c r="CL115" s="31">
        <v>2</v>
      </c>
      <c r="CM115" s="31">
        <v>962</v>
      </c>
      <c r="CN115" s="34">
        <v>3.0146000000000002</v>
      </c>
      <c r="CO115" s="34">
        <v>2.7839999999999998</v>
      </c>
      <c r="CP115" s="34">
        <v>2.7368000000000001</v>
      </c>
      <c r="CQ115" s="34">
        <v>3.5672999999999999</v>
      </c>
      <c r="CR115" s="34">
        <v>2.3391999999999999</v>
      </c>
      <c r="CS115" s="34">
        <v>2.4763999999999999</v>
      </c>
      <c r="CT115" s="34">
        <v>1.7157</v>
      </c>
      <c r="CU115" s="34">
        <v>2.0381999999999998</v>
      </c>
      <c r="CV115" s="34">
        <v>1.9430000000000001</v>
      </c>
      <c r="CW115" s="34">
        <v>1.6632</v>
      </c>
      <c r="CX115" s="34">
        <v>1.2249000000000001</v>
      </c>
      <c r="CY115" s="34">
        <v>1.2632000000000001</v>
      </c>
      <c r="CZ115" s="34">
        <v>1.0357000000000001</v>
      </c>
      <c r="DA115" s="34">
        <v>0.93569999999999998</v>
      </c>
      <c r="DB115" s="34">
        <v>0.82550000000000001</v>
      </c>
      <c r="DC115" s="34">
        <v>0.36759999999999998</v>
      </c>
      <c r="DD115" s="34">
        <v>0.63690000000000002</v>
      </c>
      <c r="DE115" s="34">
        <v>0.90669999999999995</v>
      </c>
      <c r="DF115" s="34">
        <v>12.8017</v>
      </c>
      <c r="DG115" s="34">
        <v>7.5724</v>
      </c>
      <c r="DH115" s="34">
        <v>16.631599999999999</v>
      </c>
      <c r="DI115" s="34">
        <v>11.8665</v>
      </c>
      <c r="DJ115" s="34">
        <v>10.4094</v>
      </c>
      <c r="DK115" s="34">
        <v>9.8400999999999996</v>
      </c>
      <c r="DL115" s="34">
        <v>8.7179000000000002</v>
      </c>
      <c r="DM115" s="34">
        <v>9.0556000000000001</v>
      </c>
      <c r="DN115" s="34">
        <v>14.5975</v>
      </c>
      <c r="DO115" s="34">
        <v>6.9912485113103102</v>
      </c>
      <c r="DP115" s="34">
        <v>6.9265809686042799</v>
      </c>
      <c r="DQ115" s="34">
        <v>6.8566123778501602</v>
      </c>
      <c r="DR115" s="34">
        <v>6.8109593002241002</v>
      </c>
      <c r="DS115" s="34">
        <v>6.7998647734956004</v>
      </c>
      <c r="DT115" s="34">
        <v>6.8059466800085797</v>
      </c>
      <c r="DU115" s="34">
        <v>6.8171425415585096</v>
      </c>
      <c r="DV115" s="34">
        <v>6.8150277900648097</v>
      </c>
      <c r="DW115" s="34">
        <v>6.7233699035169598</v>
      </c>
      <c r="DX115" s="34">
        <v>0.93361418857510003</v>
      </c>
      <c r="DY115" s="34">
        <v>1.02045422576528</v>
      </c>
      <c r="DZ115" s="34">
        <v>0.67028851023318703</v>
      </c>
      <c r="EA115" s="34">
        <v>0.16315804943270701</v>
      </c>
      <c r="EB115" s="34">
        <v>-8.9361653843644001E-2</v>
      </c>
      <c r="EC115" s="34">
        <v>-0.164231002677209</v>
      </c>
      <c r="ED115" s="34">
        <v>3.1030709761515899E-2</v>
      </c>
      <c r="EE115" s="34">
        <v>1.3632729994508099</v>
      </c>
      <c r="EF115" s="33">
        <v>3</v>
      </c>
      <c r="EG115" s="33">
        <v>565</v>
      </c>
      <c r="EH115" s="34">
        <v>6.63</v>
      </c>
      <c r="EI115" s="34">
        <v>5.98</v>
      </c>
      <c r="EJ115" s="34">
        <v>0</v>
      </c>
      <c r="EK115" s="34">
        <v>6.95</v>
      </c>
      <c r="EL115" s="34">
        <v>8.6</v>
      </c>
      <c r="EM115" s="34">
        <v>9.16</v>
      </c>
      <c r="EN115" s="34">
        <v>6.64</v>
      </c>
      <c r="EO115" s="34">
        <v>6.87</v>
      </c>
      <c r="EP115" s="34">
        <v>6.85</v>
      </c>
      <c r="EQ115" s="34">
        <v>7.08</v>
      </c>
      <c r="ER115" s="34">
        <v>6.92</v>
      </c>
      <c r="ES115" s="34">
        <v>6.85</v>
      </c>
      <c r="ET115" s="58">
        <v>2</v>
      </c>
      <c r="EU115" s="58">
        <v>29</v>
      </c>
      <c r="EV115" s="58">
        <v>459</v>
      </c>
      <c r="EW115" s="58">
        <v>187</v>
      </c>
      <c r="EX115" s="58">
        <v>56</v>
      </c>
      <c r="EY115" s="58">
        <v>10</v>
      </c>
      <c r="EZ115" s="58">
        <v>83</v>
      </c>
      <c r="FA115" s="63">
        <v>20</v>
      </c>
      <c r="FB115" s="64">
        <v>76</v>
      </c>
      <c r="FC115" s="58">
        <v>60</v>
      </c>
      <c r="FD115" s="58">
        <v>504</v>
      </c>
      <c r="FE115" s="58">
        <v>73</v>
      </c>
      <c r="FF115" s="58">
        <v>70</v>
      </c>
      <c r="FG115" s="58">
        <v>42</v>
      </c>
      <c r="FH115" s="58">
        <v>21</v>
      </c>
      <c r="FI115" s="58">
        <v>0</v>
      </c>
      <c r="FJ115" s="58">
        <v>846</v>
      </c>
      <c r="FK115" s="58">
        <v>86.680327868852501</v>
      </c>
      <c r="FL115" s="59">
        <f t="shared" si="1"/>
        <v>975.99999999999955</v>
      </c>
    </row>
    <row r="116" spans="1:168" x14ac:dyDescent="0.25">
      <c r="A116" t="s">
        <v>207</v>
      </c>
      <c r="B116" t="s">
        <v>712</v>
      </c>
      <c r="C116" t="s">
        <v>713</v>
      </c>
      <c r="D116" s="31"/>
      <c r="E116" s="31"/>
      <c r="F116" s="31"/>
      <c r="G116" s="31"/>
      <c r="H116" s="31"/>
      <c r="I116" s="31"/>
      <c r="J116" s="31">
        <v>4</v>
      </c>
      <c r="K116" s="31">
        <v>0</v>
      </c>
      <c r="L116" s="31">
        <v>4</v>
      </c>
      <c r="M116" s="35">
        <v>1.96</v>
      </c>
      <c r="N116" s="31">
        <v>0</v>
      </c>
      <c r="O116" s="31">
        <v>4</v>
      </c>
      <c r="P116" s="31">
        <v>0</v>
      </c>
      <c r="Q116" s="31">
        <v>0</v>
      </c>
      <c r="R116" s="31">
        <v>1</v>
      </c>
      <c r="S116" s="31">
        <v>2</v>
      </c>
      <c r="T116" s="31">
        <v>1</v>
      </c>
      <c r="U116" s="31">
        <v>0</v>
      </c>
      <c r="V116" s="31">
        <v>0</v>
      </c>
      <c r="W116" s="31">
        <v>0</v>
      </c>
      <c r="X116" s="31">
        <v>4</v>
      </c>
      <c r="Y116" s="31">
        <v>0</v>
      </c>
      <c r="Z116" s="31">
        <v>0</v>
      </c>
      <c r="AA116" s="31">
        <v>4</v>
      </c>
      <c r="AB116" s="31">
        <v>4</v>
      </c>
      <c r="AC116" s="31">
        <v>4</v>
      </c>
      <c r="AD116" s="31">
        <v>4</v>
      </c>
      <c r="AE116" s="31">
        <v>4</v>
      </c>
      <c r="AF116" s="31">
        <v>4</v>
      </c>
      <c r="AG116" s="31">
        <v>4</v>
      </c>
      <c r="AH116" s="31">
        <v>4</v>
      </c>
      <c r="AI116" s="34">
        <v>0</v>
      </c>
      <c r="AJ116" s="34">
        <v>0</v>
      </c>
      <c r="AK116" s="34">
        <v>0</v>
      </c>
      <c r="AL116" s="34">
        <v>0</v>
      </c>
      <c r="AM116" s="34">
        <v>0</v>
      </c>
      <c r="AN116" s="34">
        <v>0</v>
      </c>
      <c r="AO116" s="34">
        <v>0</v>
      </c>
      <c r="AP116" s="34">
        <v>0</v>
      </c>
      <c r="AQ116" s="31">
        <v>0</v>
      </c>
      <c r="AR116" s="31">
        <v>0</v>
      </c>
      <c r="AS116" s="31">
        <v>0</v>
      </c>
      <c r="AT116" s="31">
        <v>0</v>
      </c>
      <c r="AU116" s="31">
        <v>0</v>
      </c>
      <c r="AV116" s="31">
        <v>0</v>
      </c>
      <c r="AW116" s="31">
        <v>0</v>
      </c>
      <c r="AX116" s="31">
        <v>0</v>
      </c>
      <c r="AY116" s="31">
        <v>0</v>
      </c>
      <c r="AZ116" s="31">
        <v>0</v>
      </c>
      <c r="BA116" s="31">
        <v>0</v>
      </c>
      <c r="BB116" s="31">
        <v>0</v>
      </c>
      <c r="BC116" s="31">
        <v>0</v>
      </c>
      <c r="BD116" s="31"/>
      <c r="BE116" s="31"/>
      <c r="BF116" s="31"/>
      <c r="BG116" s="31"/>
      <c r="BH116" s="31"/>
      <c r="BI116" s="31"/>
      <c r="BJ116" s="31"/>
      <c r="BK116" s="31">
        <v>35</v>
      </c>
      <c r="BL116" s="31">
        <v>0</v>
      </c>
      <c r="BM116" s="31">
        <v>0</v>
      </c>
      <c r="BN116" s="31">
        <v>0</v>
      </c>
      <c r="BO116" s="31">
        <v>4</v>
      </c>
      <c r="BP116" s="31">
        <v>0</v>
      </c>
      <c r="BQ116" s="31">
        <v>0</v>
      </c>
      <c r="BR116" s="31">
        <v>0</v>
      </c>
      <c r="BS116" s="31">
        <v>0</v>
      </c>
      <c r="BT116" s="31">
        <v>0</v>
      </c>
      <c r="BU116" s="31">
        <v>0</v>
      </c>
      <c r="BV116" s="31">
        <v>0</v>
      </c>
      <c r="BW116" s="31">
        <v>0</v>
      </c>
      <c r="BX116" s="31">
        <v>0</v>
      </c>
      <c r="BY116" s="31">
        <v>0</v>
      </c>
      <c r="BZ116" s="31">
        <v>0</v>
      </c>
      <c r="CA116" s="31">
        <v>0</v>
      </c>
      <c r="CB116" s="31">
        <v>0</v>
      </c>
      <c r="CC116" s="31">
        <v>0</v>
      </c>
      <c r="CD116" s="31">
        <v>0</v>
      </c>
      <c r="CE116" s="31">
        <v>0</v>
      </c>
      <c r="CF116" s="31">
        <v>0</v>
      </c>
      <c r="CG116" s="31">
        <v>0</v>
      </c>
      <c r="CH116" s="31">
        <v>0</v>
      </c>
      <c r="CI116" s="31">
        <v>0</v>
      </c>
      <c r="CJ116" s="31">
        <v>0</v>
      </c>
      <c r="CK116" s="31">
        <v>0</v>
      </c>
      <c r="CL116" s="31">
        <v>0</v>
      </c>
      <c r="CM116" s="31">
        <v>4</v>
      </c>
      <c r="CN116" s="34">
        <v>0</v>
      </c>
      <c r="CO116" s="34">
        <v>0</v>
      </c>
      <c r="CP116" s="34">
        <v>0</v>
      </c>
      <c r="CQ116" s="34">
        <v>0</v>
      </c>
      <c r="CR116" s="34">
        <v>0</v>
      </c>
      <c r="CS116" s="34">
        <v>0</v>
      </c>
      <c r="CT116" s="34">
        <v>0</v>
      </c>
      <c r="CU116" s="34">
        <v>0</v>
      </c>
      <c r="CV116" s="34">
        <v>0</v>
      </c>
      <c r="CW116" s="34">
        <v>0</v>
      </c>
      <c r="CX116" s="34">
        <v>0</v>
      </c>
      <c r="CY116" s="34">
        <v>0</v>
      </c>
      <c r="CZ116" s="34">
        <v>0</v>
      </c>
      <c r="DA116" s="34">
        <v>0</v>
      </c>
      <c r="DB116" s="34">
        <v>0</v>
      </c>
      <c r="DC116" s="34">
        <v>0</v>
      </c>
      <c r="DD116" s="34">
        <v>0</v>
      </c>
      <c r="DE116" s="34">
        <v>0</v>
      </c>
      <c r="DF116" s="34">
        <v>0</v>
      </c>
      <c r="DG116" s="34">
        <v>0</v>
      </c>
      <c r="DH116" s="34">
        <v>0</v>
      </c>
      <c r="DI116" s="34">
        <v>0</v>
      </c>
      <c r="DJ116" s="34">
        <v>0</v>
      </c>
      <c r="DK116" s="34">
        <v>0</v>
      </c>
      <c r="DL116" s="34">
        <v>0</v>
      </c>
      <c r="DM116" s="34">
        <v>0</v>
      </c>
      <c r="DN116" s="34">
        <v>0</v>
      </c>
      <c r="DO116" s="34"/>
      <c r="DP116" s="34"/>
      <c r="DQ116" s="34"/>
      <c r="DR116" s="34"/>
      <c r="DS116" s="34"/>
      <c r="DT116" s="34"/>
      <c r="DU116" s="34"/>
      <c r="DV116" s="34"/>
      <c r="DW116" s="34"/>
      <c r="DX116" s="34"/>
      <c r="DY116" s="34"/>
      <c r="DZ116" s="34"/>
      <c r="EA116" s="34"/>
      <c r="EB116" s="34"/>
      <c r="EC116" s="34"/>
      <c r="ED116" s="34"/>
      <c r="EE116" s="34"/>
      <c r="EF116" s="33"/>
      <c r="EG116" s="33"/>
      <c r="EH116" s="34"/>
      <c r="EI116" s="34"/>
      <c r="EJ116" s="34"/>
      <c r="EK116" s="34"/>
      <c r="EL116" s="34"/>
      <c r="EM116" s="34"/>
      <c r="EN116" s="34"/>
      <c r="EO116" s="34"/>
      <c r="EP116" s="34"/>
      <c r="EQ116" s="34"/>
      <c r="ER116" s="34"/>
      <c r="ES116" s="34"/>
      <c r="ET116" s="58">
        <v>0</v>
      </c>
      <c r="EU116" s="58">
        <v>0</v>
      </c>
      <c r="EV116" s="58">
        <v>0</v>
      </c>
      <c r="EW116" s="58">
        <v>0</v>
      </c>
      <c r="EX116" s="58">
        <v>0</v>
      </c>
      <c r="EY116" s="58">
        <v>0</v>
      </c>
      <c r="EZ116" s="58">
        <v>0</v>
      </c>
      <c r="FA116" s="63">
        <v>4</v>
      </c>
      <c r="FB116" s="64">
        <v>0</v>
      </c>
      <c r="FC116" s="58">
        <v>0</v>
      </c>
      <c r="FD116" s="58">
        <v>0</v>
      </c>
      <c r="FE116" s="58">
        <v>0</v>
      </c>
      <c r="FF116" s="58">
        <v>0</v>
      </c>
      <c r="FG116" s="58">
        <v>4</v>
      </c>
      <c r="FH116" s="58">
        <v>0</v>
      </c>
      <c r="FI116" s="58">
        <v>0</v>
      </c>
      <c r="FJ116" s="58">
        <v>4</v>
      </c>
      <c r="FK116" s="58">
        <v>100</v>
      </c>
      <c r="FL116" s="59">
        <f t="shared" si="1"/>
        <v>4</v>
      </c>
    </row>
    <row r="117" spans="1:168" x14ac:dyDescent="0.25">
      <c r="A117" t="s">
        <v>207</v>
      </c>
      <c r="B117" t="s">
        <v>714</v>
      </c>
      <c r="C117" t="s">
        <v>715</v>
      </c>
      <c r="D117" s="31">
        <v>43</v>
      </c>
      <c r="E117" s="31">
        <v>0</v>
      </c>
      <c r="F117" s="31">
        <v>4</v>
      </c>
      <c r="G117" s="31">
        <v>0</v>
      </c>
      <c r="H117" s="31">
        <v>0</v>
      </c>
      <c r="I117" s="31">
        <v>0</v>
      </c>
      <c r="J117" s="31">
        <v>47</v>
      </c>
      <c r="K117" s="31">
        <v>0</v>
      </c>
      <c r="L117" s="31">
        <v>47</v>
      </c>
      <c r="M117" s="35">
        <v>5.42</v>
      </c>
      <c r="N117" s="31">
        <v>0</v>
      </c>
      <c r="O117" s="31">
        <v>6</v>
      </c>
      <c r="P117" s="31">
        <v>41</v>
      </c>
      <c r="Q117" s="31">
        <v>0</v>
      </c>
      <c r="R117" s="31">
        <v>12</v>
      </c>
      <c r="S117" s="31">
        <v>20</v>
      </c>
      <c r="T117" s="31">
        <v>15</v>
      </c>
      <c r="U117" s="31">
        <v>0</v>
      </c>
      <c r="V117" s="31">
        <v>5</v>
      </c>
      <c r="W117" s="31">
        <v>0</v>
      </c>
      <c r="X117" s="31">
        <v>42</v>
      </c>
      <c r="Y117" s="31">
        <v>0</v>
      </c>
      <c r="Z117" s="31">
        <v>0</v>
      </c>
      <c r="AA117" s="31">
        <v>47</v>
      </c>
      <c r="AB117" s="31">
        <v>47</v>
      </c>
      <c r="AC117" s="31">
        <v>27</v>
      </c>
      <c r="AD117" s="31">
        <v>27</v>
      </c>
      <c r="AE117" s="31">
        <v>27</v>
      </c>
      <c r="AF117" s="31">
        <v>27</v>
      </c>
      <c r="AG117" s="31">
        <v>21</v>
      </c>
      <c r="AH117" s="31">
        <v>21</v>
      </c>
      <c r="AI117" s="34">
        <v>0</v>
      </c>
      <c r="AJ117" s="34">
        <v>0</v>
      </c>
      <c r="AK117" s="34">
        <v>74.069999999999993</v>
      </c>
      <c r="AL117" s="34">
        <v>0</v>
      </c>
      <c r="AM117" s="34">
        <v>0</v>
      </c>
      <c r="AN117" s="34">
        <v>0</v>
      </c>
      <c r="AO117" s="34">
        <v>28.57</v>
      </c>
      <c r="AP117" s="34">
        <v>0</v>
      </c>
      <c r="AQ117" s="31">
        <v>0</v>
      </c>
      <c r="AR117" s="31">
        <v>0</v>
      </c>
      <c r="AS117" s="31">
        <v>20</v>
      </c>
      <c r="AT117" s="31">
        <v>0</v>
      </c>
      <c r="AU117" s="31">
        <v>0</v>
      </c>
      <c r="AV117" s="31">
        <v>0</v>
      </c>
      <c r="AW117" s="31">
        <v>6</v>
      </c>
      <c r="AX117" s="31">
        <v>0</v>
      </c>
      <c r="AY117" s="31">
        <v>0</v>
      </c>
      <c r="AZ117" s="31">
        <v>0</v>
      </c>
      <c r="BA117" s="31">
        <v>0</v>
      </c>
      <c r="BB117" s="31">
        <v>0</v>
      </c>
      <c r="BC117" s="31">
        <v>0</v>
      </c>
      <c r="BD117" s="31">
        <v>0</v>
      </c>
      <c r="BE117" s="31">
        <v>0</v>
      </c>
      <c r="BF117" s="31">
        <v>0</v>
      </c>
      <c r="BG117" s="31">
        <v>0</v>
      </c>
      <c r="BH117" s="31">
        <v>0</v>
      </c>
      <c r="BI117" s="31">
        <v>0</v>
      </c>
      <c r="BJ117" s="31">
        <v>0</v>
      </c>
      <c r="BK117" s="31">
        <v>14.79</v>
      </c>
      <c r="BL117" s="31">
        <v>20</v>
      </c>
      <c r="BM117" s="31">
        <v>6</v>
      </c>
      <c r="BN117" s="31">
        <v>16</v>
      </c>
      <c r="BO117" s="31">
        <v>0</v>
      </c>
      <c r="BP117" s="31">
        <v>0</v>
      </c>
      <c r="BQ117" s="31">
        <v>5</v>
      </c>
      <c r="BR117" s="31">
        <v>0</v>
      </c>
      <c r="BS117" s="31">
        <v>0</v>
      </c>
      <c r="BT117" s="31">
        <v>20</v>
      </c>
      <c r="BU117" s="31">
        <v>0</v>
      </c>
      <c r="BV117" s="31">
        <v>0</v>
      </c>
      <c r="BW117" s="31">
        <v>0</v>
      </c>
      <c r="BX117" s="31">
        <v>0</v>
      </c>
      <c r="BY117" s="31">
        <v>20</v>
      </c>
      <c r="BZ117" s="31">
        <v>20</v>
      </c>
      <c r="CA117" s="31">
        <v>0</v>
      </c>
      <c r="CB117" s="31">
        <v>3</v>
      </c>
      <c r="CC117" s="31">
        <v>10</v>
      </c>
      <c r="CD117" s="31">
        <v>7</v>
      </c>
      <c r="CE117" s="31">
        <v>0</v>
      </c>
      <c r="CF117" s="31">
        <v>0</v>
      </c>
      <c r="CG117" s="31">
        <v>2</v>
      </c>
      <c r="CH117" s="31">
        <v>18</v>
      </c>
      <c r="CI117" s="31">
        <v>0</v>
      </c>
      <c r="CJ117" s="31">
        <v>0</v>
      </c>
      <c r="CK117" s="31">
        <v>20</v>
      </c>
      <c r="CL117" s="31">
        <v>2</v>
      </c>
      <c r="CM117" s="31">
        <v>43</v>
      </c>
      <c r="CN117" s="34">
        <v>0</v>
      </c>
      <c r="CO117" s="34">
        <v>0</v>
      </c>
      <c r="CP117" s="34">
        <v>6.9767000000000001</v>
      </c>
      <c r="CQ117" s="34">
        <v>0</v>
      </c>
      <c r="CR117" s="34">
        <v>3.7037</v>
      </c>
      <c r="CS117" s="34">
        <v>0</v>
      </c>
      <c r="CT117" s="34">
        <v>3.7037</v>
      </c>
      <c r="CU117" s="34">
        <v>9.5237999999999996</v>
      </c>
      <c r="CV117" s="34">
        <v>0</v>
      </c>
      <c r="CW117" s="34">
        <v>0</v>
      </c>
      <c r="CX117" s="34">
        <v>0</v>
      </c>
      <c r="CY117" s="34">
        <v>6.9767000000000001</v>
      </c>
      <c r="CZ117" s="34">
        <v>0</v>
      </c>
      <c r="DA117" s="34">
        <v>3.7037</v>
      </c>
      <c r="DB117" s="34">
        <v>0</v>
      </c>
      <c r="DC117" s="34">
        <v>3.7037</v>
      </c>
      <c r="DD117" s="34">
        <v>9.5237999999999996</v>
      </c>
      <c r="DE117" s="34">
        <v>0</v>
      </c>
      <c r="DF117" s="34">
        <v>6.9767000000000001</v>
      </c>
      <c r="DG117" s="34">
        <v>11.3636</v>
      </c>
      <c r="DH117" s="34">
        <v>21.739100000000001</v>
      </c>
      <c r="DI117" s="34">
        <v>15.384600000000001</v>
      </c>
      <c r="DJ117" s="34">
        <v>18.5185</v>
      </c>
      <c r="DK117" s="34">
        <v>3.7037</v>
      </c>
      <c r="DL117" s="34">
        <v>28.571400000000001</v>
      </c>
      <c r="DM117" s="34">
        <v>9.5237999999999996</v>
      </c>
      <c r="DN117" s="34">
        <v>28.571400000000001</v>
      </c>
      <c r="DO117" s="34">
        <v>5.7156962887300002</v>
      </c>
      <c r="DP117" s="34">
        <v>5.6748240026818602</v>
      </c>
      <c r="DQ117" s="34">
        <v>5.51720310765816</v>
      </c>
      <c r="DR117" s="34">
        <v>5.8426512968299704</v>
      </c>
      <c r="DS117" s="34">
        <v>5.8296994696523301</v>
      </c>
      <c r="DT117" s="34">
        <v>5.7841483979763897</v>
      </c>
      <c r="DU117" s="34">
        <v>5.7810476751030002</v>
      </c>
      <c r="DV117" s="34">
        <v>5.7035541195476602</v>
      </c>
      <c r="DW117" s="34">
        <v>5.8107526881720402</v>
      </c>
      <c r="DX117" s="34">
        <v>0.72023883082219198</v>
      </c>
      <c r="DY117" s="34">
        <v>2.8568985398583702</v>
      </c>
      <c r="DZ117" s="34">
        <v>-5.5702141482992698</v>
      </c>
      <c r="EA117" s="34">
        <v>0.22216972324331999</v>
      </c>
      <c r="EB117" s="34">
        <v>0.78751561235656098</v>
      </c>
      <c r="EC117" s="34">
        <v>5.3636002462723598E-2</v>
      </c>
      <c r="ED117" s="34">
        <v>1.35868887944365</v>
      </c>
      <c r="EE117" s="34">
        <v>-1.84483102925015</v>
      </c>
      <c r="EF117" s="33">
        <v>3</v>
      </c>
      <c r="EG117" s="33">
        <v>1</v>
      </c>
      <c r="EH117" s="34">
        <v>5.49</v>
      </c>
      <c r="EI117" s="34">
        <v>5.14</v>
      </c>
      <c r="EJ117" s="34">
        <v>0</v>
      </c>
      <c r="EK117" s="34">
        <v>5.77</v>
      </c>
      <c r="EL117" s="34">
        <v>0</v>
      </c>
      <c r="EM117" s="34">
        <v>0</v>
      </c>
      <c r="EN117" s="34">
        <v>5.49</v>
      </c>
      <c r="EO117" s="34">
        <v>5.91</v>
      </c>
      <c r="EP117" s="34">
        <v>5.85</v>
      </c>
      <c r="EQ117" s="34">
        <v>0</v>
      </c>
      <c r="ER117" s="34">
        <v>0</v>
      </c>
      <c r="ES117" s="34">
        <v>6.87</v>
      </c>
      <c r="ET117" s="58">
        <v>5</v>
      </c>
      <c r="EU117" s="58">
        <v>2</v>
      </c>
      <c r="EV117" s="58">
        <v>18</v>
      </c>
      <c r="EW117" s="58">
        <v>3</v>
      </c>
      <c r="EX117" s="58">
        <v>7</v>
      </c>
      <c r="EY117" s="58">
        <v>1</v>
      </c>
      <c r="EZ117" s="58">
        <v>0</v>
      </c>
      <c r="FA117" s="63">
        <v>2</v>
      </c>
      <c r="FB117" s="64">
        <v>7</v>
      </c>
      <c r="FC117" s="58">
        <v>18</v>
      </c>
      <c r="FD117" s="58">
        <v>2</v>
      </c>
      <c r="FE117" s="58">
        <v>8</v>
      </c>
      <c r="FF117" s="58">
        <v>1</v>
      </c>
      <c r="FG117" s="58">
        <v>0</v>
      </c>
      <c r="FH117" s="58">
        <v>0</v>
      </c>
      <c r="FI117" s="58">
        <v>2</v>
      </c>
      <c r="FJ117" s="58">
        <v>38</v>
      </c>
      <c r="FK117" s="58">
        <v>80.851063829787194</v>
      </c>
      <c r="FL117" s="59">
        <f t="shared" si="1"/>
        <v>47.000000000000021</v>
      </c>
    </row>
    <row r="118" spans="1:168" x14ac:dyDescent="0.25">
      <c r="A118" t="s">
        <v>207</v>
      </c>
      <c r="B118" t="s">
        <v>716</v>
      </c>
      <c r="C118" t="s">
        <v>717</v>
      </c>
      <c r="D118" s="31">
        <v>46</v>
      </c>
      <c r="E118" s="31">
        <v>0</v>
      </c>
      <c r="F118" s="31">
        <v>2</v>
      </c>
      <c r="G118" s="31">
        <v>0</v>
      </c>
      <c r="H118" s="31">
        <v>0</v>
      </c>
      <c r="I118" s="31">
        <v>0</v>
      </c>
      <c r="J118" s="31">
        <v>48</v>
      </c>
      <c r="K118" s="31">
        <v>0</v>
      </c>
      <c r="L118" s="31">
        <v>48</v>
      </c>
      <c r="M118" s="35">
        <v>11.21</v>
      </c>
      <c r="N118" s="31">
        <v>0</v>
      </c>
      <c r="O118" s="31">
        <v>16</v>
      </c>
      <c r="P118" s="31">
        <v>32</v>
      </c>
      <c r="Q118" s="31">
        <v>0</v>
      </c>
      <c r="R118" s="31">
        <v>16</v>
      </c>
      <c r="S118" s="31">
        <v>14</v>
      </c>
      <c r="T118" s="31">
        <v>16</v>
      </c>
      <c r="U118" s="31">
        <v>2</v>
      </c>
      <c r="V118" s="31">
        <v>3</v>
      </c>
      <c r="W118" s="31">
        <v>14</v>
      </c>
      <c r="X118" s="31">
        <v>31</v>
      </c>
      <c r="Y118" s="31">
        <v>0</v>
      </c>
      <c r="Z118" s="31">
        <v>0</v>
      </c>
      <c r="AA118" s="31">
        <v>48</v>
      </c>
      <c r="AB118" s="31">
        <v>36</v>
      </c>
      <c r="AC118" s="31">
        <v>36</v>
      </c>
      <c r="AD118" s="31">
        <v>36</v>
      </c>
      <c r="AE118" s="31">
        <v>36</v>
      </c>
      <c r="AF118" s="31">
        <v>36</v>
      </c>
      <c r="AG118" s="31">
        <v>36</v>
      </c>
      <c r="AH118" s="31">
        <v>36</v>
      </c>
      <c r="AI118" s="34">
        <v>0</v>
      </c>
      <c r="AJ118" s="34">
        <v>33.33</v>
      </c>
      <c r="AK118" s="34">
        <v>0</v>
      </c>
      <c r="AL118" s="34">
        <v>0</v>
      </c>
      <c r="AM118" s="34">
        <v>0</v>
      </c>
      <c r="AN118" s="34">
        <v>0</v>
      </c>
      <c r="AO118" s="34">
        <v>0</v>
      </c>
      <c r="AP118" s="34">
        <v>0</v>
      </c>
      <c r="AQ118" s="31">
        <v>0</v>
      </c>
      <c r="AR118" s="31">
        <v>12</v>
      </c>
      <c r="AS118" s="31">
        <v>0</v>
      </c>
      <c r="AT118" s="31">
        <v>0</v>
      </c>
      <c r="AU118" s="31">
        <v>0</v>
      </c>
      <c r="AV118" s="31">
        <v>0</v>
      </c>
      <c r="AW118" s="31">
        <v>0</v>
      </c>
      <c r="AX118" s="31">
        <v>0</v>
      </c>
      <c r="AY118" s="31">
        <v>0</v>
      </c>
      <c r="AZ118" s="31">
        <v>0</v>
      </c>
      <c r="BA118" s="31">
        <v>0</v>
      </c>
      <c r="BB118" s="31">
        <v>0</v>
      </c>
      <c r="BC118" s="31">
        <v>0</v>
      </c>
      <c r="BD118" s="31">
        <v>0</v>
      </c>
      <c r="BE118" s="31">
        <v>0</v>
      </c>
      <c r="BF118" s="31">
        <v>0</v>
      </c>
      <c r="BG118" s="31">
        <v>0</v>
      </c>
      <c r="BH118" s="31">
        <v>0</v>
      </c>
      <c r="BI118" s="31">
        <v>0</v>
      </c>
      <c r="BJ118" s="31">
        <v>0</v>
      </c>
      <c r="BK118" s="31">
        <v>26.33</v>
      </c>
      <c r="BL118" s="31">
        <v>12</v>
      </c>
      <c r="BM118" s="31">
        <v>0</v>
      </c>
      <c r="BN118" s="31">
        <v>0</v>
      </c>
      <c r="BO118" s="31">
        <v>22</v>
      </c>
      <c r="BP118" s="31">
        <v>14</v>
      </c>
      <c r="BQ118" s="31">
        <v>0</v>
      </c>
      <c r="BR118" s="31">
        <v>0</v>
      </c>
      <c r="BS118" s="31">
        <v>0</v>
      </c>
      <c r="BT118" s="31">
        <v>0</v>
      </c>
      <c r="BU118" s="31">
        <v>12</v>
      </c>
      <c r="BV118" s="31">
        <v>0</v>
      </c>
      <c r="BW118" s="31">
        <v>0</v>
      </c>
      <c r="BX118" s="31">
        <v>0</v>
      </c>
      <c r="BY118" s="31">
        <v>12</v>
      </c>
      <c r="BZ118" s="31">
        <v>12</v>
      </c>
      <c r="CA118" s="31">
        <v>0</v>
      </c>
      <c r="CB118" s="31">
        <v>4</v>
      </c>
      <c r="CC118" s="31">
        <v>6</v>
      </c>
      <c r="CD118" s="31">
        <v>2</v>
      </c>
      <c r="CE118" s="31">
        <v>0</v>
      </c>
      <c r="CF118" s="31">
        <v>0</v>
      </c>
      <c r="CG118" s="31">
        <v>3</v>
      </c>
      <c r="CH118" s="31">
        <v>9</v>
      </c>
      <c r="CI118" s="31">
        <v>0</v>
      </c>
      <c r="CJ118" s="31">
        <v>0</v>
      </c>
      <c r="CK118" s="31">
        <v>0</v>
      </c>
      <c r="CL118" s="31">
        <v>0</v>
      </c>
      <c r="CM118" s="31">
        <v>46</v>
      </c>
      <c r="CN118" s="34">
        <v>0</v>
      </c>
      <c r="CO118" s="34">
        <v>4.4443999999999999</v>
      </c>
      <c r="CP118" s="34">
        <v>0</v>
      </c>
      <c r="CQ118" s="34">
        <v>0</v>
      </c>
      <c r="CR118" s="34">
        <v>2.7778</v>
      </c>
      <c r="CS118" s="34">
        <v>2.8571</v>
      </c>
      <c r="CT118" s="34">
        <v>2.7778</v>
      </c>
      <c r="CU118" s="34">
        <v>0</v>
      </c>
      <c r="CV118" s="34">
        <v>5.5556000000000001</v>
      </c>
      <c r="CW118" s="34">
        <v>0</v>
      </c>
      <c r="CX118" s="34">
        <v>0</v>
      </c>
      <c r="CY118" s="34">
        <v>0</v>
      </c>
      <c r="CZ118" s="34">
        <v>0</v>
      </c>
      <c r="DA118" s="34">
        <v>2.7778</v>
      </c>
      <c r="DB118" s="34">
        <v>2.8571</v>
      </c>
      <c r="DC118" s="34">
        <v>0</v>
      </c>
      <c r="DD118" s="34">
        <v>0</v>
      </c>
      <c r="DE118" s="34">
        <v>0</v>
      </c>
      <c r="DF118" s="34">
        <v>19.565200000000001</v>
      </c>
      <c r="DG118" s="34">
        <v>9.0908999999999995</v>
      </c>
      <c r="DH118" s="34">
        <v>19.444400000000002</v>
      </c>
      <c r="DI118" s="34">
        <v>5.5556000000000001</v>
      </c>
      <c r="DJ118" s="34">
        <v>13.8889</v>
      </c>
      <c r="DK118" s="34">
        <v>20</v>
      </c>
      <c r="DL118" s="34">
        <v>19.444400000000002</v>
      </c>
      <c r="DM118" s="34">
        <v>13.8889</v>
      </c>
      <c r="DN118" s="34">
        <v>11.1111</v>
      </c>
      <c r="DO118" s="34">
        <v>6.0692099709643097</v>
      </c>
      <c r="DP118" s="34">
        <v>5.9561294331710197</v>
      </c>
      <c r="DQ118" s="34">
        <v>5.8135867367569798</v>
      </c>
      <c r="DR118" s="34">
        <v>5.9231702385766303</v>
      </c>
      <c r="DS118" s="34">
        <v>5.8265944143393096</v>
      </c>
      <c r="DT118" s="34">
        <v>5.5849701110162302</v>
      </c>
      <c r="DU118" s="34">
        <v>5.6038047973531802</v>
      </c>
      <c r="DV118" s="34">
        <v>5.6109987868984996</v>
      </c>
      <c r="DW118" s="34">
        <v>5.75150472914875</v>
      </c>
      <c r="DX118" s="34">
        <v>1.8985574283109701</v>
      </c>
      <c r="DY118" s="34">
        <v>2.4518890466156802</v>
      </c>
      <c r="DZ118" s="34">
        <v>-1.85008192244675</v>
      </c>
      <c r="EA118" s="34">
        <v>1.65750037448369</v>
      </c>
      <c r="EB118" s="34">
        <v>4.3263311802955497</v>
      </c>
      <c r="EC118" s="34">
        <v>-0.33610532518646802</v>
      </c>
      <c r="ED118" s="34">
        <v>-0.12821228124513601</v>
      </c>
      <c r="EE118" s="34">
        <v>-2.4429423058310702</v>
      </c>
      <c r="EF118" s="33">
        <v>2</v>
      </c>
      <c r="EG118" s="33">
        <v>9</v>
      </c>
      <c r="EH118" s="34">
        <v>5.72</v>
      </c>
      <c r="EI118" s="34">
        <v>5.63</v>
      </c>
      <c r="EJ118" s="34">
        <v>5.52</v>
      </c>
      <c r="EK118" s="34">
        <v>6.43</v>
      </c>
      <c r="EL118" s="34">
        <v>0</v>
      </c>
      <c r="EM118" s="34">
        <v>0</v>
      </c>
      <c r="EN118" s="34">
        <v>5.72</v>
      </c>
      <c r="EO118" s="34">
        <v>0</v>
      </c>
      <c r="EP118" s="34">
        <v>0</v>
      </c>
      <c r="EQ118" s="34">
        <v>6.77</v>
      </c>
      <c r="ER118" s="34">
        <v>5.52</v>
      </c>
      <c r="ES118" s="34">
        <v>0</v>
      </c>
      <c r="ET118" s="58">
        <v>0</v>
      </c>
      <c r="EU118" s="58">
        <v>20</v>
      </c>
      <c r="EV118" s="58">
        <v>2</v>
      </c>
      <c r="EW118" s="58">
        <v>12</v>
      </c>
      <c r="EX118" s="58">
        <v>0</v>
      </c>
      <c r="EY118" s="58">
        <v>2</v>
      </c>
      <c r="EZ118" s="58">
        <v>12</v>
      </c>
      <c r="FA118" s="63">
        <v>0</v>
      </c>
      <c r="FB118" s="64">
        <v>0</v>
      </c>
      <c r="FC118" s="58">
        <v>0</v>
      </c>
      <c r="FD118" s="58">
        <v>12</v>
      </c>
      <c r="FE118" s="58">
        <v>22</v>
      </c>
      <c r="FF118" s="58">
        <v>14</v>
      </c>
      <c r="FG118" s="58">
        <v>0</v>
      </c>
      <c r="FH118" s="58">
        <v>0</v>
      </c>
      <c r="FI118" s="58">
        <v>0</v>
      </c>
      <c r="FJ118" s="58">
        <v>48</v>
      </c>
      <c r="FK118" s="58">
        <v>100</v>
      </c>
      <c r="FL118" s="59">
        <f t="shared" si="1"/>
        <v>48</v>
      </c>
    </row>
    <row r="119" spans="1:168" x14ac:dyDescent="0.25">
      <c r="A119" t="s">
        <v>207</v>
      </c>
      <c r="B119" t="s">
        <v>718</v>
      </c>
      <c r="C119" t="s">
        <v>719</v>
      </c>
      <c r="D119" s="31">
        <v>51</v>
      </c>
      <c r="E119" s="31">
        <v>0</v>
      </c>
      <c r="F119" s="31">
        <v>0</v>
      </c>
      <c r="G119" s="31">
        <v>0</v>
      </c>
      <c r="H119" s="31">
        <v>1</v>
      </c>
      <c r="I119" s="31">
        <v>0</v>
      </c>
      <c r="J119" s="31">
        <v>52</v>
      </c>
      <c r="K119" s="31">
        <v>0</v>
      </c>
      <c r="L119" s="31">
        <v>52</v>
      </c>
      <c r="M119" s="35">
        <v>9.17</v>
      </c>
      <c r="N119" s="31">
        <v>0</v>
      </c>
      <c r="O119" s="31">
        <v>20</v>
      </c>
      <c r="P119" s="31">
        <v>32</v>
      </c>
      <c r="Q119" s="31">
        <v>1</v>
      </c>
      <c r="R119" s="31">
        <v>4</v>
      </c>
      <c r="S119" s="31">
        <v>22</v>
      </c>
      <c r="T119" s="31">
        <v>24</v>
      </c>
      <c r="U119" s="31">
        <v>1</v>
      </c>
      <c r="V119" s="31">
        <v>5</v>
      </c>
      <c r="W119" s="31">
        <v>18</v>
      </c>
      <c r="X119" s="31">
        <v>29</v>
      </c>
      <c r="Y119" s="31">
        <v>0</v>
      </c>
      <c r="Z119" s="31">
        <v>0</v>
      </c>
      <c r="AA119" s="31">
        <v>52</v>
      </c>
      <c r="AB119" s="31">
        <v>52</v>
      </c>
      <c r="AC119" s="31">
        <v>52</v>
      </c>
      <c r="AD119" s="31">
        <v>52</v>
      </c>
      <c r="AE119" s="31">
        <v>46</v>
      </c>
      <c r="AF119" s="31">
        <v>46</v>
      </c>
      <c r="AG119" s="31">
        <v>46</v>
      </c>
      <c r="AH119" s="31">
        <v>46</v>
      </c>
      <c r="AI119" s="34">
        <v>0</v>
      </c>
      <c r="AJ119" s="34">
        <v>0</v>
      </c>
      <c r="AK119" s="34">
        <v>0</v>
      </c>
      <c r="AL119" s="34">
        <v>0</v>
      </c>
      <c r="AM119" s="34">
        <v>13.04</v>
      </c>
      <c r="AN119" s="34">
        <v>0</v>
      </c>
      <c r="AO119" s="34">
        <v>0</v>
      </c>
      <c r="AP119" s="34">
        <v>0</v>
      </c>
      <c r="AQ119" s="31">
        <v>0</v>
      </c>
      <c r="AR119" s="31">
        <v>0</v>
      </c>
      <c r="AS119" s="31">
        <v>0</v>
      </c>
      <c r="AT119" s="31">
        <v>0</v>
      </c>
      <c r="AU119" s="31">
        <v>6</v>
      </c>
      <c r="AV119" s="31">
        <v>0</v>
      </c>
      <c r="AW119" s="31">
        <v>0</v>
      </c>
      <c r="AX119" s="31">
        <v>0</v>
      </c>
      <c r="AY119" s="31">
        <v>8</v>
      </c>
      <c r="AZ119" s="31">
        <v>0</v>
      </c>
      <c r="BA119" s="31">
        <v>0</v>
      </c>
      <c r="BB119" s="31">
        <v>0</v>
      </c>
      <c r="BC119" s="31">
        <v>0</v>
      </c>
      <c r="BD119" s="31">
        <v>0</v>
      </c>
      <c r="BE119" s="31">
        <v>0</v>
      </c>
      <c r="BF119" s="31">
        <v>0</v>
      </c>
      <c r="BG119" s="31">
        <v>0</v>
      </c>
      <c r="BH119" s="31">
        <v>0</v>
      </c>
      <c r="BI119" s="31">
        <v>0</v>
      </c>
      <c r="BJ119" s="31">
        <v>0</v>
      </c>
      <c r="BK119" s="31">
        <v>28.19</v>
      </c>
      <c r="BL119" s="31">
        <v>6</v>
      </c>
      <c r="BM119" s="31">
        <v>8</v>
      </c>
      <c r="BN119" s="31">
        <v>0</v>
      </c>
      <c r="BO119" s="31">
        <v>20</v>
      </c>
      <c r="BP119" s="31">
        <v>18</v>
      </c>
      <c r="BQ119" s="31">
        <v>0</v>
      </c>
      <c r="BR119" s="31">
        <v>6</v>
      </c>
      <c r="BS119" s="31">
        <v>0</v>
      </c>
      <c r="BT119" s="31">
        <v>0</v>
      </c>
      <c r="BU119" s="31">
        <v>0</v>
      </c>
      <c r="BV119" s="31">
        <v>0</v>
      </c>
      <c r="BW119" s="31">
        <v>0</v>
      </c>
      <c r="BX119" s="31">
        <v>0</v>
      </c>
      <c r="BY119" s="31">
        <v>6</v>
      </c>
      <c r="BZ119" s="31">
        <v>6</v>
      </c>
      <c r="CA119" s="31">
        <v>0</v>
      </c>
      <c r="CB119" s="31">
        <v>2</v>
      </c>
      <c r="CC119" s="31">
        <v>4</v>
      </c>
      <c r="CD119" s="31">
        <v>0</v>
      </c>
      <c r="CE119" s="31">
        <v>0</v>
      </c>
      <c r="CF119" s="31">
        <v>0</v>
      </c>
      <c r="CG119" s="31">
        <v>1</v>
      </c>
      <c r="CH119" s="31">
        <v>5</v>
      </c>
      <c r="CI119" s="31">
        <v>0</v>
      </c>
      <c r="CJ119" s="31">
        <v>0</v>
      </c>
      <c r="CK119" s="31">
        <v>6</v>
      </c>
      <c r="CL119" s="31">
        <v>0</v>
      </c>
      <c r="CM119" s="31">
        <v>51</v>
      </c>
      <c r="CN119" s="34">
        <v>0</v>
      </c>
      <c r="CO119" s="34">
        <v>0</v>
      </c>
      <c r="CP119" s="34">
        <v>3.9216000000000002</v>
      </c>
      <c r="CQ119" s="34">
        <v>4</v>
      </c>
      <c r="CR119" s="34">
        <v>0</v>
      </c>
      <c r="CS119" s="34">
        <v>2.1739000000000002</v>
      </c>
      <c r="CT119" s="34">
        <v>0</v>
      </c>
      <c r="CU119" s="34">
        <v>0</v>
      </c>
      <c r="CV119" s="34">
        <v>4.4443999999999999</v>
      </c>
      <c r="CW119" s="34">
        <v>0</v>
      </c>
      <c r="CX119" s="34">
        <v>0</v>
      </c>
      <c r="CY119" s="34">
        <v>3.9216000000000002</v>
      </c>
      <c r="CZ119" s="34">
        <v>0</v>
      </c>
      <c r="DA119" s="34">
        <v>0</v>
      </c>
      <c r="DB119" s="34">
        <v>0</v>
      </c>
      <c r="DC119" s="34">
        <v>0</v>
      </c>
      <c r="DD119" s="34">
        <v>0</v>
      </c>
      <c r="DE119" s="34">
        <v>0</v>
      </c>
      <c r="DF119" s="34">
        <v>3.9216000000000002</v>
      </c>
      <c r="DG119" s="34">
        <v>15.686299999999999</v>
      </c>
      <c r="DH119" s="34">
        <v>13.7255</v>
      </c>
      <c r="DI119" s="34">
        <v>2</v>
      </c>
      <c r="DJ119" s="34">
        <v>13.6364</v>
      </c>
      <c r="DK119" s="34">
        <v>17.391300000000001</v>
      </c>
      <c r="DL119" s="34">
        <v>15.5556</v>
      </c>
      <c r="DM119" s="34">
        <v>13.333299999999999</v>
      </c>
      <c r="DN119" s="34">
        <v>5.4054000000000002</v>
      </c>
      <c r="DO119" s="34">
        <v>5.5293487000804102</v>
      </c>
      <c r="DP119" s="34">
        <v>5.4912891986062702</v>
      </c>
      <c r="DQ119" s="34">
        <v>5.4247961765532704</v>
      </c>
      <c r="DR119" s="34">
        <v>5.3964480091664297</v>
      </c>
      <c r="DS119" s="34">
        <v>5.3504787961696296</v>
      </c>
      <c r="DT119" s="34">
        <v>5.3039621525724403</v>
      </c>
      <c r="DU119" s="34">
        <v>5.2712718648087797</v>
      </c>
      <c r="DV119" s="34">
        <v>5.2649319929036098</v>
      </c>
      <c r="DW119" s="34">
        <v>5.2135802469135797</v>
      </c>
      <c r="DX119" s="34">
        <v>0.69308863725107395</v>
      </c>
      <c r="DY119" s="34">
        <v>1.2257238777078701</v>
      </c>
      <c r="DZ119" s="34">
        <v>0.52531160012464795</v>
      </c>
      <c r="EA119" s="34">
        <v>0.85916073585239705</v>
      </c>
      <c r="EB119" s="34">
        <v>0.877016883965276</v>
      </c>
      <c r="EC119" s="34">
        <v>0.62015939610150805</v>
      </c>
      <c r="ED119" s="34">
        <v>0.120416976206215</v>
      </c>
      <c r="EE119" s="34">
        <v>0.98496126573340104</v>
      </c>
      <c r="EF119" s="33">
        <v>18</v>
      </c>
      <c r="EG119" s="33">
        <v>0</v>
      </c>
      <c r="EH119" s="34">
        <v>5.99</v>
      </c>
      <c r="EI119" s="34">
        <v>5.21</v>
      </c>
      <c r="EJ119" s="34">
        <v>4.79</v>
      </c>
      <c r="EK119" s="34">
        <v>6.03</v>
      </c>
      <c r="EL119" s="34">
        <v>0</v>
      </c>
      <c r="EM119" s="34">
        <v>0</v>
      </c>
      <c r="EN119" s="34">
        <v>5.99</v>
      </c>
      <c r="EO119" s="34">
        <v>5.76</v>
      </c>
      <c r="EP119" s="34">
        <v>0</v>
      </c>
      <c r="EQ119" s="34">
        <v>5.95</v>
      </c>
      <c r="ER119" s="34">
        <v>4.79</v>
      </c>
      <c r="ES119" s="34">
        <v>0</v>
      </c>
      <c r="ET119" s="58">
        <v>0</v>
      </c>
      <c r="EU119" s="58">
        <v>0</v>
      </c>
      <c r="EV119" s="58">
        <v>14</v>
      </c>
      <c r="EW119" s="58">
        <v>0</v>
      </c>
      <c r="EX119" s="58">
        <v>0</v>
      </c>
      <c r="EY119" s="58">
        <v>0</v>
      </c>
      <c r="EZ119" s="58">
        <v>0</v>
      </c>
      <c r="FA119" s="63">
        <v>38</v>
      </c>
      <c r="FB119" s="64">
        <v>1</v>
      </c>
      <c r="FC119" s="58">
        <v>5</v>
      </c>
      <c r="FD119" s="58">
        <v>0</v>
      </c>
      <c r="FE119" s="58">
        <v>26</v>
      </c>
      <c r="FF119" s="58">
        <v>10</v>
      </c>
      <c r="FG119" s="58">
        <v>0</v>
      </c>
      <c r="FH119" s="58">
        <v>10</v>
      </c>
      <c r="FI119" s="58">
        <v>0</v>
      </c>
      <c r="FJ119" s="58">
        <v>52</v>
      </c>
      <c r="FK119" s="58">
        <v>100</v>
      </c>
      <c r="FL119" s="59">
        <f t="shared" si="1"/>
        <v>52</v>
      </c>
    </row>
    <row r="120" spans="1:168" x14ac:dyDescent="0.25">
      <c r="A120" t="s">
        <v>207</v>
      </c>
      <c r="B120" t="s">
        <v>720</v>
      </c>
      <c r="C120" t="s">
        <v>721</v>
      </c>
      <c r="D120" s="31"/>
      <c r="E120" s="31"/>
      <c r="F120" s="31"/>
      <c r="G120" s="31"/>
      <c r="H120" s="31"/>
      <c r="I120" s="31"/>
      <c r="J120" s="31">
        <v>9</v>
      </c>
      <c r="K120" s="31">
        <v>0</v>
      </c>
      <c r="L120" s="31">
        <v>9</v>
      </c>
      <c r="M120" s="35">
        <v>4.66</v>
      </c>
      <c r="N120" s="31">
        <v>0</v>
      </c>
      <c r="O120" s="31">
        <v>0</v>
      </c>
      <c r="P120" s="31">
        <v>9</v>
      </c>
      <c r="Q120" s="31">
        <v>0</v>
      </c>
      <c r="R120" s="31">
        <v>3</v>
      </c>
      <c r="S120" s="31">
        <v>6</v>
      </c>
      <c r="T120" s="31">
        <v>0</v>
      </c>
      <c r="U120" s="31">
        <v>0</v>
      </c>
      <c r="V120" s="31">
        <v>0</v>
      </c>
      <c r="W120" s="31">
        <v>0</v>
      </c>
      <c r="X120" s="31">
        <v>9</v>
      </c>
      <c r="Y120" s="31">
        <v>0</v>
      </c>
      <c r="Z120" s="31">
        <v>0</v>
      </c>
      <c r="AA120" s="31">
        <v>9</v>
      </c>
      <c r="AB120" s="31">
        <v>9</v>
      </c>
      <c r="AC120" s="31">
        <v>9</v>
      </c>
      <c r="AD120" s="31">
        <v>9</v>
      </c>
      <c r="AE120" s="31">
        <v>9</v>
      </c>
      <c r="AF120" s="31">
        <v>9</v>
      </c>
      <c r="AG120" s="31">
        <v>9</v>
      </c>
      <c r="AH120" s="31">
        <v>9</v>
      </c>
      <c r="AI120" s="34">
        <v>0</v>
      </c>
      <c r="AJ120" s="34">
        <v>0</v>
      </c>
      <c r="AK120" s="34">
        <v>0</v>
      </c>
      <c r="AL120" s="34">
        <v>0</v>
      </c>
      <c r="AM120" s="34">
        <v>0</v>
      </c>
      <c r="AN120" s="34">
        <v>0</v>
      </c>
      <c r="AO120" s="34">
        <v>0</v>
      </c>
      <c r="AP120" s="34">
        <v>0</v>
      </c>
      <c r="AQ120" s="31">
        <v>0</v>
      </c>
      <c r="AR120" s="31">
        <v>0</v>
      </c>
      <c r="AS120" s="31">
        <v>0</v>
      </c>
      <c r="AT120" s="31">
        <v>0</v>
      </c>
      <c r="AU120" s="31">
        <v>0</v>
      </c>
      <c r="AV120" s="31">
        <v>0</v>
      </c>
      <c r="AW120" s="31">
        <v>0</v>
      </c>
      <c r="AX120" s="31">
        <v>0</v>
      </c>
      <c r="AY120" s="31">
        <v>0</v>
      </c>
      <c r="AZ120" s="31">
        <v>0</v>
      </c>
      <c r="BA120" s="31">
        <v>0</v>
      </c>
      <c r="BB120" s="31">
        <v>0</v>
      </c>
      <c r="BC120" s="31">
        <v>0</v>
      </c>
      <c r="BD120" s="31"/>
      <c r="BE120" s="31"/>
      <c r="BF120" s="31"/>
      <c r="BG120" s="31"/>
      <c r="BH120" s="31"/>
      <c r="BI120" s="31"/>
      <c r="BJ120" s="31"/>
      <c r="BK120" s="31">
        <v>28.44</v>
      </c>
      <c r="BL120" s="31">
        <v>0</v>
      </c>
      <c r="BM120" s="31">
        <v>0</v>
      </c>
      <c r="BN120" s="31">
        <v>4</v>
      </c>
      <c r="BO120" s="31">
        <v>0</v>
      </c>
      <c r="BP120" s="31">
        <v>5</v>
      </c>
      <c r="BQ120" s="31">
        <v>0</v>
      </c>
      <c r="BR120" s="31">
        <v>0</v>
      </c>
      <c r="BS120" s="31">
        <v>0</v>
      </c>
      <c r="BT120" s="31">
        <v>0</v>
      </c>
      <c r="BU120" s="31">
        <v>0</v>
      </c>
      <c r="BV120" s="31">
        <v>0</v>
      </c>
      <c r="BW120" s="31">
        <v>0</v>
      </c>
      <c r="BX120" s="31">
        <v>0</v>
      </c>
      <c r="BY120" s="31">
        <v>0</v>
      </c>
      <c r="BZ120" s="31">
        <v>0</v>
      </c>
      <c r="CA120" s="31">
        <v>0</v>
      </c>
      <c r="CB120" s="31">
        <v>0</v>
      </c>
      <c r="CC120" s="31">
        <v>0</v>
      </c>
      <c r="CD120" s="31">
        <v>0</v>
      </c>
      <c r="CE120" s="31">
        <v>0</v>
      </c>
      <c r="CF120" s="31">
        <v>0</v>
      </c>
      <c r="CG120" s="31">
        <v>0</v>
      </c>
      <c r="CH120" s="31">
        <v>0</v>
      </c>
      <c r="CI120" s="31">
        <v>0</v>
      </c>
      <c r="CJ120" s="31">
        <v>0</v>
      </c>
      <c r="CK120" s="31">
        <v>0</v>
      </c>
      <c r="CL120" s="31">
        <v>0</v>
      </c>
      <c r="CM120" s="31">
        <v>9</v>
      </c>
      <c r="CN120" s="34">
        <v>11.1111</v>
      </c>
      <c r="CO120" s="34">
        <v>11.1111</v>
      </c>
      <c r="CP120" s="34">
        <v>0</v>
      </c>
      <c r="CQ120" s="34">
        <v>0</v>
      </c>
      <c r="CR120" s="34">
        <v>22.222200000000001</v>
      </c>
      <c r="CS120" s="34">
        <v>11.1111</v>
      </c>
      <c r="CT120" s="34">
        <v>22.222200000000001</v>
      </c>
      <c r="CU120" s="34">
        <v>33.333300000000001</v>
      </c>
      <c r="CV120" s="34">
        <v>22.222200000000001</v>
      </c>
      <c r="CW120" s="34">
        <v>0</v>
      </c>
      <c r="CX120" s="34">
        <v>0</v>
      </c>
      <c r="CY120" s="34">
        <v>0</v>
      </c>
      <c r="CZ120" s="34">
        <v>0</v>
      </c>
      <c r="DA120" s="34">
        <v>11.1111</v>
      </c>
      <c r="DB120" s="34">
        <v>0</v>
      </c>
      <c r="DC120" s="34">
        <v>22.222200000000001</v>
      </c>
      <c r="DD120" s="34">
        <v>0</v>
      </c>
      <c r="DE120" s="34">
        <v>22.222200000000001</v>
      </c>
      <c r="DF120" s="34">
        <v>11.1111</v>
      </c>
      <c r="DG120" s="34">
        <v>0</v>
      </c>
      <c r="DH120" s="34">
        <v>0</v>
      </c>
      <c r="DI120" s="34">
        <v>33.333300000000001</v>
      </c>
      <c r="DJ120" s="34">
        <v>11.1111</v>
      </c>
      <c r="DK120" s="34">
        <v>22.222200000000001</v>
      </c>
      <c r="DL120" s="34">
        <v>11.1111</v>
      </c>
      <c r="DM120" s="34">
        <v>11.1111</v>
      </c>
      <c r="DN120" s="34">
        <v>33.333300000000001</v>
      </c>
      <c r="DO120" s="34"/>
      <c r="DP120" s="34"/>
      <c r="DQ120" s="34"/>
      <c r="DR120" s="34"/>
      <c r="DS120" s="34"/>
      <c r="DT120" s="34"/>
      <c r="DU120" s="34"/>
      <c r="DV120" s="34"/>
      <c r="DW120" s="34"/>
      <c r="DX120" s="34"/>
      <c r="DY120" s="34"/>
      <c r="DZ120" s="34"/>
      <c r="EA120" s="34"/>
      <c r="EB120" s="34"/>
      <c r="EC120" s="34"/>
      <c r="ED120" s="34"/>
      <c r="EE120" s="34"/>
      <c r="EF120" s="33"/>
      <c r="EG120" s="33"/>
      <c r="EH120" s="34"/>
      <c r="EI120" s="34"/>
      <c r="EJ120" s="34"/>
      <c r="EK120" s="34"/>
      <c r="EL120" s="34"/>
      <c r="EM120" s="34"/>
      <c r="EN120" s="34"/>
      <c r="EO120" s="34"/>
      <c r="EP120" s="34"/>
      <c r="EQ120" s="34"/>
      <c r="ER120" s="34"/>
      <c r="ES120" s="34"/>
      <c r="ET120" s="58">
        <v>0</v>
      </c>
      <c r="EU120" s="58">
        <v>0</v>
      </c>
      <c r="EV120" s="58">
        <v>5</v>
      </c>
      <c r="EW120" s="58">
        <v>4</v>
      </c>
      <c r="EX120" s="58">
        <v>0</v>
      </c>
      <c r="EY120" s="58">
        <v>0</v>
      </c>
      <c r="EZ120" s="58">
        <v>0</v>
      </c>
      <c r="FA120" s="63">
        <v>0</v>
      </c>
      <c r="FB120" s="64">
        <v>0</v>
      </c>
      <c r="FC120" s="58">
        <v>0</v>
      </c>
      <c r="FD120" s="58">
        <v>4</v>
      </c>
      <c r="FE120" s="58">
        <v>0</v>
      </c>
      <c r="FF120" s="58">
        <v>3</v>
      </c>
      <c r="FG120" s="58">
        <v>2</v>
      </c>
      <c r="FH120" s="58">
        <v>0</v>
      </c>
      <c r="FI120" s="58">
        <v>0</v>
      </c>
      <c r="FJ120" s="58">
        <v>9</v>
      </c>
      <c r="FK120" s="58">
        <v>100</v>
      </c>
      <c r="FL120" s="59">
        <f t="shared" si="1"/>
        <v>9</v>
      </c>
    </row>
    <row r="121" spans="1:168" x14ac:dyDescent="0.25">
      <c r="A121" t="s">
        <v>207</v>
      </c>
      <c r="B121" t="s">
        <v>722</v>
      </c>
      <c r="C121" t="s">
        <v>723</v>
      </c>
      <c r="D121" s="31"/>
      <c r="E121" s="31"/>
      <c r="F121" s="31"/>
      <c r="G121" s="31"/>
      <c r="H121" s="31"/>
      <c r="I121" s="31"/>
      <c r="J121" s="31">
        <v>4</v>
      </c>
      <c r="K121" s="31">
        <v>0</v>
      </c>
      <c r="L121" s="31">
        <v>4</v>
      </c>
      <c r="M121" s="35">
        <v>1.92</v>
      </c>
      <c r="N121" s="31">
        <v>0</v>
      </c>
      <c r="O121" s="31">
        <v>0</v>
      </c>
      <c r="P121" s="31">
        <v>4</v>
      </c>
      <c r="Q121" s="31">
        <v>0</v>
      </c>
      <c r="R121" s="31">
        <v>1</v>
      </c>
      <c r="S121" s="31">
        <v>2</v>
      </c>
      <c r="T121" s="31">
        <v>1</v>
      </c>
      <c r="U121" s="31">
        <v>0</v>
      </c>
      <c r="V121" s="31">
        <v>1</v>
      </c>
      <c r="W121" s="31">
        <v>0</v>
      </c>
      <c r="X121" s="31">
        <v>3</v>
      </c>
      <c r="Y121" s="31">
        <v>0</v>
      </c>
      <c r="Z121" s="31">
        <v>0</v>
      </c>
      <c r="AA121" s="31">
        <v>4</v>
      </c>
      <c r="AB121" s="31">
        <v>4</v>
      </c>
      <c r="AC121" s="31">
        <v>4</v>
      </c>
      <c r="AD121" s="31">
        <v>4</v>
      </c>
      <c r="AE121" s="31">
        <v>4</v>
      </c>
      <c r="AF121" s="31">
        <v>4</v>
      </c>
      <c r="AG121" s="31">
        <v>4</v>
      </c>
      <c r="AH121" s="31">
        <v>4</v>
      </c>
      <c r="AI121" s="34">
        <v>0</v>
      </c>
      <c r="AJ121" s="34">
        <v>0</v>
      </c>
      <c r="AK121" s="34">
        <v>0</v>
      </c>
      <c r="AL121" s="34">
        <v>0</v>
      </c>
      <c r="AM121" s="34">
        <v>0</v>
      </c>
      <c r="AN121" s="34">
        <v>0</v>
      </c>
      <c r="AO121" s="34">
        <v>0</v>
      </c>
      <c r="AP121" s="34">
        <v>0</v>
      </c>
      <c r="AQ121" s="31">
        <v>0</v>
      </c>
      <c r="AR121" s="31">
        <v>0</v>
      </c>
      <c r="AS121" s="31">
        <v>0</v>
      </c>
      <c r="AT121" s="31">
        <v>0</v>
      </c>
      <c r="AU121" s="31">
        <v>0</v>
      </c>
      <c r="AV121" s="31">
        <v>0</v>
      </c>
      <c r="AW121" s="31">
        <v>0</v>
      </c>
      <c r="AX121" s="31">
        <v>0</v>
      </c>
      <c r="AY121" s="31">
        <v>0</v>
      </c>
      <c r="AZ121" s="31">
        <v>0</v>
      </c>
      <c r="BA121" s="31">
        <v>0</v>
      </c>
      <c r="BB121" s="31">
        <v>0</v>
      </c>
      <c r="BC121" s="31">
        <v>0</v>
      </c>
      <c r="BD121" s="31"/>
      <c r="BE121" s="31"/>
      <c r="BF121" s="31"/>
      <c r="BG121" s="31"/>
      <c r="BH121" s="31"/>
      <c r="BI121" s="31"/>
      <c r="BJ121" s="31"/>
      <c r="BK121" s="31">
        <v>30</v>
      </c>
      <c r="BL121" s="31">
        <v>0</v>
      </c>
      <c r="BM121" s="31">
        <v>0</v>
      </c>
      <c r="BN121" s="31">
        <v>0</v>
      </c>
      <c r="BO121" s="31">
        <v>4</v>
      </c>
      <c r="BP121" s="31">
        <v>0</v>
      </c>
      <c r="BQ121" s="31">
        <v>0</v>
      </c>
      <c r="BR121" s="31">
        <v>0</v>
      </c>
      <c r="BS121" s="31">
        <v>0</v>
      </c>
      <c r="BT121" s="31">
        <v>0</v>
      </c>
      <c r="BU121" s="31">
        <v>0</v>
      </c>
      <c r="BV121" s="31">
        <v>0</v>
      </c>
      <c r="BW121" s="31">
        <v>0</v>
      </c>
      <c r="BX121" s="31">
        <v>0</v>
      </c>
      <c r="BY121" s="31">
        <v>0</v>
      </c>
      <c r="BZ121" s="31">
        <v>0</v>
      </c>
      <c r="CA121" s="31">
        <v>0</v>
      </c>
      <c r="CB121" s="31">
        <v>0</v>
      </c>
      <c r="CC121" s="31">
        <v>0</v>
      </c>
      <c r="CD121" s="31">
        <v>0</v>
      </c>
      <c r="CE121" s="31">
        <v>0</v>
      </c>
      <c r="CF121" s="31">
        <v>0</v>
      </c>
      <c r="CG121" s="31">
        <v>0</v>
      </c>
      <c r="CH121" s="31">
        <v>0</v>
      </c>
      <c r="CI121" s="31">
        <v>0</v>
      </c>
      <c r="CJ121" s="31">
        <v>0</v>
      </c>
      <c r="CK121" s="31">
        <v>0</v>
      </c>
      <c r="CL121" s="31">
        <v>0</v>
      </c>
      <c r="CM121" s="31">
        <v>4</v>
      </c>
      <c r="CN121" s="34">
        <v>25</v>
      </c>
      <c r="CO121" s="34">
        <v>0</v>
      </c>
      <c r="CP121" s="34">
        <v>0</v>
      </c>
      <c r="CQ121" s="34">
        <v>0</v>
      </c>
      <c r="CR121" s="34">
        <v>0</v>
      </c>
      <c r="CS121" s="34">
        <v>0</v>
      </c>
      <c r="CT121" s="34">
        <v>0</v>
      </c>
      <c r="CU121" s="34">
        <v>0</v>
      </c>
      <c r="CV121" s="34">
        <v>50</v>
      </c>
      <c r="CW121" s="34">
        <v>0</v>
      </c>
      <c r="CX121" s="34">
        <v>0</v>
      </c>
      <c r="CY121" s="34">
        <v>0</v>
      </c>
      <c r="CZ121" s="34">
        <v>0</v>
      </c>
      <c r="DA121" s="34">
        <v>0</v>
      </c>
      <c r="DB121" s="34">
        <v>0</v>
      </c>
      <c r="DC121" s="34">
        <v>0</v>
      </c>
      <c r="DD121" s="34">
        <v>0</v>
      </c>
      <c r="DE121" s="34">
        <v>0</v>
      </c>
      <c r="DF121" s="34">
        <v>25</v>
      </c>
      <c r="DG121" s="34">
        <v>0</v>
      </c>
      <c r="DH121" s="34">
        <v>0</v>
      </c>
      <c r="DI121" s="34">
        <v>0</v>
      </c>
      <c r="DJ121" s="34">
        <v>0</v>
      </c>
      <c r="DK121" s="34">
        <v>25</v>
      </c>
      <c r="DL121" s="34">
        <v>0</v>
      </c>
      <c r="DM121" s="34">
        <v>75</v>
      </c>
      <c r="DN121" s="34">
        <v>0</v>
      </c>
      <c r="DO121" s="34"/>
      <c r="DP121" s="34"/>
      <c r="DQ121" s="34"/>
      <c r="DR121" s="34"/>
      <c r="DS121" s="34"/>
      <c r="DT121" s="34"/>
      <c r="DU121" s="34"/>
      <c r="DV121" s="34"/>
      <c r="DW121" s="34"/>
      <c r="DX121" s="34"/>
      <c r="DY121" s="34"/>
      <c r="DZ121" s="34"/>
      <c r="EA121" s="34"/>
      <c r="EB121" s="34"/>
      <c r="EC121" s="34"/>
      <c r="ED121" s="34"/>
      <c r="EE121" s="34"/>
      <c r="EF121" s="33"/>
      <c r="EG121" s="33"/>
      <c r="EH121" s="34"/>
      <c r="EI121" s="34"/>
      <c r="EJ121" s="34"/>
      <c r="EK121" s="34"/>
      <c r="EL121" s="34"/>
      <c r="EM121" s="34"/>
      <c r="EN121" s="34"/>
      <c r="EO121" s="34"/>
      <c r="EP121" s="34"/>
      <c r="EQ121" s="34"/>
      <c r="ER121" s="34"/>
      <c r="ES121" s="34"/>
      <c r="ET121" s="58">
        <v>0</v>
      </c>
      <c r="EU121" s="58">
        <v>0</v>
      </c>
      <c r="EV121" s="58">
        <v>3</v>
      </c>
      <c r="EW121" s="58">
        <v>1</v>
      </c>
      <c r="EX121" s="58">
        <v>0</v>
      </c>
      <c r="EY121" s="58">
        <v>0</v>
      </c>
      <c r="EZ121" s="58">
        <v>0</v>
      </c>
      <c r="FA121" s="63">
        <v>0</v>
      </c>
      <c r="FB121" s="64">
        <v>0</v>
      </c>
      <c r="FC121" s="58">
        <v>0</v>
      </c>
      <c r="FD121" s="58">
        <v>0</v>
      </c>
      <c r="FE121" s="58">
        <v>0</v>
      </c>
      <c r="FF121" s="58">
        <v>2</v>
      </c>
      <c r="FG121" s="58">
        <v>1</v>
      </c>
      <c r="FH121" s="58">
        <v>1</v>
      </c>
      <c r="FI121" s="58">
        <v>0</v>
      </c>
      <c r="FJ121" s="58">
        <v>4</v>
      </c>
      <c r="FK121" s="58">
        <v>100</v>
      </c>
      <c r="FL121" s="59">
        <f t="shared" si="1"/>
        <v>4</v>
      </c>
    </row>
    <row r="122" spans="1:168" x14ac:dyDescent="0.25">
      <c r="A122" t="s">
        <v>207</v>
      </c>
      <c r="B122" t="s">
        <v>724</v>
      </c>
      <c r="C122" t="s">
        <v>725</v>
      </c>
      <c r="D122" s="31">
        <v>2332</v>
      </c>
      <c r="E122" s="31">
        <v>75</v>
      </c>
      <c r="F122" s="31">
        <v>17</v>
      </c>
      <c r="G122" s="31">
        <v>3</v>
      </c>
      <c r="H122" s="31">
        <v>41</v>
      </c>
      <c r="I122" s="31">
        <v>0</v>
      </c>
      <c r="J122" s="31">
        <v>2468</v>
      </c>
      <c r="K122" s="31">
        <v>0</v>
      </c>
      <c r="L122" s="31">
        <v>2468</v>
      </c>
      <c r="M122" s="35">
        <v>23.9</v>
      </c>
      <c r="N122" s="31">
        <v>650</v>
      </c>
      <c r="O122" s="31">
        <v>125</v>
      </c>
      <c r="P122" s="31">
        <v>2343</v>
      </c>
      <c r="Q122" s="31">
        <v>177</v>
      </c>
      <c r="R122" s="31">
        <v>381</v>
      </c>
      <c r="S122" s="31">
        <v>922</v>
      </c>
      <c r="T122" s="31">
        <v>787</v>
      </c>
      <c r="U122" s="31">
        <v>201</v>
      </c>
      <c r="V122" s="31">
        <v>200</v>
      </c>
      <c r="W122" s="31">
        <v>779</v>
      </c>
      <c r="X122" s="31">
        <v>1367</v>
      </c>
      <c r="Y122" s="31">
        <v>82</v>
      </c>
      <c r="Z122" s="31">
        <v>40</v>
      </c>
      <c r="AA122" s="31">
        <v>2392</v>
      </c>
      <c r="AB122" s="31">
        <v>2374</v>
      </c>
      <c r="AC122" s="31">
        <v>2273</v>
      </c>
      <c r="AD122" s="31">
        <v>2198</v>
      </c>
      <c r="AE122" s="31">
        <v>2150</v>
      </c>
      <c r="AF122" s="31">
        <v>2222</v>
      </c>
      <c r="AG122" s="31">
        <v>2265</v>
      </c>
      <c r="AH122" s="31">
        <v>2197</v>
      </c>
      <c r="AI122" s="34">
        <v>3.18</v>
      </c>
      <c r="AJ122" s="34">
        <v>0.76</v>
      </c>
      <c r="AK122" s="34">
        <v>4.4400000000000004</v>
      </c>
      <c r="AL122" s="34">
        <v>3.41</v>
      </c>
      <c r="AM122" s="34">
        <v>2.23</v>
      </c>
      <c r="AN122" s="34">
        <v>-3.24</v>
      </c>
      <c r="AO122" s="34">
        <v>-1.9</v>
      </c>
      <c r="AP122" s="34">
        <v>3.1</v>
      </c>
      <c r="AQ122" s="31">
        <v>76</v>
      </c>
      <c r="AR122" s="31">
        <v>18</v>
      </c>
      <c r="AS122" s="31">
        <v>44</v>
      </c>
      <c r="AT122" s="31">
        <v>104</v>
      </c>
      <c r="AU122" s="31">
        <v>48</v>
      </c>
      <c r="AV122" s="31">
        <v>26</v>
      </c>
      <c r="AW122" s="31">
        <v>102</v>
      </c>
      <c r="AX122" s="31">
        <v>68</v>
      </c>
      <c r="AY122" s="31">
        <v>28</v>
      </c>
      <c r="AZ122" s="31">
        <v>76</v>
      </c>
      <c r="BA122" s="31">
        <v>0</v>
      </c>
      <c r="BB122" s="31">
        <v>0</v>
      </c>
      <c r="BC122" s="31">
        <v>0</v>
      </c>
      <c r="BD122" s="31">
        <v>0</v>
      </c>
      <c r="BE122" s="31">
        <v>0</v>
      </c>
      <c r="BF122" s="31">
        <v>0</v>
      </c>
      <c r="BG122" s="31">
        <v>0</v>
      </c>
      <c r="BH122" s="31">
        <v>0</v>
      </c>
      <c r="BI122" s="31">
        <v>0</v>
      </c>
      <c r="BJ122" s="31">
        <v>0</v>
      </c>
      <c r="BK122" s="31">
        <v>33.9</v>
      </c>
      <c r="BL122" s="31">
        <v>220</v>
      </c>
      <c r="BM122" s="31">
        <v>326</v>
      </c>
      <c r="BN122" s="31">
        <v>225</v>
      </c>
      <c r="BO122" s="31">
        <v>656</v>
      </c>
      <c r="BP122" s="31">
        <v>552</v>
      </c>
      <c r="BQ122" s="31">
        <v>489</v>
      </c>
      <c r="BR122" s="31">
        <v>76</v>
      </c>
      <c r="BS122" s="31">
        <v>90</v>
      </c>
      <c r="BT122" s="31">
        <v>58</v>
      </c>
      <c r="BU122" s="31">
        <v>18</v>
      </c>
      <c r="BV122" s="31">
        <v>76</v>
      </c>
      <c r="BW122" s="31">
        <v>0</v>
      </c>
      <c r="BX122" s="31">
        <v>4</v>
      </c>
      <c r="BY122" s="31">
        <v>314</v>
      </c>
      <c r="BZ122" s="31">
        <v>276</v>
      </c>
      <c r="CA122" s="31">
        <v>22</v>
      </c>
      <c r="CB122" s="31">
        <v>77</v>
      </c>
      <c r="CC122" s="31">
        <v>129</v>
      </c>
      <c r="CD122" s="31">
        <v>79</v>
      </c>
      <c r="CE122" s="31">
        <v>11</v>
      </c>
      <c r="CF122" s="31">
        <v>0</v>
      </c>
      <c r="CG122" s="31">
        <v>66</v>
      </c>
      <c r="CH122" s="31">
        <v>201</v>
      </c>
      <c r="CI122" s="31">
        <v>23</v>
      </c>
      <c r="CJ122" s="31">
        <v>28</v>
      </c>
      <c r="CK122" s="31">
        <v>192</v>
      </c>
      <c r="CL122" s="31">
        <v>201</v>
      </c>
      <c r="CM122" s="31">
        <v>2407</v>
      </c>
      <c r="CN122" s="34">
        <v>3.1158999999999999</v>
      </c>
      <c r="CO122" s="34">
        <v>1.8408</v>
      </c>
      <c r="CP122" s="34">
        <v>2.1917</v>
      </c>
      <c r="CQ122" s="34">
        <v>2.9836999999999998</v>
      </c>
      <c r="CR122" s="34">
        <v>2.6913999999999998</v>
      </c>
      <c r="CS122" s="34">
        <v>1.8771</v>
      </c>
      <c r="CT122" s="34">
        <v>1.1395999999999999</v>
      </c>
      <c r="CU122" s="34">
        <v>0.71360000000000001</v>
      </c>
      <c r="CV122" s="34">
        <v>0.95420000000000005</v>
      </c>
      <c r="CW122" s="34">
        <v>0.87250000000000005</v>
      </c>
      <c r="CX122" s="34">
        <v>0.34250000000000003</v>
      </c>
      <c r="CY122" s="34">
        <v>0.68759999999999999</v>
      </c>
      <c r="CZ122" s="34">
        <v>0.5877</v>
      </c>
      <c r="DA122" s="34">
        <v>0.92810000000000004</v>
      </c>
      <c r="DB122" s="34">
        <v>0.70389999999999997</v>
      </c>
      <c r="DC122" s="34">
        <v>0.14249999999999999</v>
      </c>
      <c r="DD122" s="34">
        <v>9.5100000000000004E-2</v>
      </c>
      <c r="DE122" s="34">
        <v>9.5399999999999999E-2</v>
      </c>
      <c r="DF122" s="34">
        <v>7.1612</v>
      </c>
      <c r="DG122" s="34">
        <v>11.2597</v>
      </c>
      <c r="DH122" s="34">
        <v>12.6532</v>
      </c>
      <c r="DI122" s="34">
        <v>12.0624</v>
      </c>
      <c r="DJ122" s="34">
        <v>7.6776999999999997</v>
      </c>
      <c r="DK122" s="34">
        <v>10.783799999999999</v>
      </c>
      <c r="DL122" s="34">
        <v>8.3582000000000001</v>
      </c>
      <c r="DM122" s="34">
        <v>8.9303000000000008</v>
      </c>
      <c r="DN122" s="34">
        <v>10.106400000000001</v>
      </c>
      <c r="DO122" s="34">
        <v>6.1889909919251496</v>
      </c>
      <c r="DP122" s="34">
        <v>6.0546543685448801</v>
      </c>
      <c r="DQ122" s="34">
        <v>6.0428891222092398</v>
      </c>
      <c r="DR122" s="34">
        <v>5.9460807734465</v>
      </c>
      <c r="DS122" s="34">
        <v>5.9223421065802899</v>
      </c>
      <c r="DT122" s="34">
        <v>5.90257659274452</v>
      </c>
      <c r="DU122" s="34">
        <v>5.8948539777728497</v>
      </c>
      <c r="DV122" s="34">
        <v>5.8442504890685099</v>
      </c>
      <c r="DW122" s="34">
        <v>5.7726882356761902</v>
      </c>
      <c r="DX122" s="34">
        <v>2.21873314648942</v>
      </c>
      <c r="DY122" s="34">
        <v>0.194695717523651</v>
      </c>
      <c r="DZ122" s="34">
        <v>1.6281034928931899</v>
      </c>
      <c r="EA122" s="34">
        <v>0.40083241459209401</v>
      </c>
      <c r="EB122" s="34">
        <v>0.33486247107862199</v>
      </c>
      <c r="EC122" s="34">
        <v>0.13100604358973</v>
      </c>
      <c r="ED122" s="34">
        <v>0.86586789527566699</v>
      </c>
      <c r="EE122" s="34">
        <v>1.23966946543301</v>
      </c>
      <c r="EF122" s="33">
        <v>154</v>
      </c>
      <c r="EG122" s="33">
        <v>570</v>
      </c>
      <c r="EH122" s="34">
        <v>6.64</v>
      </c>
      <c r="EI122" s="34">
        <v>5.89</v>
      </c>
      <c r="EJ122" s="34">
        <v>5.63</v>
      </c>
      <c r="EK122" s="34">
        <v>6.41</v>
      </c>
      <c r="EL122" s="34">
        <v>9.36</v>
      </c>
      <c r="EM122" s="34">
        <v>7.73</v>
      </c>
      <c r="EN122" s="34">
        <v>6.67</v>
      </c>
      <c r="EO122" s="34">
        <v>6.64</v>
      </c>
      <c r="EP122" s="34">
        <v>6.92</v>
      </c>
      <c r="EQ122" s="34">
        <v>6.3</v>
      </c>
      <c r="ER122" s="34">
        <v>5.9</v>
      </c>
      <c r="ES122" s="34">
        <v>5.53</v>
      </c>
      <c r="ET122" s="58">
        <v>126</v>
      </c>
      <c r="EU122" s="58">
        <v>157</v>
      </c>
      <c r="EV122" s="58">
        <v>699</v>
      </c>
      <c r="EW122" s="58">
        <v>362</v>
      </c>
      <c r="EX122" s="58">
        <v>616</v>
      </c>
      <c r="EY122" s="58">
        <v>20</v>
      </c>
      <c r="EZ122" s="58">
        <v>2</v>
      </c>
      <c r="FA122" s="63">
        <v>279</v>
      </c>
      <c r="FB122" s="64">
        <v>178</v>
      </c>
      <c r="FC122" s="58">
        <v>370</v>
      </c>
      <c r="FD122" s="58">
        <v>443</v>
      </c>
      <c r="FE122" s="58">
        <v>983</v>
      </c>
      <c r="FF122" s="58">
        <v>273</v>
      </c>
      <c r="FG122" s="58">
        <v>2</v>
      </c>
      <c r="FH122" s="58">
        <v>2</v>
      </c>
      <c r="FI122" s="58">
        <v>10</v>
      </c>
      <c r="FJ122" s="58">
        <v>2261</v>
      </c>
      <c r="FK122" s="58">
        <v>91.612641815234994</v>
      </c>
      <c r="FL122" s="59">
        <f t="shared" si="1"/>
        <v>2468.0000000000005</v>
      </c>
    </row>
    <row r="123" spans="1:168" x14ac:dyDescent="0.25">
      <c r="A123" t="s">
        <v>207</v>
      </c>
      <c r="B123" t="s">
        <v>726</v>
      </c>
      <c r="C123" t="s">
        <v>727</v>
      </c>
      <c r="D123" s="31">
        <v>183</v>
      </c>
      <c r="E123" s="31">
        <v>0</v>
      </c>
      <c r="F123" s="31">
        <v>2</v>
      </c>
      <c r="G123" s="31">
        <v>1</v>
      </c>
      <c r="H123" s="31">
        <v>12</v>
      </c>
      <c r="I123" s="31">
        <v>0</v>
      </c>
      <c r="J123" s="31">
        <v>198</v>
      </c>
      <c r="K123" s="31">
        <v>0</v>
      </c>
      <c r="L123" s="31">
        <v>198</v>
      </c>
      <c r="M123" s="35">
        <v>17.28</v>
      </c>
      <c r="N123" s="31">
        <v>0</v>
      </c>
      <c r="O123" s="31">
        <v>0</v>
      </c>
      <c r="P123" s="31">
        <v>198</v>
      </c>
      <c r="Q123" s="31">
        <v>0</v>
      </c>
      <c r="R123" s="31">
        <v>50</v>
      </c>
      <c r="S123" s="31">
        <v>89</v>
      </c>
      <c r="T123" s="31">
        <v>56</v>
      </c>
      <c r="U123" s="31">
        <v>3</v>
      </c>
      <c r="V123" s="31">
        <v>54</v>
      </c>
      <c r="W123" s="31">
        <v>0</v>
      </c>
      <c r="X123" s="31">
        <v>132</v>
      </c>
      <c r="Y123" s="31">
        <v>12</v>
      </c>
      <c r="Z123" s="31">
        <v>0</v>
      </c>
      <c r="AA123" s="31">
        <v>198</v>
      </c>
      <c r="AB123" s="31">
        <v>198</v>
      </c>
      <c r="AC123" s="31">
        <v>101</v>
      </c>
      <c r="AD123" s="31">
        <v>78</v>
      </c>
      <c r="AE123" s="31">
        <v>79</v>
      </c>
      <c r="AF123" s="31">
        <v>79</v>
      </c>
      <c r="AG123" s="31">
        <v>79</v>
      </c>
      <c r="AH123" s="31">
        <v>79</v>
      </c>
      <c r="AI123" s="34">
        <v>0</v>
      </c>
      <c r="AJ123" s="34">
        <v>0</v>
      </c>
      <c r="AK123" s="34">
        <v>96.04</v>
      </c>
      <c r="AL123" s="34">
        <v>29.49</v>
      </c>
      <c r="AM123" s="34">
        <v>-1.27</v>
      </c>
      <c r="AN123" s="34">
        <v>0</v>
      </c>
      <c r="AO123" s="34">
        <v>0</v>
      </c>
      <c r="AP123" s="34">
        <v>0</v>
      </c>
      <c r="AQ123" s="31">
        <v>0</v>
      </c>
      <c r="AR123" s="31">
        <v>0</v>
      </c>
      <c r="AS123" s="31">
        <v>68</v>
      </c>
      <c r="AT123" s="31">
        <v>23</v>
      </c>
      <c r="AU123" s="31">
        <v>0</v>
      </c>
      <c r="AV123" s="31">
        <v>0</v>
      </c>
      <c r="AW123" s="31">
        <v>0</v>
      </c>
      <c r="AX123" s="31">
        <v>0</v>
      </c>
      <c r="AY123" s="31">
        <v>0</v>
      </c>
      <c r="AZ123" s="31">
        <v>0</v>
      </c>
      <c r="BA123" s="31">
        <v>0</v>
      </c>
      <c r="BB123" s="31">
        <v>0</v>
      </c>
      <c r="BC123" s="31">
        <v>0</v>
      </c>
      <c r="BD123" s="31">
        <v>0</v>
      </c>
      <c r="BE123" s="31">
        <v>12</v>
      </c>
      <c r="BF123" s="31">
        <v>0</v>
      </c>
      <c r="BG123" s="31">
        <v>0</v>
      </c>
      <c r="BH123" s="31">
        <v>0</v>
      </c>
      <c r="BI123" s="31">
        <v>0</v>
      </c>
      <c r="BJ123" s="31">
        <v>0</v>
      </c>
      <c r="BK123" s="31">
        <v>10.74</v>
      </c>
      <c r="BL123" s="31">
        <v>120</v>
      </c>
      <c r="BM123" s="31">
        <v>0</v>
      </c>
      <c r="BN123" s="31">
        <v>24</v>
      </c>
      <c r="BO123" s="31">
        <v>54</v>
      </c>
      <c r="BP123" s="31">
        <v>0</v>
      </c>
      <c r="BQ123" s="31">
        <v>0</v>
      </c>
      <c r="BR123" s="31">
        <v>0</v>
      </c>
      <c r="BS123" s="31">
        <v>52</v>
      </c>
      <c r="BT123" s="31">
        <v>68</v>
      </c>
      <c r="BU123" s="31">
        <v>0</v>
      </c>
      <c r="BV123" s="31">
        <v>0</v>
      </c>
      <c r="BW123" s="31">
        <v>0</v>
      </c>
      <c r="BX123" s="31">
        <v>0</v>
      </c>
      <c r="BY123" s="31">
        <v>120</v>
      </c>
      <c r="BZ123" s="31">
        <v>108</v>
      </c>
      <c r="CA123" s="31">
        <v>0</v>
      </c>
      <c r="CB123" s="31">
        <v>31</v>
      </c>
      <c r="CC123" s="31">
        <v>61</v>
      </c>
      <c r="CD123" s="31">
        <v>28</v>
      </c>
      <c r="CE123" s="31">
        <v>0</v>
      </c>
      <c r="CF123" s="31">
        <v>0</v>
      </c>
      <c r="CG123" s="31">
        <v>36</v>
      </c>
      <c r="CH123" s="31">
        <v>83</v>
      </c>
      <c r="CI123" s="31">
        <v>1</v>
      </c>
      <c r="CJ123" s="31">
        <v>0</v>
      </c>
      <c r="CK123" s="31">
        <v>120</v>
      </c>
      <c r="CL123" s="31">
        <v>39</v>
      </c>
      <c r="CM123" s="31">
        <v>183</v>
      </c>
      <c r="CN123" s="34">
        <v>0</v>
      </c>
      <c r="CO123" s="34">
        <v>1.5306</v>
      </c>
      <c r="CP123" s="34">
        <v>3.5897000000000001</v>
      </c>
      <c r="CQ123" s="34">
        <v>0</v>
      </c>
      <c r="CR123" s="34">
        <v>1.3332999999999999</v>
      </c>
      <c r="CS123" s="34">
        <v>5.1281999999999996</v>
      </c>
      <c r="CT123" s="34">
        <v>1.2821</v>
      </c>
      <c r="CU123" s="34">
        <v>1.2821</v>
      </c>
      <c r="CV123" s="34">
        <v>0</v>
      </c>
      <c r="CW123" s="34">
        <v>0</v>
      </c>
      <c r="CX123" s="34">
        <v>1.0204</v>
      </c>
      <c r="CY123" s="34">
        <v>0</v>
      </c>
      <c r="CZ123" s="34">
        <v>0</v>
      </c>
      <c r="DA123" s="34">
        <v>0</v>
      </c>
      <c r="DB123" s="34">
        <v>1.2821</v>
      </c>
      <c r="DC123" s="34">
        <v>1.2821</v>
      </c>
      <c r="DD123" s="34">
        <v>0</v>
      </c>
      <c r="DE123" s="34">
        <v>0</v>
      </c>
      <c r="DF123" s="34">
        <v>7.1037999999999997</v>
      </c>
      <c r="DG123" s="34">
        <v>8.6735000000000007</v>
      </c>
      <c r="DH123" s="34">
        <v>5.5118</v>
      </c>
      <c r="DI123" s="34">
        <v>14.102600000000001</v>
      </c>
      <c r="DJ123" s="34">
        <v>9.3332999999999995</v>
      </c>
      <c r="DK123" s="34">
        <v>10.256399999999999</v>
      </c>
      <c r="DL123" s="34">
        <v>7.6923000000000004</v>
      </c>
      <c r="DM123" s="34">
        <v>5.1281999999999996</v>
      </c>
      <c r="DN123" s="34">
        <v>8.9743999999999993</v>
      </c>
      <c r="DO123" s="34">
        <v>6.6346028113762703</v>
      </c>
      <c r="DP123" s="34">
        <v>6.5760556412495799</v>
      </c>
      <c r="DQ123" s="34">
        <v>6.5260659694288004</v>
      </c>
      <c r="DR123" s="34">
        <v>6.57717922154802</v>
      </c>
      <c r="DS123" s="34">
        <v>6.5423628857873002</v>
      </c>
      <c r="DT123" s="34">
        <v>6.4965706447187896</v>
      </c>
      <c r="DU123" s="34">
        <v>6.48516546215291</v>
      </c>
      <c r="DV123" s="34">
        <v>6.4641844641844601</v>
      </c>
      <c r="DW123" s="34">
        <v>6.4264568109424802</v>
      </c>
      <c r="DX123" s="34">
        <v>0.890308314294601</v>
      </c>
      <c r="DY123" s="34">
        <v>0.76600009952330705</v>
      </c>
      <c r="DZ123" s="34">
        <v>-0.77713029244766496</v>
      </c>
      <c r="EA123" s="34">
        <v>0.532167603181395</v>
      </c>
      <c r="EB123" s="34">
        <v>0.70486789989320597</v>
      </c>
      <c r="EC123" s="34">
        <v>0.175865714335945</v>
      </c>
      <c r="ED123" s="34">
        <v>0.32457300816047202</v>
      </c>
      <c r="EE123" s="34">
        <v>0.58706771634640298</v>
      </c>
      <c r="EF123" s="33">
        <v>3</v>
      </c>
      <c r="EG123" s="33">
        <v>72</v>
      </c>
      <c r="EH123" s="34">
        <v>6.54</v>
      </c>
      <c r="EI123" s="34">
        <v>5.8</v>
      </c>
      <c r="EJ123" s="34">
        <v>0</v>
      </c>
      <c r="EK123" s="34">
        <v>6.76</v>
      </c>
      <c r="EL123" s="34">
        <v>9.11</v>
      </c>
      <c r="EM123" s="34">
        <v>0</v>
      </c>
      <c r="EN123" s="34">
        <v>6.54</v>
      </c>
      <c r="EO123" s="34">
        <v>0</v>
      </c>
      <c r="EP123" s="34">
        <v>7.87</v>
      </c>
      <c r="EQ123" s="34">
        <v>6.36</v>
      </c>
      <c r="ER123" s="34">
        <v>0</v>
      </c>
      <c r="ES123" s="34">
        <v>0</v>
      </c>
      <c r="ET123" s="58">
        <v>5</v>
      </c>
      <c r="EU123" s="58">
        <v>34</v>
      </c>
      <c r="EV123" s="58">
        <v>81</v>
      </c>
      <c r="EW123" s="58">
        <v>64</v>
      </c>
      <c r="EX123" s="58">
        <v>0</v>
      </c>
      <c r="EY123" s="58">
        <v>0</v>
      </c>
      <c r="EZ123" s="58">
        <v>0</v>
      </c>
      <c r="FA123" s="63">
        <v>14</v>
      </c>
      <c r="FB123" s="64">
        <v>50</v>
      </c>
      <c r="FC123" s="58">
        <v>70</v>
      </c>
      <c r="FD123" s="58">
        <v>64</v>
      </c>
      <c r="FE123" s="58">
        <v>14</v>
      </c>
      <c r="FF123" s="58">
        <v>0</v>
      </c>
      <c r="FG123" s="58">
        <v>0</v>
      </c>
      <c r="FH123" s="58">
        <v>0</v>
      </c>
      <c r="FI123" s="58">
        <v>0</v>
      </c>
      <c r="FJ123" s="58">
        <v>198</v>
      </c>
      <c r="FK123" s="58">
        <v>100</v>
      </c>
      <c r="FL123" s="59">
        <f t="shared" si="1"/>
        <v>198</v>
      </c>
    </row>
    <row r="124" spans="1:168" x14ac:dyDescent="0.25">
      <c r="A124" t="s">
        <v>207</v>
      </c>
      <c r="B124" t="s">
        <v>728</v>
      </c>
      <c r="C124" t="s">
        <v>729</v>
      </c>
      <c r="D124" s="31"/>
      <c r="E124" s="31"/>
      <c r="F124" s="31"/>
      <c r="G124" s="31"/>
      <c r="H124" s="31"/>
      <c r="I124" s="31"/>
      <c r="J124" s="31">
        <v>3</v>
      </c>
      <c r="K124" s="31">
        <v>0</v>
      </c>
      <c r="L124" s="31">
        <v>3</v>
      </c>
      <c r="M124" s="35">
        <v>2.2599999999999998</v>
      </c>
      <c r="N124" s="31">
        <v>0</v>
      </c>
      <c r="O124" s="31">
        <v>3</v>
      </c>
      <c r="P124" s="31">
        <v>0</v>
      </c>
      <c r="Q124" s="31">
        <v>0</v>
      </c>
      <c r="R124" s="31">
        <v>0</v>
      </c>
      <c r="S124" s="31">
        <v>1</v>
      </c>
      <c r="T124" s="31">
        <v>2</v>
      </c>
      <c r="U124" s="31">
        <v>0</v>
      </c>
      <c r="V124" s="31">
        <v>0</v>
      </c>
      <c r="W124" s="31">
        <v>0</v>
      </c>
      <c r="X124" s="31">
        <v>3</v>
      </c>
      <c r="Y124" s="31">
        <v>0</v>
      </c>
      <c r="Z124" s="31">
        <v>0</v>
      </c>
      <c r="AA124" s="31">
        <v>3</v>
      </c>
      <c r="AB124" s="31">
        <v>3</v>
      </c>
      <c r="AC124" s="31">
        <v>3</v>
      </c>
      <c r="AD124" s="31">
        <v>3</v>
      </c>
      <c r="AE124" s="31">
        <v>3</v>
      </c>
      <c r="AF124" s="31">
        <v>3</v>
      </c>
      <c r="AG124" s="31">
        <v>3</v>
      </c>
      <c r="AH124" s="31">
        <v>3</v>
      </c>
      <c r="AI124" s="34">
        <v>0</v>
      </c>
      <c r="AJ124" s="34">
        <v>0</v>
      </c>
      <c r="AK124" s="34">
        <v>0</v>
      </c>
      <c r="AL124" s="34">
        <v>0</v>
      </c>
      <c r="AM124" s="34">
        <v>0</v>
      </c>
      <c r="AN124" s="34">
        <v>0</v>
      </c>
      <c r="AO124" s="34">
        <v>0</v>
      </c>
      <c r="AP124" s="34">
        <v>0</v>
      </c>
      <c r="AQ124" s="31">
        <v>0</v>
      </c>
      <c r="AR124" s="31">
        <v>0</v>
      </c>
      <c r="AS124" s="31">
        <v>0</v>
      </c>
      <c r="AT124" s="31">
        <v>0</v>
      </c>
      <c r="AU124" s="31">
        <v>0</v>
      </c>
      <c r="AV124" s="31">
        <v>0</v>
      </c>
      <c r="AW124" s="31">
        <v>0</v>
      </c>
      <c r="AX124" s="31">
        <v>0</v>
      </c>
      <c r="AY124" s="31">
        <v>0</v>
      </c>
      <c r="AZ124" s="31">
        <v>0</v>
      </c>
      <c r="BA124" s="31">
        <v>0</v>
      </c>
      <c r="BB124" s="31">
        <v>0</v>
      </c>
      <c r="BC124" s="31">
        <v>0</v>
      </c>
      <c r="BD124" s="31"/>
      <c r="BE124" s="31"/>
      <c r="BF124" s="31"/>
      <c r="BG124" s="31"/>
      <c r="BH124" s="31"/>
      <c r="BI124" s="31"/>
      <c r="BJ124" s="31"/>
      <c r="BK124" s="31">
        <v>20</v>
      </c>
      <c r="BL124" s="31">
        <v>0</v>
      </c>
      <c r="BM124" s="31">
        <v>0</v>
      </c>
      <c r="BN124" s="31">
        <v>0</v>
      </c>
      <c r="BO124" s="31">
        <v>3</v>
      </c>
      <c r="BP124" s="31">
        <v>0</v>
      </c>
      <c r="BQ124" s="31">
        <v>0</v>
      </c>
      <c r="BR124" s="31">
        <v>0</v>
      </c>
      <c r="BS124" s="31">
        <v>0</v>
      </c>
      <c r="BT124" s="31">
        <v>0</v>
      </c>
      <c r="BU124" s="31">
        <v>0</v>
      </c>
      <c r="BV124" s="31">
        <v>0</v>
      </c>
      <c r="BW124" s="31">
        <v>0</v>
      </c>
      <c r="BX124" s="31">
        <v>0</v>
      </c>
      <c r="BY124" s="31">
        <v>0</v>
      </c>
      <c r="BZ124" s="31">
        <v>0</v>
      </c>
      <c r="CA124" s="31">
        <v>0</v>
      </c>
      <c r="CB124" s="31">
        <v>0</v>
      </c>
      <c r="CC124" s="31">
        <v>0</v>
      </c>
      <c r="CD124" s="31">
        <v>0</v>
      </c>
      <c r="CE124" s="31">
        <v>0</v>
      </c>
      <c r="CF124" s="31">
        <v>0</v>
      </c>
      <c r="CG124" s="31">
        <v>0</v>
      </c>
      <c r="CH124" s="31">
        <v>0</v>
      </c>
      <c r="CI124" s="31">
        <v>0</v>
      </c>
      <c r="CJ124" s="31">
        <v>0</v>
      </c>
      <c r="CK124" s="31">
        <v>0</v>
      </c>
      <c r="CL124" s="31">
        <v>0</v>
      </c>
      <c r="CM124" s="31">
        <v>3</v>
      </c>
      <c r="CN124" s="34">
        <v>0</v>
      </c>
      <c r="CO124" s="34">
        <v>0</v>
      </c>
      <c r="CP124" s="34">
        <v>33.333300000000001</v>
      </c>
      <c r="CQ124" s="34">
        <v>0</v>
      </c>
      <c r="CR124" s="34">
        <v>0</v>
      </c>
      <c r="CS124" s="34">
        <v>0</v>
      </c>
      <c r="CT124" s="34">
        <v>0</v>
      </c>
      <c r="CU124" s="34">
        <v>0</v>
      </c>
      <c r="CV124" s="34">
        <v>0</v>
      </c>
      <c r="CW124" s="34">
        <v>0</v>
      </c>
      <c r="CX124" s="34">
        <v>0</v>
      </c>
      <c r="CY124" s="34">
        <v>0</v>
      </c>
      <c r="CZ124" s="34">
        <v>0</v>
      </c>
      <c r="DA124" s="34">
        <v>0</v>
      </c>
      <c r="DB124" s="34">
        <v>0</v>
      </c>
      <c r="DC124" s="34">
        <v>0</v>
      </c>
      <c r="DD124" s="34">
        <v>0</v>
      </c>
      <c r="DE124" s="34">
        <v>0</v>
      </c>
      <c r="DF124" s="34">
        <v>33.333300000000001</v>
      </c>
      <c r="DG124" s="34">
        <v>33.333300000000001</v>
      </c>
      <c r="DH124" s="34">
        <v>0</v>
      </c>
      <c r="DI124" s="34">
        <v>0</v>
      </c>
      <c r="DJ124" s="34">
        <v>33.333300000000001</v>
      </c>
      <c r="DK124" s="34">
        <v>0</v>
      </c>
      <c r="DL124" s="34">
        <v>33.333300000000001</v>
      </c>
      <c r="DM124" s="34">
        <v>0</v>
      </c>
      <c r="DN124" s="34">
        <v>33.333300000000001</v>
      </c>
      <c r="DO124" s="34"/>
      <c r="DP124" s="34"/>
      <c r="DQ124" s="34"/>
      <c r="DR124" s="34"/>
      <c r="DS124" s="34"/>
      <c r="DT124" s="34"/>
      <c r="DU124" s="34"/>
      <c r="DV124" s="34"/>
      <c r="DW124" s="34"/>
      <c r="DX124" s="34"/>
      <c r="DY124" s="34"/>
      <c r="DZ124" s="34"/>
      <c r="EA124" s="34"/>
      <c r="EB124" s="34"/>
      <c r="EC124" s="34"/>
      <c r="ED124" s="34"/>
      <c r="EE124" s="34"/>
      <c r="EF124" s="33"/>
      <c r="EG124" s="33"/>
      <c r="EH124" s="34"/>
      <c r="EI124" s="34"/>
      <c r="EJ124" s="34"/>
      <c r="EK124" s="34"/>
      <c r="EL124" s="34"/>
      <c r="EM124" s="34"/>
      <c r="EN124" s="34"/>
      <c r="EO124" s="34"/>
      <c r="EP124" s="34"/>
      <c r="EQ124" s="34"/>
      <c r="ER124" s="34"/>
      <c r="ES124" s="34"/>
      <c r="ET124" s="58">
        <v>0</v>
      </c>
      <c r="EU124" s="58">
        <v>0</v>
      </c>
      <c r="EV124" s="58">
        <v>0</v>
      </c>
      <c r="EW124" s="58">
        <v>3</v>
      </c>
      <c r="EX124" s="58">
        <v>0</v>
      </c>
      <c r="EY124" s="58">
        <v>0</v>
      </c>
      <c r="EZ124" s="58">
        <v>0</v>
      </c>
      <c r="FA124" s="63">
        <v>0</v>
      </c>
      <c r="FB124" s="64">
        <v>0</v>
      </c>
      <c r="FC124" s="58">
        <v>0</v>
      </c>
      <c r="FD124" s="58">
        <v>3</v>
      </c>
      <c r="FE124" s="58">
        <v>0</v>
      </c>
      <c r="FF124" s="58">
        <v>0</v>
      </c>
      <c r="FG124" s="58">
        <v>0</v>
      </c>
      <c r="FH124" s="58">
        <v>0</v>
      </c>
      <c r="FI124" s="58">
        <v>0</v>
      </c>
      <c r="FJ124" s="58">
        <v>3</v>
      </c>
      <c r="FK124" s="58">
        <v>100</v>
      </c>
      <c r="FL124" s="59">
        <f t="shared" si="1"/>
        <v>3</v>
      </c>
    </row>
    <row r="125" spans="1:168" x14ac:dyDescent="0.25">
      <c r="A125" t="s">
        <v>207</v>
      </c>
      <c r="B125" t="s">
        <v>730</v>
      </c>
      <c r="C125" t="s">
        <v>731</v>
      </c>
      <c r="D125" s="31">
        <v>45</v>
      </c>
      <c r="E125" s="31">
        <v>3</v>
      </c>
      <c r="F125" s="31">
        <v>0</v>
      </c>
      <c r="G125" s="31">
        <v>0</v>
      </c>
      <c r="H125" s="31">
        <v>0</v>
      </c>
      <c r="I125" s="31">
        <v>0</v>
      </c>
      <c r="J125" s="31">
        <v>48</v>
      </c>
      <c r="K125" s="31">
        <v>0</v>
      </c>
      <c r="L125" s="31">
        <v>48</v>
      </c>
      <c r="M125" s="35">
        <v>7.88</v>
      </c>
      <c r="N125" s="31">
        <v>0</v>
      </c>
      <c r="O125" s="31">
        <v>0</v>
      </c>
      <c r="P125" s="31">
        <v>48</v>
      </c>
      <c r="Q125" s="31">
        <v>0</v>
      </c>
      <c r="R125" s="31">
        <v>20</v>
      </c>
      <c r="S125" s="31">
        <v>22</v>
      </c>
      <c r="T125" s="31">
        <v>5</v>
      </c>
      <c r="U125" s="31">
        <v>1</v>
      </c>
      <c r="V125" s="31">
        <v>6</v>
      </c>
      <c r="W125" s="31">
        <v>0</v>
      </c>
      <c r="X125" s="31">
        <v>42</v>
      </c>
      <c r="Y125" s="31">
        <v>0</v>
      </c>
      <c r="Z125" s="31">
        <v>0</v>
      </c>
      <c r="AA125" s="31">
        <v>48</v>
      </c>
      <c r="AB125" s="31">
        <v>48</v>
      </c>
      <c r="AC125" s="31">
        <v>48</v>
      </c>
      <c r="AD125" s="31">
        <v>46</v>
      </c>
      <c r="AE125" s="31">
        <v>46</v>
      </c>
      <c r="AF125" s="31">
        <v>46</v>
      </c>
      <c r="AG125" s="31">
        <v>46</v>
      </c>
      <c r="AH125" s="31">
        <v>23</v>
      </c>
      <c r="AI125" s="34">
        <v>0</v>
      </c>
      <c r="AJ125" s="34">
        <v>0</v>
      </c>
      <c r="AK125" s="34">
        <v>0</v>
      </c>
      <c r="AL125" s="34">
        <v>4.3499999999999996</v>
      </c>
      <c r="AM125" s="34">
        <v>0</v>
      </c>
      <c r="AN125" s="34">
        <v>0</v>
      </c>
      <c r="AO125" s="34">
        <v>0</v>
      </c>
      <c r="AP125" s="34">
        <v>100</v>
      </c>
      <c r="AQ125" s="31">
        <v>0</v>
      </c>
      <c r="AR125" s="31">
        <v>0</v>
      </c>
      <c r="AS125" s="31">
        <v>0</v>
      </c>
      <c r="AT125" s="31">
        <v>0</v>
      </c>
      <c r="AU125" s="31">
        <v>0</v>
      </c>
      <c r="AV125" s="31">
        <v>0</v>
      </c>
      <c r="AW125" s="31">
        <v>0</v>
      </c>
      <c r="AX125" s="31">
        <v>23</v>
      </c>
      <c r="AY125" s="31">
        <v>0</v>
      </c>
      <c r="AZ125" s="31">
        <v>0</v>
      </c>
      <c r="BA125" s="31">
        <v>0</v>
      </c>
      <c r="BB125" s="31">
        <v>0</v>
      </c>
      <c r="BC125" s="31">
        <v>0</v>
      </c>
      <c r="BD125" s="31">
        <v>0</v>
      </c>
      <c r="BE125" s="31">
        <v>0</v>
      </c>
      <c r="BF125" s="31">
        <v>0</v>
      </c>
      <c r="BG125" s="31">
        <v>0</v>
      </c>
      <c r="BH125" s="31">
        <v>0</v>
      </c>
      <c r="BI125" s="31">
        <v>0</v>
      </c>
      <c r="BJ125" s="31">
        <v>0</v>
      </c>
      <c r="BK125" s="31">
        <v>18.170000000000002</v>
      </c>
      <c r="BL125" s="31">
        <v>0</v>
      </c>
      <c r="BM125" s="31">
        <v>23</v>
      </c>
      <c r="BN125" s="31">
        <v>10</v>
      </c>
      <c r="BO125" s="31">
        <v>13</v>
      </c>
      <c r="BP125" s="31">
        <v>0</v>
      </c>
      <c r="BQ125" s="31">
        <v>2</v>
      </c>
      <c r="BR125" s="31">
        <v>2</v>
      </c>
      <c r="BS125" s="31">
        <v>0</v>
      </c>
      <c r="BT125" s="31">
        <v>0</v>
      </c>
      <c r="BU125" s="31">
        <v>0</v>
      </c>
      <c r="BV125" s="31">
        <v>0</v>
      </c>
      <c r="BW125" s="31">
        <v>0</v>
      </c>
      <c r="BX125" s="31">
        <v>0</v>
      </c>
      <c r="BY125" s="31">
        <v>2</v>
      </c>
      <c r="BZ125" s="31">
        <v>0</v>
      </c>
      <c r="CA125" s="31">
        <v>0</v>
      </c>
      <c r="CB125" s="31">
        <v>0</v>
      </c>
      <c r="CC125" s="31">
        <v>2</v>
      </c>
      <c r="CD125" s="31">
        <v>0</v>
      </c>
      <c r="CE125" s="31">
        <v>0</v>
      </c>
      <c r="CF125" s="31">
        <v>0</v>
      </c>
      <c r="CG125" s="31">
        <v>0</v>
      </c>
      <c r="CH125" s="31">
        <v>2</v>
      </c>
      <c r="CI125" s="31">
        <v>0</v>
      </c>
      <c r="CJ125" s="31">
        <v>0</v>
      </c>
      <c r="CK125" s="31">
        <v>1</v>
      </c>
      <c r="CL125" s="31">
        <v>2</v>
      </c>
      <c r="CM125" s="31">
        <v>48</v>
      </c>
      <c r="CN125" s="34">
        <v>6.25</v>
      </c>
      <c r="CO125" s="34">
        <v>0</v>
      </c>
      <c r="CP125" s="34">
        <v>0</v>
      </c>
      <c r="CQ125" s="34">
        <v>0</v>
      </c>
      <c r="CR125" s="34">
        <v>0</v>
      </c>
      <c r="CS125" s="34">
        <v>6.5217000000000001</v>
      </c>
      <c r="CT125" s="34">
        <v>0</v>
      </c>
      <c r="CU125" s="34">
        <v>0</v>
      </c>
      <c r="CV125" s="34">
        <v>0</v>
      </c>
      <c r="CW125" s="34">
        <v>0</v>
      </c>
      <c r="CX125" s="34">
        <v>0</v>
      </c>
      <c r="CY125" s="34">
        <v>0</v>
      </c>
      <c r="CZ125" s="34">
        <v>0</v>
      </c>
      <c r="DA125" s="34">
        <v>0</v>
      </c>
      <c r="DB125" s="34">
        <v>0</v>
      </c>
      <c r="DC125" s="34">
        <v>0</v>
      </c>
      <c r="DD125" s="34">
        <v>0</v>
      </c>
      <c r="DE125" s="34">
        <v>0</v>
      </c>
      <c r="DF125" s="34">
        <v>8.3332999999999995</v>
      </c>
      <c r="DG125" s="34">
        <v>2.1276999999999999</v>
      </c>
      <c r="DH125" s="34">
        <v>12.5</v>
      </c>
      <c r="DI125" s="34">
        <v>16.666699999999999</v>
      </c>
      <c r="DJ125" s="34">
        <v>21.739100000000001</v>
      </c>
      <c r="DK125" s="34">
        <v>17.391300000000001</v>
      </c>
      <c r="DL125" s="34">
        <v>10.8696</v>
      </c>
      <c r="DM125" s="34">
        <v>21.739100000000001</v>
      </c>
      <c r="DN125" s="34">
        <v>4.3478000000000003</v>
      </c>
      <c r="DO125" s="34">
        <v>6.6642182581322098</v>
      </c>
      <c r="DP125" s="34">
        <v>6.6706001348617701</v>
      </c>
      <c r="DQ125" s="34">
        <v>6.4567451110374501</v>
      </c>
      <c r="DR125" s="34">
        <v>6.5150812064965198</v>
      </c>
      <c r="DS125" s="34">
        <v>6.4755172413793103</v>
      </c>
      <c r="DT125" s="34">
        <v>6.3362395754359397</v>
      </c>
      <c r="DU125" s="34">
        <v>6.3610344827586198</v>
      </c>
      <c r="DV125" s="34">
        <v>6.3231034482758597</v>
      </c>
      <c r="DW125" s="34">
        <v>6.2846858638743504</v>
      </c>
      <c r="DX125" s="34">
        <v>-9.5671702703320705E-2</v>
      </c>
      <c r="DY125" s="34">
        <v>3.31211810512294</v>
      </c>
      <c r="DZ125" s="34">
        <v>-0.89540089540089496</v>
      </c>
      <c r="EA125" s="34">
        <v>0.61097768166519795</v>
      </c>
      <c r="EB125" s="34">
        <v>2.19811237067676</v>
      </c>
      <c r="EC125" s="34">
        <v>-0.389793631678783</v>
      </c>
      <c r="ED125" s="34">
        <v>0.59988002399519702</v>
      </c>
      <c r="EE125" s="34">
        <v>0.61128885728956694</v>
      </c>
      <c r="EF125" s="33">
        <v>0</v>
      </c>
      <c r="EG125" s="33">
        <v>19</v>
      </c>
      <c r="EH125" s="34">
        <v>6.12</v>
      </c>
      <c r="EI125" s="34">
        <v>6.05</v>
      </c>
      <c r="EJ125" s="34">
        <v>0</v>
      </c>
      <c r="EK125" s="34">
        <v>6.75</v>
      </c>
      <c r="EL125" s="34">
        <v>0</v>
      </c>
      <c r="EM125" s="34">
        <v>0</v>
      </c>
      <c r="EN125" s="34">
        <v>0</v>
      </c>
      <c r="EO125" s="34">
        <v>6.7</v>
      </c>
      <c r="EP125" s="34">
        <v>6.1</v>
      </c>
      <c r="EQ125" s="34">
        <v>7.14</v>
      </c>
      <c r="ER125" s="34">
        <v>0</v>
      </c>
      <c r="ES125" s="34">
        <v>6.12</v>
      </c>
      <c r="ET125" s="58">
        <v>0</v>
      </c>
      <c r="EU125" s="58">
        <v>5</v>
      </c>
      <c r="EV125" s="58">
        <v>31</v>
      </c>
      <c r="EW125" s="58">
        <v>12</v>
      </c>
      <c r="EX125" s="58">
        <v>0</v>
      </c>
      <c r="EY125" s="58">
        <v>0</v>
      </c>
      <c r="EZ125" s="58">
        <v>0</v>
      </c>
      <c r="FA125" s="63">
        <v>0</v>
      </c>
      <c r="FB125" s="64">
        <v>23</v>
      </c>
      <c r="FC125" s="58">
        <v>1</v>
      </c>
      <c r="FD125" s="58">
        <v>12</v>
      </c>
      <c r="FE125" s="58">
        <v>3</v>
      </c>
      <c r="FF125" s="58">
        <v>9</v>
      </c>
      <c r="FG125" s="58">
        <v>0</v>
      </c>
      <c r="FH125" s="58">
        <v>0</v>
      </c>
      <c r="FI125" s="58">
        <v>0</v>
      </c>
      <c r="FJ125" s="58">
        <v>48</v>
      </c>
      <c r="FK125" s="58">
        <v>100</v>
      </c>
      <c r="FL125" s="59">
        <f t="shared" si="1"/>
        <v>48</v>
      </c>
    </row>
    <row r="126" spans="1:168" x14ac:dyDescent="0.25">
      <c r="A126" t="s">
        <v>207</v>
      </c>
      <c r="B126" t="s">
        <v>732</v>
      </c>
      <c r="C126" t="s">
        <v>733</v>
      </c>
      <c r="D126" s="31">
        <v>18</v>
      </c>
      <c r="E126" s="31">
        <v>7</v>
      </c>
      <c r="F126" s="31">
        <v>0</v>
      </c>
      <c r="G126" s="31">
        <v>0</v>
      </c>
      <c r="H126" s="31">
        <v>0</v>
      </c>
      <c r="I126" s="31">
        <v>0</v>
      </c>
      <c r="J126" s="31">
        <v>25</v>
      </c>
      <c r="K126" s="31">
        <v>0</v>
      </c>
      <c r="L126" s="31">
        <v>25</v>
      </c>
      <c r="M126" s="35">
        <v>21.37</v>
      </c>
      <c r="N126" s="31">
        <v>0</v>
      </c>
      <c r="O126" s="31">
        <v>0</v>
      </c>
      <c r="P126" s="31">
        <v>25</v>
      </c>
      <c r="Q126" s="31">
        <v>2</v>
      </c>
      <c r="R126" s="31">
        <v>5</v>
      </c>
      <c r="S126" s="31">
        <v>10</v>
      </c>
      <c r="T126" s="31">
        <v>5</v>
      </c>
      <c r="U126" s="31">
        <v>3</v>
      </c>
      <c r="V126" s="31">
        <v>0</v>
      </c>
      <c r="W126" s="31">
        <v>0</v>
      </c>
      <c r="X126" s="31">
        <v>25</v>
      </c>
      <c r="Y126" s="31">
        <v>0</v>
      </c>
      <c r="Z126" s="31">
        <v>0</v>
      </c>
      <c r="AA126" s="31">
        <v>25</v>
      </c>
      <c r="AB126" s="31">
        <v>25</v>
      </c>
      <c r="AC126" s="31">
        <v>25</v>
      </c>
      <c r="AD126" s="31">
        <v>25</v>
      </c>
      <c r="AE126" s="31">
        <v>25</v>
      </c>
      <c r="AF126" s="31">
        <v>25</v>
      </c>
      <c r="AG126" s="31">
        <v>25</v>
      </c>
      <c r="AH126" s="31">
        <v>25</v>
      </c>
      <c r="AI126" s="34">
        <v>0</v>
      </c>
      <c r="AJ126" s="34">
        <v>0</v>
      </c>
      <c r="AK126" s="34">
        <v>0</v>
      </c>
      <c r="AL126" s="34">
        <v>0</v>
      </c>
      <c r="AM126" s="34">
        <v>0</v>
      </c>
      <c r="AN126" s="34">
        <v>0</v>
      </c>
      <c r="AO126" s="34">
        <v>0</v>
      </c>
      <c r="AP126" s="34">
        <v>0</v>
      </c>
      <c r="AQ126" s="31">
        <v>0</v>
      </c>
      <c r="AR126" s="31">
        <v>0</v>
      </c>
      <c r="AS126" s="31">
        <v>0</v>
      </c>
      <c r="AT126" s="31">
        <v>0</v>
      </c>
      <c r="AU126" s="31">
        <v>0</v>
      </c>
      <c r="AV126" s="31">
        <v>0</v>
      </c>
      <c r="AW126" s="31">
        <v>0</v>
      </c>
      <c r="AX126" s="31">
        <v>0</v>
      </c>
      <c r="AY126" s="31">
        <v>0</v>
      </c>
      <c r="AZ126" s="31">
        <v>0</v>
      </c>
      <c r="BA126" s="31">
        <v>0</v>
      </c>
      <c r="BB126" s="31">
        <v>0</v>
      </c>
      <c r="BC126" s="31">
        <v>0</v>
      </c>
      <c r="BD126" s="31">
        <v>0</v>
      </c>
      <c r="BE126" s="31">
        <v>0</v>
      </c>
      <c r="BF126" s="31">
        <v>0</v>
      </c>
      <c r="BG126" s="31">
        <v>0</v>
      </c>
      <c r="BH126" s="31">
        <v>0</v>
      </c>
      <c r="BI126" s="31">
        <v>0</v>
      </c>
      <c r="BJ126" s="31">
        <v>0</v>
      </c>
      <c r="BK126" s="31">
        <v>36</v>
      </c>
      <c r="BL126" s="31">
        <v>0</v>
      </c>
      <c r="BM126" s="31">
        <v>0</v>
      </c>
      <c r="BN126" s="31">
        <v>0</v>
      </c>
      <c r="BO126" s="31">
        <v>10</v>
      </c>
      <c r="BP126" s="31">
        <v>15</v>
      </c>
      <c r="BQ126" s="31">
        <v>0</v>
      </c>
      <c r="BR126" s="31">
        <v>0</v>
      </c>
      <c r="BS126" s="31">
        <v>0</v>
      </c>
      <c r="BT126" s="31">
        <v>0</v>
      </c>
      <c r="BU126" s="31">
        <v>0</v>
      </c>
      <c r="BV126" s="31">
        <v>0</v>
      </c>
      <c r="BW126" s="31">
        <v>0</v>
      </c>
      <c r="BX126" s="31">
        <v>0</v>
      </c>
      <c r="BY126" s="31">
        <v>0</v>
      </c>
      <c r="BZ126" s="31">
        <v>0</v>
      </c>
      <c r="CA126" s="31">
        <v>0</v>
      </c>
      <c r="CB126" s="31">
        <v>0</v>
      </c>
      <c r="CC126" s="31">
        <v>0</v>
      </c>
      <c r="CD126" s="31">
        <v>0</v>
      </c>
      <c r="CE126" s="31">
        <v>0</v>
      </c>
      <c r="CF126" s="31">
        <v>0</v>
      </c>
      <c r="CG126" s="31">
        <v>0</v>
      </c>
      <c r="CH126" s="31">
        <v>0</v>
      </c>
      <c r="CI126" s="31">
        <v>0</v>
      </c>
      <c r="CJ126" s="31">
        <v>0</v>
      </c>
      <c r="CK126" s="31">
        <v>0</v>
      </c>
      <c r="CL126" s="31">
        <v>0</v>
      </c>
      <c r="CM126" s="31">
        <v>25</v>
      </c>
      <c r="CN126" s="34">
        <v>28</v>
      </c>
      <c r="CO126" s="34">
        <v>18.181799999999999</v>
      </c>
      <c r="CP126" s="34">
        <v>17.391300000000001</v>
      </c>
      <c r="CQ126" s="34">
        <v>24</v>
      </c>
      <c r="CR126" s="34">
        <v>32</v>
      </c>
      <c r="CS126" s="34">
        <v>24</v>
      </c>
      <c r="CT126" s="34">
        <v>12</v>
      </c>
      <c r="CU126" s="34">
        <v>12</v>
      </c>
      <c r="CV126" s="34">
        <v>16</v>
      </c>
      <c r="CW126" s="34">
        <v>12</v>
      </c>
      <c r="CX126" s="34">
        <v>13.6364</v>
      </c>
      <c r="CY126" s="34">
        <v>17.391300000000001</v>
      </c>
      <c r="CZ126" s="34">
        <v>20</v>
      </c>
      <c r="DA126" s="34">
        <v>20</v>
      </c>
      <c r="DB126" s="34">
        <v>16</v>
      </c>
      <c r="DC126" s="34">
        <v>12</v>
      </c>
      <c r="DD126" s="34">
        <v>8</v>
      </c>
      <c r="DE126" s="34">
        <v>12</v>
      </c>
      <c r="DF126" s="34">
        <v>12</v>
      </c>
      <c r="DG126" s="34">
        <v>4.5454999999999997</v>
      </c>
      <c r="DH126" s="34">
        <v>8.6957000000000004</v>
      </c>
      <c r="DI126" s="34">
        <v>24</v>
      </c>
      <c r="DJ126" s="34">
        <v>16</v>
      </c>
      <c r="DK126" s="34">
        <v>8</v>
      </c>
      <c r="DL126" s="34">
        <v>8</v>
      </c>
      <c r="DM126" s="34">
        <v>20</v>
      </c>
      <c r="DN126" s="34">
        <v>4</v>
      </c>
      <c r="DO126" s="34">
        <v>6.0514383262711497</v>
      </c>
      <c r="DP126" s="34">
        <v>5.9209868466681002</v>
      </c>
      <c r="DQ126" s="34">
        <v>5.8819787985865704</v>
      </c>
      <c r="DR126" s="34">
        <v>5.9402877697841703</v>
      </c>
      <c r="DS126" s="34">
        <v>5.9565217391304301</v>
      </c>
      <c r="DT126" s="34">
        <v>5.8814396612561799</v>
      </c>
      <c r="DU126" s="34">
        <v>5.93342036553525</v>
      </c>
      <c r="DV126" s="34">
        <v>5.8650427913100698</v>
      </c>
      <c r="DW126" s="34">
        <v>5.7716955941255002</v>
      </c>
      <c r="DX126" s="34">
        <v>2.2032050227650202</v>
      </c>
      <c r="DY126" s="34">
        <v>0.66317899838237004</v>
      </c>
      <c r="DZ126" s="34">
        <v>-0.98158495778933197</v>
      </c>
      <c r="EA126" s="34">
        <v>-0.27254109121461201</v>
      </c>
      <c r="EB126" s="34">
        <v>1.27659352469193</v>
      </c>
      <c r="EC126" s="34">
        <v>-0.87606643515444904</v>
      </c>
      <c r="ED126" s="34">
        <v>1.1658495369630899</v>
      </c>
      <c r="EE126" s="34">
        <v>1.6173271036605099</v>
      </c>
      <c r="EF126" s="33">
        <v>0</v>
      </c>
      <c r="EG126" s="33">
        <v>1</v>
      </c>
      <c r="EH126" s="34">
        <v>0</v>
      </c>
      <c r="EI126" s="34">
        <v>0</v>
      </c>
      <c r="EJ126" s="34">
        <v>0</v>
      </c>
      <c r="EK126" s="34">
        <v>6.05</v>
      </c>
      <c r="EL126" s="34">
        <v>0</v>
      </c>
      <c r="EM126" s="34">
        <v>0</v>
      </c>
      <c r="EN126" s="34">
        <v>0</v>
      </c>
      <c r="EO126" s="34">
        <v>0</v>
      </c>
      <c r="EP126" s="34">
        <v>0</v>
      </c>
      <c r="EQ126" s="34">
        <v>6.29</v>
      </c>
      <c r="ER126" s="34">
        <v>5.69</v>
      </c>
      <c r="ES126" s="34">
        <v>0</v>
      </c>
      <c r="ET126" s="58">
        <v>0</v>
      </c>
      <c r="EU126" s="58">
        <v>0</v>
      </c>
      <c r="EV126" s="58">
        <v>0</v>
      </c>
      <c r="EW126" s="58">
        <v>17</v>
      </c>
      <c r="EX126" s="58">
        <v>6</v>
      </c>
      <c r="EY126" s="58">
        <v>2</v>
      </c>
      <c r="EZ126" s="58">
        <v>0</v>
      </c>
      <c r="FA126" s="63">
        <v>0</v>
      </c>
      <c r="FB126" s="64">
        <v>0</v>
      </c>
      <c r="FC126" s="58">
        <v>0</v>
      </c>
      <c r="FD126" s="58">
        <v>6</v>
      </c>
      <c r="FE126" s="58">
        <v>7</v>
      </c>
      <c r="FF126" s="58">
        <v>2</v>
      </c>
      <c r="FG126" s="58">
        <v>10</v>
      </c>
      <c r="FH126" s="58">
        <v>0</v>
      </c>
      <c r="FI126" s="58">
        <v>0</v>
      </c>
      <c r="FJ126" s="58">
        <v>25</v>
      </c>
      <c r="FK126" s="58">
        <v>100</v>
      </c>
      <c r="FL126" s="59">
        <f t="shared" si="1"/>
        <v>25</v>
      </c>
    </row>
    <row r="127" spans="1:168" x14ac:dyDescent="0.25">
      <c r="A127" t="s">
        <v>207</v>
      </c>
      <c r="B127" t="s">
        <v>734</v>
      </c>
      <c r="C127" t="s">
        <v>735</v>
      </c>
      <c r="D127" s="31">
        <v>22</v>
      </c>
      <c r="E127" s="31">
        <v>0</v>
      </c>
      <c r="F127" s="31">
        <v>0</v>
      </c>
      <c r="G127" s="31">
        <v>0</v>
      </c>
      <c r="H127" s="31">
        <v>0</v>
      </c>
      <c r="I127" s="31">
        <v>0</v>
      </c>
      <c r="J127" s="31">
        <v>22</v>
      </c>
      <c r="K127" s="31">
        <v>0</v>
      </c>
      <c r="L127" s="31">
        <v>22</v>
      </c>
      <c r="M127" s="35">
        <v>4.99</v>
      </c>
      <c r="N127" s="31">
        <v>0</v>
      </c>
      <c r="O127" s="31">
        <v>10</v>
      </c>
      <c r="P127" s="31">
        <v>12</v>
      </c>
      <c r="Q127" s="31">
        <v>0</v>
      </c>
      <c r="R127" s="31">
        <v>2</v>
      </c>
      <c r="S127" s="31">
        <v>7</v>
      </c>
      <c r="T127" s="31">
        <v>10</v>
      </c>
      <c r="U127" s="31">
        <v>3</v>
      </c>
      <c r="V127" s="31">
        <v>0</v>
      </c>
      <c r="W127" s="31">
        <v>10</v>
      </c>
      <c r="X127" s="31">
        <v>12</v>
      </c>
      <c r="Y127" s="31">
        <v>0</v>
      </c>
      <c r="Z127" s="31">
        <v>0</v>
      </c>
      <c r="AA127" s="31">
        <v>22</v>
      </c>
      <c r="AB127" s="31">
        <v>22</v>
      </c>
      <c r="AC127" s="31">
        <v>22</v>
      </c>
      <c r="AD127" s="31">
        <v>22</v>
      </c>
      <c r="AE127" s="31">
        <v>22</v>
      </c>
      <c r="AF127" s="31">
        <v>22</v>
      </c>
      <c r="AG127" s="31">
        <v>22</v>
      </c>
      <c r="AH127" s="31">
        <v>22</v>
      </c>
      <c r="AI127" s="34">
        <v>0</v>
      </c>
      <c r="AJ127" s="34">
        <v>0</v>
      </c>
      <c r="AK127" s="34">
        <v>0</v>
      </c>
      <c r="AL127" s="34">
        <v>0</v>
      </c>
      <c r="AM127" s="34">
        <v>0</v>
      </c>
      <c r="AN127" s="34">
        <v>0</v>
      </c>
      <c r="AO127" s="34">
        <v>0</v>
      </c>
      <c r="AP127" s="34">
        <v>0</v>
      </c>
      <c r="AQ127" s="31">
        <v>0</v>
      </c>
      <c r="AR127" s="31">
        <v>0</v>
      </c>
      <c r="AS127" s="31">
        <v>0</v>
      </c>
      <c r="AT127" s="31">
        <v>0</v>
      </c>
      <c r="AU127" s="31">
        <v>0</v>
      </c>
      <c r="AV127" s="31">
        <v>0</v>
      </c>
      <c r="AW127" s="31">
        <v>0</v>
      </c>
      <c r="AX127" s="31">
        <v>0</v>
      </c>
      <c r="AY127" s="31">
        <v>0</v>
      </c>
      <c r="AZ127" s="31">
        <v>0</v>
      </c>
      <c r="BA127" s="31">
        <v>0</v>
      </c>
      <c r="BB127" s="31">
        <v>0</v>
      </c>
      <c r="BC127" s="31">
        <v>0</v>
      </c>
      <c r="BD127" s="31">
        <v>0</v>
      </c>
      <c r="BE127" s="31">
        <v>0</v>
      </c>
      <c r="BF127" s="31">
        <v>0</v>
      </c>
      <c r="BG127" s="31">
        <v>0</v>
      </c>
      <c r="BH127" s="31">
        <v>0</v>
      </c>
      <c r="BI127" s="31">
        <v>0</v>
      </c>
      <c r="BJ127" s="31">
        <v>0</v>
      </c>
      <c r="BK127" s="31">
        <v>31.91</v>
      </c>
      <c r="BL127" s="31">
        <v>0</v>
      </c>
      <c r="BM127" s="31">
        <v>0</v>
      </c>
      <c r="BN127" s="31">
        <v>12</v>
      </c>
      <c r="BO127" s="31">
        <v>0</v>
      </c>
      <c r="BP127" s="31">
        <v>10</v>
      </c>
      <c r="BQ127" s="31">
        <v>0</v>
      </c>
      <c r="BR127" s="31">
        <v>0</v>
      </c>
      <c r="BS127" s="31">
        <v>0</v>
      </c>
      <c r="BT127" s="31">
        <v>0</v>
      </c>
      <c r="BU127" s="31">
        <v>0</v>
      </c>
      <c r="BV127" s="31">
        <v>0</v>
      </c>
      <c r="BW127" s="31">
        <v>0</v>
      </c>
      <c r="BX127" s="31">
        <v>0</v>
      </c>
      <c r="BY127" s="31">
        <v>0</v>
      </c>
      <c r="BZ127" s="31">
        <v>0</v>
      </c>
      <c r="CA127" s="31">
        <v>0</v>
      </c>
      <c r="CB127" s="31">
        <v>0</v>
      </c>
      <c r="CC127" s="31">
        <v>0</v>
      </c>
      <c r="CD127" s="31">
        <v>0</v>
      </c>
      <c r="CE127" s="31">
        <v>0</v>
      </c>
      <c r="CF127" s="31">
        <v>0</v>
      </c>
      <c r="CG127" s="31">
        <v>0</v>
      </c>
      <c r="CH127" s="31">
        <v>0</v>
      </c>
      <c r="CI127" s="31">
        <v>0</v>
      </c>
      <c r="CJ127" s="31">
        <v>0</v>
      </c>
      <c r="CK127" s="31">
        <v>0</v>
      </c>
      <c r="CL127" s="31">
        <v>0</v>
      </c>
      <c r="CM127" s="31">
        <v>22</v>
      </c>
      <c r="CN127" s="34">
        <v>0</v>
      </c>
      <c r="CO127" s="34">
        <v>0</v>
      </c>
      <c r="CP127" s="34">
        <v>4.5454999999999997</v>
      </c>
      <c r="CQ127" s="34">
        <v>0</v>
      </c>
      <c r="CR127" s="34">
        <v>9.0908999999999995</v>
      </c>
      <c r="CS127" s="34">
        <v>0</v>
      </c>
      <c r="CT127" s="34">
        <v>0</v>
      </c>
      <c r="CU127" s="34">
        <v>4.5454999999999997</v>
      </c>
      <c r="CV127" s="34">
        <v>0</v>
      </c>
      <c r="CW127" s="34">
        <v>0</v>
      </c>
      <c r="CX127" s="34">
        <v>0</v>
      </c>
      <c r="CY127" s="34">
        <v>0</v>
      </c>
      <c r="CZ127" s="34">
        <v>0</v>
      </c>
      <c r="DA127" s="34">
        <v>0</v>
      </c>
      <c r="DB127" s="34">
        <v>0</v>
      </c>
      <c r="DC127" s="34">
        <v>0</v>
      </c>
      <c r="DD127" s="34">
        <v>0</v>
      </c>
      <c r="DE127" s="34">
        <v>0</v>
      </c>
      <c r="DF127" s="34">
        <v>4.5454999999999997</v>
      </c>
      <c r="DG127" s="34">
        <v>18.181799999999999</v>
      </c>
      <c r="DH127" s="34">
        <v>0</v>
      </c>
      <c r="DI127" s="34">
        <v>18.181799999999999</v>
      </c>
      <c r="DJ127" s="34">
        <v>4.5454999999999997</v>
      </c>
      <c r="DK127" s="34">
        <v>18.181799999999999</v>
      </c>
      <c r="DL127" s="34">
        <v>9.0908999999999995</v>
      </c>
      <c r="DM127" s="34">
        <v>9.0908999999999995</v>
      </c>
      <c r="DN127" s="34">
        <v>4.5454999999999997</v>
      </c>
      <c r="DO127" s="34">
        <v>5.8095238095238102</v>
      </c>
      <c r="DP127" s="34">
        <v>5.7787456445993</v>
      </c>
      <c r="DQ127" s="34">
        <v>5.6204600484261498</v>
      </c>
      <c r="DR127" s="34">
        <v>5.6068524970964004</v>
      </c>
      <c r="DS127" s="34">
        <v>5.4281190626979097</v>
      </c>
      <c r="DT127" s="34">
        <v>5.5638792102206702</v>
      </c>
      <c r="DU127" s="34">
        <v>5.5638792102206702</v>
      </c>
      <c r="DV127" s="34">
        <v>5.4760751059963697</v>
      </c>
      <c r="DW127" s="34">
        <v>5.4308943089430901</v>
      </c>
      <c r="DX127" s="34">
        <v>0.532609787960999</v>
      </c>
      <c r="DY127" s="34">
        <v>2.8162391478519102</v>
      </c>
      <c r="DZ127" s="34">
        <v>0.242695011805592</v>
      </c>
      <c r="EA127" s="34">
        <v>3.2927323872968799</v>
      </c>
      <c r="EB127" s="34">
        <v>-2.4400268660286</v>
      </c>
      <c r="EC127" s="34">
        <v>0</v>
      </c>
      <c r="ED127" s="34">
        <v>1.60341307459719</v>
      </c>
      <c r="EE127" s="34">
        <v>0.83192186190914097</v>
      </c>
      <c r="EF127" s="33">
        <v>0</v>
      </c>
      <c r="EG127" s="33">
        <v>0</v>
      </c>
      <c r="EH127" s="34">
        <v>0</v>
      </c>
      <c r="EI127" s="34">
        <v>0</v>
      </c>
      <c r="EJ127" s="34">
        <v>5.42</v>
      </c>
      <c r="EK127" s="34">
        <v>6.19</v>
      </c>
      <c r="EL127" s="34">
        <v>0</v>
      </c>
      <c r="EM127" s="34">
        <v>0</v>
      </c>
      <c r="EN127" s="34">
        <v>0</v>
      </c>
      <c r="EO127" s="34">
        <v>0</v>
      </c>
      <c r="EP127" s="34">
        <v>6.19</v>
      </c>
      <c r="EQ127" s="34">
        <v>0</v>
      </c>
      <c r="ER127" s="34">
        <v>5.42</v>
      </c>
      <c r="ES127" s="34">
        <v>0</v>
      </c>
      <c r="ET127" s="58">
        <v>0</v>
      </c>
      <c r="EU127" s="58">
        <v>0</v>
      </c>
      <c r="EV127" s="58">
        <v>0</v>
      </c>
      <c r="EW127" s="58">
        <v>6</v>
      </c>
      <c r="EX127" s="58">
        <v>8</v>
      </c>
      <c r="EY127" s="58">
        <v>0</v>
      </c>
      <c r="EZ127" s="58">
        <v>8</v>
      </c>
      <c r="FA127" s="63">
        <v>0</v>
      </c>
      <c r="FB127" s="64">
        <v>0</v>
      </c>
      <c r="FC127" s="58">
        <v>0</v>
      </c>
      <c r="FD127" s="58">
        <v>6</v>
      </c>
      <c r="FE127" s="58">
        <v>8</v>
      </c>
      <c r="FF127" s="58">
        <v>0</v>
      </c>
      <c r="FG127" s="58">
        <v>8</v>
      </c>
      <c r="FH127" s="58">
        <v>0</v>
      </c>
      <c r="FI127" s="58">
        <v>0</v>
      </c>
      <c r="FJ127" s="58">
        <v>22</v>
      </c>
      <c r="FK127" s="58">
        <v>100</v>
      </c>
      <c r="FL127" s="59">
        <f t="shared" si="1"/>
        <v>22</v>
      </c>
    </row>
    <row r="128" spans="1:168" x14ac:dyDescent="0.25">
      <c r="A128" t="s">
        <v>207</v>
      </c>
      <c r="B128" t="s">
        <v>736</v>
      </c>
      <c r="C128" t="s">
        <v>737</v>
      </c>
      <c r="D128" s="31">
        <v>253</v>
      </c>
      <c r="E128" s="31">
        <v>2</v>
      </c>
      <c r="F128" s="31">
        <v>4</v>
      </c>
      <c r="G128" s="31">
        <v>0</v>
      </c>
      <c r="H128" s="31">
        <v>7</v>
      </c>
      <c r="I128" s="31">
        <v>0</v>
      </c>
      <c r="J128" s="31">
        <v>266</v>
      </c>
      <c r="K128" s="31">
        <v>0</v>
      </c>
      <c r="L128" s="31">
        <v>266</v>
      </c>
      <c r="M128" s="35">
        <v>18.87</v>
      </c>
      <c r="N128" s="31">
        <v>0</v>
      </c>
      <c r="O128" s="31">
        <v>23</v>
      </c>
      <c r="P128" s="31">
        <v>243</v>
      </c>
      <c r="Q128" s="31">
        <v>6</v>
      </c>
      <c r="R128" s="31">
        <v>35</v>
      </c>
      <c r="S128" s="31">
        <v>118</v>
      </c>
      <c r="T128" s="31">
        <v>92</v>
      </c>
      <c r="U128" s="31">
        <v>15</v>
      </c>
      <c r="V128" s="31">
        <v>19</v>
      </c>
      <c r="W128" s="31">
        <v>95</v>
      </c>
      <c r="X128" s="31">
        <v>151</v>
      </c>
      <c r="Y128" s="31">
        <v>1</v>
      </c>
      <c r="Z128" s="31">
        <v>0</v>
      </c>
      <c r="AA128" s="31">
        <v>266</v>
      </c>
      <c r="AB128" s="31">
        <v>261</v>
      </c>
      <c r="AC128" s="31">
        <v>261</v>
      </c>
      <c r="AD128" s="31">
        <v>261</v>
      </c>
      <c r="AE128" s="31">
        <v>261</v>
      </c>
      <c r="AF128" s="31">
        <v>261</v>
      </c>
      <c r="AG128" s="31">
        <v>278</v>
      </c>
      <c r="AH128" s="31">
        <v>286</v>
      </c>
      <c r="AI128" s="34">
        <v>0</v>
      </c>
      <c r="AJ128" s="34">
        <v>1.92</v>
      </c>
      <c r="AK128" s="34">
        <v>0</v>
      </c>
      <c r="AL128" s="34">
        <v>0</v>
      </c>
      <c r="AM128" s="34">
        <v>0</v>
      </c>
      <c r="AN128" s="34">
        <v>0</v>
      </c>
      <c r="AO128" s="34">
        <v>-6.12</v>
      </c>
      <c r="AP128" s="34">
        <v>-2.8</v>
      </c>
      <c r="AQ128" s="31">
        <v>0</v>
      </c>
      <c r="AR128" s="31">
        <v>0</v>
      </c>
      <c r="AS128" s="31">
        <v>0</v>
      </c>
      <c r="AT128" s="31">
        <v>0</v>
      </c>
      <c r="AU128" s="31">
        <v>0</v>
      </c>
      <c r="AV128" s="31">
        <v>0</v>
      </c>
      <c r="AW128" s="31">
        <v>0</v>
      </c>
      <c r="AX128" s="31">
        <v>0</v>
      </c>
      <c r="AY128" s="31">
        <v>0</v>
      </c>
      <c r="AZ128" s="31">
        <v>0</v>
      </c>
      <c r="BA128" s="31">
        <v>0</v>
      </c>
      <c r="BB128" s="31">
        <v>0</v>
      </c>
      <c r="BC128" s="31">
        <v>0</v>
      </c>
      <c r="BD128" s="31">
        <v>0</v>
      </c>
      <c r="BE128" s="31">
        <v>5</v>
      </c>
      <c r="BF128" s="31">
        <v>0</v>
      </c>
      <c r="BG128" s="31">
        <v>0</v>
      </c>
      <c r="BH128" s="31">
        <v>0</v>
      </c>
      <c r="BI128" s="31">
        <v>0</v>
      </c>
      <c r="BJ128" s="31">
        <v>0</v>
      </c>
      <c r="BK128" s="31">
        <v>39.24</v>
      </c>
      <c r="BL128" s="31">
        <v>5</v>
      </c>
      <c r="BM128" s="31">
        <v>0</v>
      </c>
      <c r="BN128" s="31">
        <v>0</v>
      </c>
      <c r="BO128" s="31">
        <v>152</v>
      </c>
      <c r="BP128" s="31">
        <v>95</v>
      </c>
      <c r="BQ128" s="31">
        <v>14</v>
      </c>
      <c r="BR128" s="31">
        <v>0</v>
      </c>
      <c r="BS128" s="31">
        <v>0</v>
      </c>
      <c r="BT128" s="31">
        <v>5</v>
      </c>
      <c r="BU128" s="31">
        <v>0</v>
      </c>
      <c r="BV128" s="31">
        <v>0</v>
      </c>
      <c r="BW128" s="31">
        <v>0</v>
      </c>
      <c r="BX128" s="31">
        <v>0</v>
      </c>
      <c r="BY128" s="31">
        <v>5</v>
      </c>
      <c r="BZ128" s="31">
        <v>0</v>
      </c>
      <c r="CA128" s="31">
        <v>0</v>
      </c>
      <c r="CB128" s="31">
        <v>3</v>
      </c>
      <c r="CC128" s="31">
        <v>2</v>
      </c>
      <c r="CD128" s="31">
        <v>0</v>
      </c>
      <c r="CE128" s="31">
        <v>0</v>
      </c>
      <c r="CF128" s="31">
        <v>0</v>
      </c>
      <c r="CG128" s="31">
        <v>2</v>
      </c>
      <c r="CH128" s="31">
        <v>2</v>
      </c>
      <c r="CI128" s="31">
        <v>1</v>
      </c>
      <c r="CJ128" s="31">
        <v>0</v>
      </c>
      <c r="CK128" s="31">
        <v>0</v>
      </c>
      <c r="CL128" s="31">
        <v>0</v>
      </c>
      <c r="CM128" s="31">
        <v>255</v>
      </c>
      <c r="CN128" s="34">
        <v>0.7843</v>
      </c>
      <c r="CO128" s="34">
        <v>1.145</v>
      </c>
      <c r="CP128" s="34">
        <v>0.7722</v>
      </c>
      <c r="CQ128" s="34">
        <v>1.5385</v>
      </c>
      <c r="CR128" s="34">
        <v>1.5326</v>
      </c>
      <c r="CS128" s="34">
        <v>1.5385</v>
      </c>
      <c r="CT128" s="34">
        <v>1.5326</v>
      </c>
      <c r="CU128" s="34">
        <v>0</v>
      </c>
      <c r="CV128" s="34">
        <v>0.36099999999999999</v>
      </c>
      <c r="CW128" s="34">
        <v>0.39219999999999999</v>
      </c>
      <c r="CX128" s="34">
        <v>0</v>
      </c>
      <c r="CY128" s="34">
        <v>0</v>
      </c>
      <c r="CZ128" s="34">
        <v>0.3846</v>
      </c>
      <c r="DA128" s="34">
        <v>0.76629999999999998</v>
      </c>
      <c r="DB128" s="34">
        <v>0.3846</v>
      </c>
      <c r="DC128" s="34">
        <v>1.1494</v>
      </c>
      <c r="DD128" s="34">
        <v>0</v>
      </c>
      <c r="DE128" s="34">
        <v>0</v>
      </c>
      <c r="DF128" s="34">
        <v>5.0979999999999999</v>
      </c>
      <c r="DG128" s="34">
        <v>9.5419999999999998</v>
      </c>
      <c r="DH128" s="34">
        <v>9.6524999999999999</v>
      </c>
      <c r="DI128" s="34">
        <v>6.9230999999999998</v>
      </c>
      <c r="DJ128" s="34">
        <v>7.2797000000000001</v>
      </c>
      <c r="DK128" s="34">
        <v>6.5385</v>
      </c>
      <c r="DL128" s="34">
        <v>9.9617000000000004</v>
      </c>
      <c r="DM128" s="34">
        <v>6.4394</v>
      </c>
      <c r="DN128" s="34">
        <v>9.7472999999999992</v>
      </c>
      <c r="DO128" s="34">
        <v>6.0147535002584096</v>
      </c>
      <c r="DP128" s="34">
        <v>5.9900322497095502</v>
      </c>
      <c r="DQ128" s="34">
        <v>5.9026783197067898</v>
      </c>
      <c r="DR128" s="34">
        <v>5.80021592135917</v>
      </c>
      <c r="DS128" s="34">
        <v>5.7735721145697996</v>
      </c>
      <c r="DT128" s="34">
        <v>5.8414274367411796</v>
      </c>
      <c r="DU128" s="34">
        <v>5.8487741498135799</v>
      </c>
      <c r="DV128" s="34">
        <v>5.7906041746984602</v>
      </c>
      <c r="DW128" s="34">
        <v>5.7254704479194301</v>
      </c>
      <c r="DX128" s="34">
        <v>0.41270646831752</v>
      </c>
      <c r="DY128" s="34">
        <v>1.4799032790101101</v>
      </c>
      <c r="DZ128" s="34">
        <v>1.7665273109973501</v>
      </c>
      <c r="EA128" s="34">
        <v>0.46147872167618698</v>
      </c>
      <c r="EB128" s="34">
        <v>-1.1616222730866299</v>
      </c>
      <c r="EC128" s="34">
        <v>-0.12561116029137701</v>
      </c>
      <c r="ED128" s="34">
        <v>1.0045579590690299</v>
      </c>
      <c r="EE128" s="34">
        <v>1.13761353536818</v>
      </c>
      <c r="EF128" s="33">
        <v>24</v>
      </c>
      <c r="EG128" s="33">
        <v>54</v>
      </c>
      <c r="EH128" s="34">
        <v>0</v>
      </c>
      <c r="EI128" s="34">
        <v>5.61</v>
      </c>
      <c r="EJ128" s="34">
        <v>5.8</v>
      </c>
      <c r="EK128" s="34">
        <v>6.16</v>
      </c>
      <c r="EL128" s="34">
        <v>0</v>
      </c>
      <c r="EM128" s="34">
        <v>0</v>
      </c>
      <c r="EN128" s="34">
        <v>0</v>
      </c>
      <c r="EO128" s="34">
        <v>0</v>
      </c>
      <c r="EP128" s="34">
        <v>0</v>
      </c>
      <c r="EQ128" s="34">
        <v>6.2</v>
      </c>
      <c r="ER128" s="34">
        <v>5.8</v>
      </c>
      <c r="ES128" s="34">
        <v>5.03</v>
      </c>
      <c r="ET128" s="58">
        <v>0</v>
      </c>
      <c r="EU128" s="58">
        <v>0</v>
      </c>
      <c r="EV128" s="58">
        <v>122</v>
      </c>
      <c r="EW128" s="58">
        <v>75</v>
      </c>
      <c r="EX128" s="58">
        <v>51</v>
      </c>
      <c r="EY128" s="58">
        <v>18</v>
      </c>
      <c r="EZ128" s="58">
        <v>0</v>
      </c>
      <c r="FA128" s="63">
        <v>0</v>
      </c>
      <c r="FB128" s="64">
        <v>0</v>
      </c>
      <c r="FC128" s="58">
        <v>0</v>
      </c>
      <c r="FD128" s="58">
        <v>74</v>
      </c>
      <c r="FE128" s="58">
        <v>61</v>
      </c>
      <c r="FF128" s="58">
        <v>130</v>
      </c>
      <c r="FG128" s="58">
        <v>1</v>
      </c>
      <c r="FH128" s="58">
        <v>0</v>
      </c>
      <c r="FI128" s="58">
        <v>0</v>
      </c>
      <c r="FJ128" s="58">
        <v>266</v>
      </c>
      <c r="FK128" s="58">
        <v>100</v>
      </c>
      <c r="FL128" s="59">
        <f t="shared" si="1"/>
        <v>266</v>
      </c>
    </row>
    <row r="129" spans="1:168" x14ac:dyDescent="0.25">
      <c r="A129" t="s">
        <v>207</v>
      </c>
      <c r="B129" t="s">
        <v>738</v>
      </c>
      <c r="C129" t="s">
        <v>739</v>
      </c>
      <c r="D129" s="31"/>
      <c r="E129" s="31"/>
      <c r="F129" s="31"/>
      <c r="G129" s="31"/>
      <c r="H129" s="31"/>
      <c r="I129" s="31"/>
      <c r="J129" s="31">
        <v>10</v>
      </c>
      <c r="K129" s="31">
        <v>0</v>
      </c>
      <c r="L129" s="31">
        <v>10</v>
      </c>
      <c r="M129" s="35">
        <v>1.3</v>
      </c>
      <c r="N129" s="31">
        <v>0</v>
      </c>
      <c r="O129" s="31">
        <v>0</v>
      </c>
      <c r="P129" s="31">
        <v>10</v>
      </c>
      <c r="Q129" s="31">
        <v>0</v>
      </c>
      <c r="R129" s="31">
        <v>2</v>
      </c>
      <c r="S129" s="31">
        <v>5</v>
      </c>
      <c r="T129" s="31">
        <v>3</v>
      </c>
      <c r="U129" s="31">
        <v>0</v>
      </c>
      <c r="V129" s="31">
        <v>2</v>
      </c>
      <c r="W129" s="31">
        <v>0</v>
      </c>
      <c r="X129" s="31">
        <v>8</v>
      </c>
      <c r="Y129" s="31">
        <v>0</v>
      </c>
      <c r="Z129" s="31">
        <v>0</v>
      </c>
      <c r="AA129" s="31">
        <v>10</v>
      </c>
      <c r="AB129" s="31">
        <v>10</v>
      </c>
      <c r="AC129" s="31">
        <v>10</v>
      </c>
      <c r="AD129" s="31">
        <v>10</v>
      </c>
      <c r="AE129" s="31">
        <v>10</v>
      </c>
      <c r="AF129" s="31">
        <v>10</v>
      </c>
      <c r="AG129" s="31">
        <v>10</v>
      </c>
      <c r="AH129" s="31">
        <v>0</v>
      </c>
      <c r="AI129" s="34">
        <v>0</v>
      </c>
      <c r="AJ129" s="34">
        <v>0</v>
      </c>
      <c r="AK129" s="34">
        <v>0</v>
      </c>
      <c r="AL129" s="34">
        <v>0</v>
      </c>
      <c r="AM129" s="34">
        <v>0</v>
      </c>
      <c r="AN129" s="34">
        <v>0</v>
      </c>
      <c r="AO129" s="34">
        <v>0</v>
      </c>
      <c r="AP129" s="34">
        <v>0</v>
      </c>
      <c r="AQ129" s="31">
        <v>0</v>
      </c>
      <c r="AR129" s="31">
        <v>0</v>
      </c>
      <c r="AS129" s="31">
        <v>0</v>
      </c>
      <c r="AT129" s="31">
        <v>0</v>
      </c>
      <c r="AU129" s="31">
        <v>0</v>
      </c>
      <c r="AV129" s="31">
        <v>0</v>
      </c>
      <c r="AW129" s="31">
        <v>0</v>
      </c>
      <c r="AX129" s="31">
        <v>10</v>
      </c>
      <c r="AY129" s="31">
        <v>0</v>
      </c>
      <c r="AZ129" s="31">
        <v>0</v>
      </c>
      <c r="BA129" s="31">
        <v>0</v>
      </c>
      <c r="BB129" s="31">
        <v>0</v>
      </c>
      <c r="BC129" s="31">
        <v>0</v>
      </c>
      <c r="BD129" s="31"/>
      <c r="BE129" s="31"/>
      <c r="BF129" s="31"/>
      <c r="BG129" s="31"/>
      <c r="BH129" s="31"/>
      <c r="BI129" s="31"/>
      <c r="BJ129" s="31"/>
      <c r="BK129" s="31">
        <v>7</v>
      </c>
      <c r="BL129" s="31">
        <v>0</v>
      </c>
      <c r="BM129" s="31">
        <v>10</v>
      </c>
      <c r="BN129" s="31">
        <v>0</v>
      </c>
      <c r="BO129" s="31">
        <v>0</v>
      </c>
      <c r="BP129" s="31">
        <v>0</v>
      </c>
      <c r="BQ129" s="31">
        <v>0</v>
      </c>
      <c r="BR129" s="31">
        <v>0</v>
      </c>
      <c r="BS129" s="31">
        <v>0</v>
      </c>
      <c r="BT129" s="31">
        <v>0</v>
      </c>
      <c r="BU129" s="31">
        <v>0</v>
      </c>
      <c r="BV129" s="31">
        <v>0</v>
      </c>
      <c r="BW129" s="31">
        <v>0</v>
      </c>
      <c r="BX129" s="31">
        <v>0</v>
      </c>
      <c r="BY129" s="31">
        <v>0</v>
      </c>
      <c r="BZ129" s="31">
        <v>0</v>
      </c>
      <c r="CA129" s="31">
        <v>0</v>
      </c>
      <c r="CB129" s="31">
        <v>0</v>
      </c>
      <c r="CC129" s="31">
        <v>0</v>
      </c>
      <c r="CD129" s="31">
        <v>0</v>
      </c>
      <c r="CE129" s="31">
        <v>0</v>
      </c>
      <c r="CF129" s="31">
        <v>0</v>
      </c>
      <c r="CG129" s="31">
        <v>0</v>
      </c>
      <c r="CH129" s="31">
        <v>0</v>
      </c>
      <c r="CI129" s="31">
        <v>0</v>
      </c>
      <c r="CJ129" s="31">
        <v>0</v>
      </c>
      <c r="CK129" s="31">
        <v>0</v>
      </c>
      <c r="CL129" s="31">
        <v>0</v>
      </c>
      <c r="CM129" s="31">
        <v>9</v>
      </c>
      <c r="CN129" s="34">
        <v>11.1111</v>
      </c>
      <c r="CO129" s="34">
        <v>0</v>
      </c>
      <c r="CP129" s="34">
        <v>0</v>
      </c>
      <c r="CQ129" s="34">
        <v>0</v>
      </c>
      <c r="CR129" s="34">
        <v>0</v>
      </c>
      <c r="CS129" s="34">
        <v>0</v>
      </c>
      <c r="CT129" s="34">
        <v>0</v>
      </c>
      <c r="CU129" s="34">
        <v>0</v>
      </c>
      <c r="CV129" s="34">
        <v>0</v>
      </c>
      <c r="CW129" s="34">
        <v>0</v>
      </c>
      <c r="CX129" s="34">
        <v>0</v>
      </c>
      <c r="CY129" s="34">
        <v>0</v>
      </c>
      <c r="CZ129" s="34">
        <v>0</v>
      </c>
      <c r="DA129" s="34">
        <v>0</v>
      </c>
      <c r="DB129" s="34">
        <v>0</v>
      </c>
      <c r="DC129" s="34">
        <v>0</v>
      </c>
      <c r="DD129" s="34">
        <v>0</v>
      </c>
      <c r="DE129" s="34">
        <v>0</v>
      </c>
      <c r="DF129" s="34">
        <v>0</v>
      </c>
      <c r="DG129" s="34">
        <v>22.222200000000001</v>
      </c>
      <c r="DH129" s="34">
        <v>0</v>
      </c>
      <c r="DI129" s="34">
        <v>30</v>
      </c>
      <c r="DJ129" s="34">
        <v>0</v>
      </c>
      <c r="DK129" s="34">
        <v>20</v>
      </c>
      <c r="DL129" s="34">
        <v>0</v>
      </c>
      <c r="DM129" s="34">
        <v>0</v>
      </c>
      <c r="DN129" s="34">
        <v>0</v>
      </c>
      <c r="DO129" s="34"/>
      <c r="DP129" s="34"/>
      <c r="DQ129" s="34"/>
      <c r="DR129" s="34"/>
      <c r="DS129" s="34"/>
      <c r="DT129" s="34"/>
      <c r="DU129" s="34"/>
      <c r="DV129" s="34"/>
      <c r="DW129" s="34"/>
      <c r="DX129" s="34"/>
      <c r="DY129" s="34"/>
      <c r="DZ129" s="34"/>
      <c r="EA129" s="34"/>
      <c r="EB129" s="34"/>
      <c r="EC129" s="34"/>
      <c r="ED129" s="34"/>
      <c r="EE129" s="34"/>
      <c r="EF129" s="33"/>
      <c r="EG129" s="33"/>
      <c r="EH129" s="34"/>
      <c r="EI129" s="34"/>
      <c r="EJ129" s="34"/>
      <c r="EK129" s="34"/>
      <c r="EL129" s="34"/>
      <c r="EM129" s="34"/>
      <c r="EN129" s="34"/>
      <c r="EO129" s="34"/>
      <c r="EP129" s="34"/>
      <c r="EQ129" s="34"/>
      <c r="ER129" s="34"/>
      <c r="ES129" s="34"/>
      <c r="ET129" s="58">
        <v>10</v>
      </c>
      <c r="EU129" s="58">
        <v>0</v>
      </c>
      <c r="EV129" s="58">
        <v>0</v>
      </c>
      <c r="EW129" s="58">
        <v>0</v>
      </c>
      <c r="EX129" s="58">
        <v>0</v>
      </c>
      <c r="EY129" s="58">
        <v>0</v>
      </c>
      <c r="EZ129" s="58">
        <v>0</v>
      </c>
      <c r="FA129" s="63">
        <v>0</v>
      </c>
      <c r="FB129" s="64">
        <v>0</v>
      </c>
      <c r="FC129" s="58">
        <v>10</v>
      </c>
      <c r="FD129" s="58">
        <v>0</v>
      </c>
      <c r="FE129" s="58">
        <v>0</v>
      </c>
      <c r="FF129" s="58">
        <v>0</v>
      </c>
      <c r="FG129" s="58">
        <v>0</v>
      </c>
      <c r="FH129" s="58">
        <v>0</v>
      </c>
      <c r="FI129" s="58">
        <v>0</v>
      </c>
      <c r="FJ129" s="58">
        <v>10</v>
      </c>
      <c r="FK129" s="58">
        <v>100</v>
      </c>
      <c r="FL129" s="59">
        <f t="shared" si="1"/>
        <v>10</v>
      </c>
    </row>
    <row r="130" spans="1:168" x14ac:dyDescent="0.25">
      <c r="A130" t="s">
        <v>207</v>
      </c>
      <c r="B130" t="s">
        <v>740</v>
      </c>
      <c r="C130" t="s">
        <v>741</v>
      </c>
      <c r="D130" s="31">
        <v>690</v>
      </c>
      <c r="E130" s="31">
        <v>12</v>
      </c>
      <c r="F130" s="31">
        <v>6</v>
      </c>
      <c r="G130" s="31">
        <v>0</v>
      </c>
      <c r="H130" s="31">
        <v>6</v>
      </c>
      <c r="I130" s="31">
        <v>0</v>
      </c>
      <c r="J130" s="31">
        <v>714</v>
      </c>
      <c r="K130" s="31">
        <v>0</v>
      </c>
      <c r="L130" s="31">
        <v>714</v>
      </c>
      <c r="M130" s="35">
        <v>20.94</v>
      </c>
      <c r="N130" s="31">
        <v>0</v>
      </c>
      <c r="O130" s="31">
        <v>7</v>
      </c>
      <c r="P130" s="31">
        <v>707</v>
      </c>
      <c r="Q130" s="31">
        <v>252</v>
      </c>
      <c r="R130" s="31">
        <v>117</v>
      </c>
      <c r="S130" s="31">
        <v>200</v>
      </c>
      <c r="T130" s="31">
        <v>123</v>
      </c>
      <c r="U130" s="31">
        <v>22</v>
      </c>
      <c r="V130" s="31">
        <v>69</v>
      </c>
      <c r="W130" s="31">
        <v>12</v>
      </c>
      <c r="X130" s="31">
        <v>563</v>
      </c>
      <c r="Y130" s="31">
        <v>69</v>
      </c>
      <c r="Z130" s="31">
        <v>1</v>
      </c>
      <c r="AA130" s="31">
        <v>678</v>
      </c>
      <c r="AB130" s="31">
        <v>678</v>
      </c>
      <c r="AC130" s="31">
        <v>655</v>
      </c>
      <c r="AD130" s="31">
        <v>655</v>
      </c>
      <c r="AE130" s="31">
        <v>653</v>
      </c>
      <c r="AF130" s="31">
        <v>534</v>
      </c>
      <c r="AG130" s="31">
        <v>400</v>
      </c>
      <c r="AH130" s="31">
        <v>377</v>
      </c>
      <c r="AI130" s="34">
        <v>5.31</v>
      </c>
      <c r="AJ130" s="34">
        <v>0</v>
      </c>
      <c r="AK130" s="34">
        <v>3.51</v>
      </c>
      <c r="AL130" s="34">
        <v>0</v>
      </c>
      <c r="AM130" s="34">
        <v>0.31</v>
      </c>
      <c r="AN130" s="34">
        <v>22.28</v>
      </c>
      <c r="AO130" s="34">
        <v>33.5</v>
      </c>
      <c r="AP130" s="34">
        <v>6.1</v>
      </c>
      <c r="AQ130" s="31">
        <v>36</v>
      </c>
      <c r="AR130" s="31">
        <v>0</v>
      </c>
      <c r="AS130" s="31">
        <v>0</v>
      </c>
      <c r="AT130" s="31">
        <v>0</v>
      </c>
      <c r="AU130" s="31">
        <v>2</v>
      </c>
      <c r="AV130" s="31">
        <v>122</v>
      </c>
      <c r="AW130" s="31">
        <v>134</v>
      </c>
      <c r="AX130" s="31">
        <v>23</v>
      </c>
      <c r="AY130" s="31">
        <v>0</v>
      </c>
      <c r="AZ130" s="31">
        <v>36</v>
      </c>
      <c r="BA130" s="31">
        <v>0</v>
      </c>
      <c r="BB130" s="31">
        <v>0</v>
      </c>
      <c r="BC130" s="31">
        <v>0</v>
      </c>
      <c r="BD130" s="31">
        <v>0</v>
      </c>
      <c r="BE130" s="31">
        <v>0</v>
      </c>
      <c r="BF130" s="31">
        <v>0</v>
      </c>
      <c r="BG130" s="31">
        <v>0</v>
      </c>
      <c r="BH130" s="31">
        <v>0</v>
      </c>
      <c r="BI130" s="31">
        <v>0</v>
      </c>
      <c r="BJ130" s="31">
        <v>0</v>
      </c>
      <c r="BK130" s="31">
        <v>22.93</v>
      </c>
      <c r="BL130" s="31">
        <v>61</v>
      </c>
      <c r="BM130" s="31">
        <v>144</v>
      </c>
      <c r="BN130" s="31">
        <v>44</v>
      </c>
      <c r="BO130" s="31">
        <v>376</v>
      </c>
      <c r="BP130" s="31">
        <v>70</v>
      </c>
      <c r="BQ130" s="31">
        <v>19</v>
      </c>
      <c r="BR130" s="31">
        <v>2</v>
      </c>
      <c r="BS130" s="31">
        <v>23</v>
      </c>
      <c r="BT130" s="31">
        <v>0</v>
      </c>
      <c r="BU130" s="31">
        <v>0</v>
      </c>
      <c r="BV130" s="31">
        <v>36</v>
      </c>
      <c r="BW130" s="31">
        <v>0</v>
      </c>
      <c r="BX130" s="31">
        <v>5</v>
      </c>
      <c r="BY130" s="31">
        <v>56</v>
      </c>
      <c r="BZ130" s="31">
        <v>61</v>
      </c>
      <c r="CA130" s="31">
        <v>1</v>
      </c>
      <c r="CB130" s="31">
        <v>17</v>
      </c>
      <c r="CC130" s="31">
        <v>29</v>
      </c>
      <c r="CD130" s="31">
        <v>14</v>
      </c>
      <c r="CE130" s="31">
        <v>0</v>
      </c>
      <c r="CF130" s="31">
        <v>0</v>
      </c>
      <c r="CG130" s="31">
        <v>18</v>
      </c>
      <c r="CH130" s="31">
        <v>43</v>
      </c>
      <c r="CI130" s="31">
        <v>0</v>
      </c>
      <c r="CJ130" s="31">
        <v>0</v>
      </c>
      <c r="CK130" s="31">
        <v>44</v>
      </c>
      <c r="CL130" s="31">
        <v>8</v>
      </c>
      <c r="CM130" s="31">
        <v>702</v>
      </c>
      <c r="CN130" s="34">
        <v>1.7094</v>
      </c>
      <c r="CO130" s="34">
        <v>0.90090000000000003</v>
      </c>
      <c r="CP130" s="34">
        <v>1.2012</v>
      </c>
      <c r="CQ130" s="34">
        <v>1.0802</v>
      </c>
      <c r="CR130" s="34">
        <v>1.6845000000000001</v>
      </c>
      <c r="CS130" s="34">
        <v>1.3953</v>
      </c>
      <c r="CT130" s="34">
        <v>2.2770000000000001</v>
      </c>
      <c r="CU130" s="34">
        <v>1.7722</v>
      </c>
      <c r="CV130" s="34">
        <v>1.6</v>
      </c>
      <c r="CW130" s="34">
        <v>0.56979999999999997</v>
      </c>
      <c r="CX130" s="34">
        <v>0.1502</v>
      </c>
      <c r="CY130" s="34">
        <v>0.1502</v>
      </c>
      <c r="CZ130" s="34">
        <v>0.15429999999999999</v>
      </c>
      <c r="DA130" s="34">
        <v>0.15310000000000001</v>
      </c>
      <c r="DB130" s="34">
        <v>0.46510000000000001</v>
      </c>
      <c r="DC130" s="34">
        <v>0.56930000000000003</v>
      </c>
      <c r="DD130" s="34">
        <v>0</v>
      </c>
      <c r="DE130" s="34">
        <v>0.5333</v>
      </c>
      <c r="DF130" s="34">
        <v>21.021000000000001</v>
      </c>
      <c r="DG130" s="34">
        <v>20.870899999999999</v>
      </c>
      <c r="DH130" s="34">
        <v>24.624600000000001</v>
      </c>
      <c r="DI130" s="34">
        <v>19.290099999999999</v>
      </c>
      <c r="DJ130" s="34">
        <v>22.427</v>
      </c>
      <c r="DK130" s="34">
        <v>23.709399999999999</v>
      </c>
      <c r="DL130" s="34">
        <v>15.443</v>
      </c>
      <c r="DM130" s="34">
        <v>16.129000000000001</v>
      </c>
      <c r="DN130" s="34">
        <v>17.333300000000001</v>
      </c>
      <c r="DO130" s="34">
        <v>7.3528799138029699</v>
      </c>
      <c r="DP130" s="34">
        <v>7.3564222405962596</v>
      </c>
      <c r="DQ130" s="34">
        <v>7.1727885831276001</v>
      </c>
      <c r="DR130" s="34">
        <v>7.1734591823978002</v>
      </c>
      <c r="DS130" s="34">
        <v>7.1644548286604399</v>
      </c>
      <c r="DT130" s="34">
        <v>7.1732320685743103</v>
      </c>
      <c r="DU130" s="34">
        <v>7.0494579698507103</v>
      </c>
      <c r="DV130" s="34">
        <v>6.8247908410391904</v>
      </c>
      <c r="DW130" s="34">
        <v>6.8966235931638202</v>
      </c>
      <c r="DX130" s="34">
        <v>-4.8152847640251899E-2</v>
      </c>
      <c r="DY130" s="34">
        <v>2.5601431764017502</v>
      </c>
      <c r="DZ130" s="34">
        <v>-9.3483388300062593E-3</v>
      </c>
      <c r="EA130" s="34">
        <v>0.12568093389803001</v>
      </c>
      <c r="EB130" s="34">
        <v>-0.122361019829913</v>
      </c>
      <c r="EC130" s="34">
        <v>1.7557959669091801</v>
      </c>
      <c r="ED130" s="34">
        <v>3.2919269475709698</v>
      </c>
      <c r="EE130" s="34">
        <v>-1.0415640516590201</v>
      </c>
      <c r="EF130" s="33">
        <v>0</v>
      </c>
      <c r="EG130" s="33">
        <v>432</v>
      </c>
      <c r="EH130" s="34">
        <v>6.61</v>
      </c>
      <c r="EI130" s="34">
        <v>6.14</v>
      </c>
      <c r="EJ130" s="34">
        <v>6.19</v>
      </c>
      <c r="EK130" s="34">
        <v>7.41</v>
      </c>
      <c r="EL130" s="34">
        <v>9.58</v>
      </c>
      <c r="EM130" s="34">
        <v>6.71</v>
      </c>
      <c r="EN130" s="34">
        <v>6.61</v>
      </c>
      <c r="EO130" s="34">
        <v>6.74</v>
      </c>
      <c r="EP130" s="34">
        <v>7.05</v>
      </c>
      <c r="EQ130" s="34">
        <v>8.44</v>
      </c>
      <c r="ER130" s="34">
        <v>6.25</v>
      </c>
      <c r="ES130" s="34">
        <v>6.34</v>
      </c>
      <c r="ET130" s="58">
        <v>8</v>
      </c>
      <c r="EU130" s="58">
        <v>46</v>
      </c>
      <c r="EV130" s="58">
        <v>231</v>
      </c>
      <c r="EW130" s="58">
        <v>318</v>
      </c>
      <c r="EX130" s="58">
        <v>1</v>
      </c>
      <c r="EY130" s="58">
        <v>0</v>
      </c>
      <c r="EZ130" s="58">
        <v>0</v>
      </c>
      <c r="FA130" s="63">
        <v>55</v>
      </c>
      <c r="FB130" s="64">
        <v>63</v>
      </c>
      <c r="FC130" s="58">
        <v>74</v>
      </c>
      <c r="FD130" s="58">
        <v>169</v>
      </c>
      <c r="FE130" s="58">
        <v>182</v>
      </c>
      <c r="FF130" s="58">
        <v>153</v>
      </c>
      <c r="FG130" s="58">
        <v>6</v>
      </c>
      <c r="FH130" s="58">
        <v>1</v>
      </c>
      <c r="FI130" s="58">
        <v>11</v>
      </c>
      <c r="FJ130" s="58">
        <v>659</v>
      </c>
      <c r="FK130" s="58">
        <v>92.296918767506995</v>
      </c>
      <c r="FL130" s="59">
        <f t="shared" si="1"/>
        <v>714</v>
      </c>
    </row>
    <row r="131" spans="1:168" x14ac:dyDescent="0.25">
      <c r="A131" t="s">
        <v>207</v>
      </c>
      <c r="B131" t="s">
        <v>742</v>
      </c>
      <c r="C131" t="s">
        <v>743</v>
      </c>
      <c r="D131" s="31">
        <v>37</v>
      </c>
      <c r="E131" s="31">
        <v>2</v>
      </c>
      <c r="F131" s="31">
        <v>0</v>
      </c>
      <c r="G131" s="31">
        <v>0</v>
      </c>
      <c r="H131" s="31">
        <v>2</v>
      </c>
      <c r="I131" s="31">
        <v>0</v>
      </c>
      <c r="J131" s="31">
        <v>41</v>
      </c>
      <c r="K131" s="31">
        <v>0</v>
      </c>
      <c r="L131" s="31">
        <v>41</v>
      </c>
      <c r="M131" s="35">
        <v>10.02</v>
      </c>
      <c r="N131" s="31">
        <v>0</v>
      </c>
      <c r="O131" s="31">
        <v>14</v>
      </c>
      <c r="P131" s="31">
        <v>27</v>
      </c>
      <c r="Q131" s="31">
        <v>4</v>
      </c>
      <c r="R131" s="31">
        <v>10</v>
      </c>
      <c r="S131" s="31">
        <v>15</v>
      </c>
      <c r="T131" s="31">
        <v>9</v>
      </c>
      <c r="U131" s="31">
        <v>3</v>
      </c>
      <c r="V131" s="31">
        <v>0</v>
      </c>
      <c r="W131" s="31">
        <v>12</v>
      </c>
      <c r="X131" s="31">
        <v>29</v>
      </c>
      <c r="Y131" s="31">
        <v>0</v>
      </c>
      <c r="Z131" s="31">
        <v>0</v>
      </c>
      <c r="AA131" s="31">
        <v>41</v>
      </c>
      <c r="AB131" s="31">
        <v>41</v>
      </c>
      <c r="AC131" s="31">
        <v>41</v>
      </c>
      <c r="AD131" s="31">
        <v>41</v>
      </c>
      <c r="AE131" s="31">
        <v>41</v>
      </c>
      <c r="AF131" s="31">
        <v>41</v>
      </c>
      <c r="AG131" s="31">
        <v>41</v>
      </c>
      <c r="AH131" s="31">
        <v>41</v>
      </c>
      <c r="AI131" s="34">
        <v>0</v>
      </c>
      <c r="AJ131" s="34">
        <v>0</v>
      </c>
      <c r="AK131" s="34">
        <v>0</v>
      </c>
      <c r="AL131" s="34">
        <v>0</v>
      </c>
      <c r="AM131" s="34">
        <v>0</v>
      </c>
      <c r="AN131" s="34">
        <v>0</v>
      </c>
      <c r="AO131" s="34">
        <v>0</v>
      </c>
      <c r="AP131" s="34">
        <v>0</v>
      </c>
      <c r="AQ131" s="31">
        <v>0</v>
      </c>
      <c r="AR131" s="31">
        <v>0</v>
      </c>
      <c r="AS131" s="31">
        <v>0</v>
      </c>
      <c r="AT131" s="31">
        <v>0</v>
      </c>
      <c r="AU131" s="31">
        <v>0</v>
      </c>
      <c r="AV131" s="31">
        <v>0</v>
      </c>
      <c r="AW131" s="31">
        <v>0</v>
      </c>
      <c r="AX131" s="31">
        <v>0</v>
      </c>
      <c r="AY131" s="31">
        <v>0</v>
      </c>
      <c r="AZ131" s="31">
        <v>0</v>
      </c>
      <c r="BA131" s="31">
        <v>0</v>
      </c>
      <c r="BB131" s="31">
        <v>0</v>
      </c>
      <c r="BC131" s="31">
        <v>0</v>
      </c>
      <c r="BD131" s="31">
        <v>0</v>
      </c>
      <c r="BE131" s="31">
        <v>0</v>
      </c>
      <c r="BF131" s="31">
        <v>0</v>
      </c>
      <c r="BG131" s="31">
        <v>0</v>
      </c>
      <c r="BH131" s="31">
        <v>0</v>
      </c>
      <c r="BI131" s="31">
        <v>0</v>
      </c>
      <c r="BJ131" s="31">
        <v>0</v>
      </c>
      <c r="BK131" s="31">
        <v>35.1</v>
      </c>
      <c r="BL131" s="31">
        <v>0</v>
      </c>
      <c r="BM131" s="31">
        <v>0</v>
      </c>
      <c r="BN131" s="31">
        <v>6</v>
      </c>
      <c r="BO131" s="31">
        <v>23</v>
      </c>
      <c r="BP131" s="31">
        <v>12</v>
      </c>
      <c r="BQ131" s="31">
        <v>0</v>
      </c>
      <c r="BR131" s="31">
        <v>0</v>
      </c>
      <c r="BS131" s="31">
        <v>0</v>
      </c>
      <c r="BT131" s="31">
        <v>0</v>
      </c>
      <c r="BU131" s="31">
        <v>0</v>
      </c>
      <c r="BV131" s="31">
        <v>0</v>
      </c>
      <c r="BW131" s="31">
        <v>0</v>
      </c>
      <c r="BX131" s="31">
        <v>0</v>
      </c>
      <c r="BY131" s="31">
        <v>0</v>
      </c>
      <c r="BZ131" s="31">
        <v>0</v>
      </c>
      <c r="CA131" s="31">
        <v>0</v>
      </c>
      <c r="CB131" s="31">
        <v>0</v>
      </c>
      <c r="CC131" s="31">
        <v>0</v>
      </c>
      <c r="CD131" s="31">
        <v>0</v>
      </c>
      <c r="CE131" s="31">
        <v>0</v>
      </c>
      <c r="CF131" s="31">
        <v>0</v>
      </c>
      <c r="CG131" s="31">
        <v>0</v>
      </c>
      <c r="CH131" s="31">
        <v>0</v>
      </c>
      <c r="CI131" s="31">
        <v>0</v>
      </c>
      <c r="CJ131" s="31">
        <v>0</v>
      </c>
      <c r="CK131" s="31">
        <v>0</v>
      </c>
      <c r="CL131" s="31">
        <v>0</v>
      </c>
      <c r="CM131" s="31">
        <v>39</v>
      </c>
      <c r="CN131" s="34">
        <v>5.1281999999999996</v>
      </c>
      <c r="CO131" s="34">
        <v>2.5640999999999998</v>
      </c>
      <c r="CP131" s="34">
        <v>2.5</v>
      </c>
      <c r="CQ131" s="34">
        <v>0</v>
      </c>
      <c r="CR131" s="34">
        <v>5</v>
      </c>
      <c r="CS131" s="34">
        <v>2.4390000000000001</v>
      </c>
      <c r="CT131" s="34">
        <v>7.3170999999999999</v>
      </c>
      <c r="CU131" s="34">
        <v>2.5</v>
      </c>
      <c r="CV131" s="34">
        <v>0</v>
      </c>
      <c r="CW131" s="34">
        <v>2.5640999999999998</v>
      </c>
      <c r="CX131" s="34">
        <v>2.5640999999999998</v>
      </c>
      <c r="CY131" s="34">
        <v>2.5</v>
      </c>
      <c r="CZ131" s="34">
        <v>0</v>
      </c>
      <c r="DA131" s="34">
        <v>0</v>
      </c>
      <c r="DB131" s="34">
        <v>0</v>
      </c>
      <c r="DC131" s="34">
        <v>4.8780000000000001</v>
      </c>
      <c r="DD131" s="34">
        <v>0</v>
      </c>
      <c r="DE131" s="34">
        <v>0</v>
      </c>
      <c r="DF131" s="34">
        <v>5.1281999999999996</v>
      </c>
      <c r="DG131" s="34">
        <v>2.5640999999999998</v>
      </c>
      <c r="DH131" s="34">
        <v>0</v>
      </c>
      <c r="DI131" s="34">
        <v>20</v>
      </c>
      <c r="DJ131" s="34">
        <v>12.5</v>
      </c>
      <c r="DK131" s="34">
        <v>14.6341</v>
      </c>
      <c r="DL131" s="34">
        <v>7.3170999999999999</v>
      </c>
      <c r="DM131" s="34">
        <v>20</v>
      </c>
      <c r="DN131" s="34">
        <v>24.3902</v>
      </c>
      <c r="DO131" s="34">
        <v>6.1376033057851203</v>
      </c>
      <c r="DP131" s="34">
        <v>6.0711715313874404</v>
      </c>
      <c r="DQ131" s="34">
        <v>5.9475524475524502</v>
      </c>
      <c r="DR131" s="34">
        <v>5.8424631658481303</v>
      </c>
      <c r="DS131" s="34">
        <v>5.8376649340263898</v>
      </c>
      <c r="DT131" s="34">
        <v>5.8734848484848499</v>
      </c>
      <c r="DU131" s="34">
        <v>5.8456402199528696</v>
      </c>
      <c r="DV131" s="34">
        <v>5.82359679266896</v>
      </c>
      <c r="DW131" s="34">
        <v>5.6041282712863998</v>
      </c>
      <c r="DX131" s="34">
        <v>1.09421672661087</v>
      </c>
      <c r="DY131" s="34">
        <v>2.0784866535455202</v>
      </c>
      <c r="DZ131" s="34">
        <v>1.7987153486668499</v>
      </c>
      <c r="EA131" s="34">
        <v>8.2194368398446002E-2</v>
      </c>
      <c r="EB131" s="34">
        <v>-0.60985795285908695</v>
      </c>
      <c r="EC131" s="34">
        <v>0.47633154768812702</v>
      </c>
      <c r="ED131" s="34">
        <v>0.37851911917492298</v>
      </c>
      <c r="EE131" s="34">
        <v>3.9161937550044801</v>
      </c>
      <c r="EF131" s="33">
        <v>1</v>
      </c>
      <c r="EG131" s="33">
        <v>6</v>
      </c>
      <c r="EH131" s="34">
        <v>0</v>
      </c>
      <c r="EI131" s="34">
        <v>0</v>
      </c>
      <c r="EJ131" s="34">
        <v>5.5</v>
      </c>
      <c r="EK131" s="34">
        <v>6.46</v>
      </c>
      <c r="EL131" s="34">
        <v>0</v>
      </c>
      <c r="EM131" s="34">
        <v>0</v>
      </c>
      <c r="EN131" s="34">
        <v>0</v>
      </c>
      <c r="EO131" s="34">
        <v>0</v>
      </c>
      <c r="EP131" s="34">
        <v>6.08</v>
      </c>
      <c r="EQ131" s="34">
        <v>6.61</v>
      </c>
      <c r="ER131" s="34">
        <v>5.5</v>
      </c>
      <c r="ES131" s="34">
        <v>0</v>
      </c>
      <c r="ET131" s="58">
        <v>12</v>
      </c>
      <c r="EU131" s="58">
        <v>0</v>
      </c>
      <c r="EV131" s="58">
        <v>0</v>
      </c>
      <c r="EW131" s="58">
        <v>10</v>
      </c>
      <c r="EX131" s="58">
        <v>2</v>
      </c>
      <c r="EY131" s="58">
        <v>0</v>
      </c>
      <c r="EZ131" s="58">
        <v>0</v>
      </c>
      <c r="FA131" s="63">
        <v>17</v>
      </c>
      <c r="FB131" s="64">
        <v>0</v>
      </c>
      <c r="FC131" s="58">
        <v>0</v>
      </c>
      <c r="FD131" s="58">
        <v>11</v>
      </c>
      <c r="FE131" s="58">
        <v>20</v>
      </c>
      <c r="FF131" s="58">
        <v>0</v>
      </c>
      <c r="FG131" s="58">
        <v>0</v>
      </c>
      <c r="FH131" s="58">
        <v>10</v>
      </c>
      <c r="FI131" s="58">
        <v>0</v>
      </c>
      <c r="FJ131" s="58">
        <v>41</v>
      </c>
      <c r="FK131" s="58">
        <v>100</v>
      </c>
      <c r="FL131" s="59">
        <f t="shared" si="1"/>
        <v>41</v>
      </c>
    </row>
    <row r="132" spans="1:168" x14ac:dyDescent="0.25">
      <c r="A132" t="s">
        <v>207</v>
      </c>
      <c r="B132" t="s">
        <v>744</v>
      </c>
      <c r="C132" t="s">
        <v>745</v>
      </c>
      <c r="D132" s="31">
        <v>117</v>
      </c>
      <c r="E132" s="31">
        <v>3</v>
      </c>
      <c r="F132" s="31">
        <v>2</v>
      </c>
      <c r="G132" s="31">
        <v>0</v>
      </c>
      <c r="H132" s="31">
        <v>1</v>
      </c>
      <c r="I132" s="31">
        <v>0</v>
      </c>
      <c r="J132" s="31">
        <v>123</v>
      </c>
      <c r="K132" s="31">
        <v>0</v>
      </c>
      <c r="L132" s="31">
        <v>123</v>
      </c>
      <c r="M132" s="35">
        <v>12.51</v>
      </c>
      <c r="N132" s="31">
        <v>0</v>
      </c>
      <c r="O132" s="31">
        <v>17</v>
      </c>
      <c r="P132" s="31">
        <v>106</v>
      </c>
      <c r="Q132" s="31">
        <v>1</v>
      </c>
      <c r="R132" s="31">
        <v>13</v>
      </c>
      <c r="S132" s="31">
        <v>52</v>
      </c>
      <c r="T132" s="31">
        <v>51</v>
      </c>
      <c r="U132" s="31">
        <v>6</v>
      </c>
      <c r="V132" s="31">
        <v>3</v>
      </c>
      <c r="W132" s="31">
        <v>84</v>
      </c>
      <c r="X132" s="31">
        <v>36</v>
      </c>
      <c r="Y132" s="31">
        <v>0</v>
      </c>
      <c r="Z132" s="31">
        <v>0</v>
      </c>
      <c r="AA132" s="31">
        <v>123</v>
      </c>
      <c r="AB132" s="31">
        <v>123</v>
      </c>
      <c r="AC132" s="31">
        <v>123</v>
      </c>
      <c r="AD132" s="31">
        <v>123</v>
      </c>
      <c r="AE132" s="31">
        <v>124</v>
      </c>
      <c r="AF132" s="31">
        <v>124</v>
      </c>
      <c r="AG132" s="31">
        <v>114</v>
      </c>
      <c r="AH132" s="31">
        <v>114</v>
      </c>
      <c r="AI132" s="34">
        <v>0</v>
      </c>
      <c r="AJ132" s="34">
        <v>0</v>
      </c>
      <c r="AK132" s="34">
        <v>0</v>
      </c>
      <c r="AL132" s="34">
        <v>0</v>
      </c>
      <c r="AM132" s="34">
        <v>-0.81</v>
      </c>
      <c r="AN132" s="34">
        <v>0</v>
      </c>
      <c r="AO132" s="34">
        <v>8.77</v>
      </c>
      <c r="AP132" s="34">
        <v>0</v>
      </c>
      <c r="AQ132" s="31">
        <v>0</v>
      </c>
      <c r="AR132" s="31">
        <v>0</v>
      </c>
      <c r="AS132" s="31">
        <v>0</v>
      </c>
      <c r="AT132" s="31">
        <v>0</v>
      </c>
      <c r="AU132" s="31">
        <v>0</v>
      </c>
      <c r="AV132" s="31">
        <v>0</v>
      </c>
      <c r="AW132" s="31">
        <v>10</v>
      </c>
      <c r="AX132" s="31">
        <v>0</v>
      </c>
      <c r="AY132" s="31">
        <v>0</v>
      </c>
      <c r="AZ132" s="31">
        <v>0</v>
      </c>
      <c r="BA132" s="31">
        <v>0</v>
      </c>
      <c r="BB132" s="31">
        <v>0</v>
      </c>
      <c r="BC132" s="31">
        <v>0</v>
      </c>
      <c r="BD132" s="31">
        <v>0</v>
      </c>
      <c r="BE132" s="31">
        <v>0</v>
      </c>
      <c r="BF132" s="31">
        <v>0</v>
      </c>
      <c r="BG132" s="31">
        <v>0</v>
      </c>
      <c r="BH132" s="31">
        <v>0</v>
      </c>
      <c r="BI132" s="31">
        <v>0</v>
      </c>
      <c r="BJ132" s="31">
        <v>0</v>
      </c>
      <c r="BK132" s="31">
        <v>46.07</v>
      </c>
      <c r="BL132" s="31">
        <v>0</v>
      </c>
      <c r="BM132" s="31">
        <v>10</v>
      </c>
      <c r="BN132" s="31">
        <v>0</v>
      </c>
      <c r="BO132" s="31">
        <v>19</v>
      </c>
      <c r="BP132" s="31">
        <v>79</v>
      </c>
      <c r="BQ132" s="31">
        <v>15</v>
      </c>
      <c r="BR132" s="31">
        <v>0</v>
      </c>
      <c r="BS132" s="31">
        <v>0</v>
      </c>
      <c r="BT132" s="31">
        <v>0</v>
      </c>
      <c r="BU132" s="31">
        <v>0</v>
      </c>
      <c r="BV132" s="31">
        <v>0</v>
      </c>
      <c r="BW132" s="31">
        <v>0</v>
      </c>
      <c r="BX132" s="31">
        <v>0</v>
      </c>
      <c r="BY132" s="31">
        <v>0</v>
      </c>
      <c r="BZ132" s="31">
        <v>0</v>
      </c>
      <c r="CA132" s="31">
        <v>0</v>
      </c>
      <c r="CB132" s="31">
        <v>0</v>
      </c>
      <c r="CC132" s="31">
        <v>0</v>
      </c>
      <c r="CD132" s="31">
        <v>0</v>
      </c>
      <c r="CE132" s="31">
        <v>0</v>
      </c>
      <c r="CF132" s="31">
        <v>0</v>
      </c>
      <c r="CG132" s="31">
        <v>0</v>
      </c>
      <c r="CH132" s="31">
        <v>0</v>
      </c>
      <c r="CI132" s="31">
        <v>0</v>
      </c>
      <c r="CJ132" s="31">
        <v>0</v>
      </c>
      <c r="CK132" s="31">
        <v>0</v>
      </c>
      <c r="CL132" s="31">
        <v>0</v>
      </c>
      <c r="CM132" s="31">
        <v>120</v>
      </c>
      <c r="CN132" s="34">
        <v>2.5</v>
      </c>
      <c r="CO132" s="34">
        <v>0.82640000000000002</v>
      </c>
      <c r="CP132" s="34">
        <v>1.6529</v>
      </c>
      <c r="CQ132" s="34">
        <v>0.81969999999999998</v>
      </c>
      <c r="CR132" s="34">
        <v>4.0983999999999998</v>
      </c>
      <c r="CS132" s="34">
        <v>1.6393</v>
      </c>
      <c r="CT132" s="34">
        <v>4.8387000000000002</v>
      </c>
      <c r="CU132" s="34">
        <v>0</v>
      </c>
      <c r="CV132" s="34">
        <v>5.2632000000000003</v>
      </c>
      <c r="CW132" s="34">
        <v>0</v>
      </c>
      <c r="CX132" s="34">
        <v>0</v>
      </c>
      <c r="CY132" s="34">
        <v>0.82640000000000002</v>
      </c>
      <c r="CZ132" s="34">
        <v>0</v>
      </c>
      <c r="DA132" s="34">
        <v>0</v>
      </c>
      <c r="DB132" s="34">
        <v>0</v>
      </c>
      <c r="DC132" s="34">
        <v>3.2258</v>
      </c>
      <c r="DD132" s="34">
        <v>0</v>
      </c>
      <c r="DE132" s="34">
        <v>4.3860000000000001</v>
      </c>
      <c r="DF132" s="34">
        <v>5</v>
      </c>
      <c r="DG132" s="34">
        <v>9.0908999999999995</v>
      </c>
      <c r="DH132" s="34">
        <v>4.1322000000000001</v>
      </c>
      <c r="DI132" s="34">
        <v>10.6557</v>
      </c>
      <c r="DJ132" s="34">
        <v>9.0164000000000009</v>
      </c>
      <c r="DK132" s="34">
        <v>8.1966999999999999</v>
      </c>
      <c r="DL132" s="34">
        <v>4.3860000000000001</v>
      </c>
      <c r="DM132" s="34">
        <v>11.403499999999999</v>
      </c>
      <c r="DN132" s="34">
        <v>16.666699999999999</v>
      </c>
      <c r="DO132" s="34">
        <v>5.6874381800197797</v>
      </c>
      <c r="DP132" s="34">
        <v>5.6661447669517004</v>
      </c>
      <c r="DQ132" s="34">
        <v>5.5037082066869303</v>
      </c>
      <c r="DR132" s="34">
        <v>5.53338898163606</v>
      </c>
      <c r="DS132" s="34">
        <v>5.4992607195662897</v>
      </c>
      <c r="DT132" s="34">
        <v>5.4005980861243996</v>
      </c>
      <c r="DU132" s="34">
        <v>5.3917174177831901</v>
      </c>
      <c r="DV132" s="34">
        <v>5.3303026528833</v>
      </c>
      <c r="DW132" s="34">
        <v>5.35274826183917</v>
      </c>
      <c r="DX132" s="34">
        <v>0.37580072419388499</v>
      </c>
      <c r="DY132" s="34">
        <v>2.9514021122597902</v>
      </c>
      <c r="DZ132" s="34">
        <v>-0.53639415279917602</v>
      </c>
      <c r="EA132" s="34">
        <v>0.62059727316334201</v>
      </c>
      <c r="EB132" s="34">
        <v>1.82688346491433</v>
      </c>
      <c r="EC132" s="34">
        <v>0.164709454392411</v>
      </c>
      <c r="ED132" s="34">
        <v>1.1521815720289701</v>
      </c>
      <c r="EE132" s="34">
        <v>-0.41932868608620999</v>
      </c>
      <c r="EF132" s="33">
        <v>4</v>
      </c>
      <c r="EG132" s="33">
        <v>9</v>
      </c>
      <c r="EH132" s="34">
        <v>0</v>
      </c>
      <c r="EI132" s="34">
        <v>5.48</v>
      </c>
      <c r="EJ132" s="34">
        <v>5.37</v>
      </c>
      <c r="EK132" s="34">
        <v>6.57</v>
      </c>
      <c r="EL132" s="34">
        <v>0</v>
      </c>
      <c r="EM132" s="34">
        <v>0</v>
      </c>
      <c r="EN132" s="34">
        <v>0</v>
      </c>
      <c r="EO132" s="34">
        <v>6.02</v>
      </c>
      <c r="EP132" s="34">
        <v>0</v>
      </c>
      <c r="EQ132" s="34">
        <v>6.64</v>
      </c>
      <c r="ER132" s="34">
        <v>5.35</v>
      </c>
      <c r="ES132" s="34">
        <v>6.28</v>
      </c>
      <c r="ET132" s="58">
        <v>0</v>
      </c>
      <c r="EU132" s="58">
        <v>10</v>
      </c>
      <c r="EV132" s="58">
        <v>19</v>
      </c>
      <c r="EW132" s="58">
        <v>2</v>
      </c>
      <c r="EX132" s="58">
        <v>6</v>
      </c>
      <c r="EY132" s="58">
        <v>85</v>
      </c>
      <c r="EZ132" s="58">
        <v>0</v>
      </c>
      <c r="FA132" s="63">
        <v>0</v>
      </c>
      <c r="FB132" s="64">
        <v>10</v>
      </c>
      <c r="FC132" s="58">
        <v>0</v>
      </c>
      <c r="FD132" s="58">
        <v>0</v>
      </c>
      <c r="FE132" s="58">
        <v>83</v>
      </c>
      <c r="FF132" s="58">
        <v>26</v>
      </c>
      <c r="FG132" s="58">
        <v>3</v>
      </c>
      <c r="FH132" s="58">
        <v>0</v>
      </c>
      <c r="FI132" s="58">
        <v>0</v>
      </c>
      <c r="FJ132" s="58">
        <v>122</v>
      </c>
      <c r="FK132" s="58">
        <v>99.1869918699187</v>
      </c>
      <c r="FL132" s="59">
        <f t="shared" si="1"/>
        <v>123</v>
      </c>
    </row>
    <row r="133" spans="1:168" x14ac:dyDescent="0.25">
      <c r="A133" t="s">
        <v>207</v>
      </c>
      <c r="B133" t="s">
        <v>746</v>
      </c>
      <c r="C133" t="s">
        <v>747</v>
      </c>
      <c r="D133" s="31">
        <v>133</v>
      </c>
      <c r="E133" s="31">
        <v>2</v>
      </c>
      <c r="F133" s="31">
        <v>1</v>
      </c>
      <c r="G133" s="31">
        <v>0</v>
      </c>
      <c r="H133" s="31">
        <v>0</v>
      </c>
      <c r="I133" s="31">
        <v>0</v>
      </c>
      <c r="J133" s="31">
        <v>136</v>
      </c>
      <c r="K133" s="31">
        <v>0</v>
      </c>
      <c r="L133" s="31">
        <v>136</v>
      </c>
      <c r="M133" s="35">
        <v>11.21</v>
      </c>
      <c r="N133" s="31">
        <v>0</v>
      </c>
      <c r="O133" s="31">
        <v>30</v>
      </c>
      <c r="P133" s="31">
        <v>106</v>
      </c>
      <c r="Q133" s="31">
        <v>9</v>
      </c>
      <c r="R133" s="31">
        <v>22</v>
      </c>
      <c r="S133" s="31">
        <v>39</v>
      </c>
      <c r="T133" s="31">
        <v>54</v>
      </c>
      <c r="U133" s="31">
        <v>12</v>
      </c>
      <c r="V133" s="31">
        <v>8</v>
      </c>
      <c r="W133" s="31">
        <v>82</v>
      </c>
      <c r="X133" s="31">
        <v>46</v>
      </c>
      <c r="Y133" s="31">
        <v>0</v>
      </c>
      <c r="Z133" s="31">
        <v>0</v>
      </c>
      <c r="AA133" s="31">
        <v>136</v>
      </c>
      <c r="AB133" s="31">
        <v>136</v>
      </c>
      <c r="AC133" s="31">
        <v>136</v>
      </c>
      <c r="AD133" s="31">
        <v>136</v>
      </c>
      <c r="AE133" s="31">
        <v>136</v>
      </c>
      <c r="AF133" s="31">
        <v>136</v>
      </c>
      <c r="AG133" s="31">
        <v>136</v>
      </c>
      <c r="AH133" s="31">
        <v>136</v>
      </c>
      <c r="AI133" s="34">
        <v>0</v>
      </c>
      <c r="AJ133" s="34">
        <v>0</v>
      </c>
      <c r="AK133" s="34">
        <v>0</v>
      </c>
      <c r="AL133" s="34">
        <v>0</v>
      </c>
      <c r="AM133" s="34">
        <v>0</v>
      </c>
      <c r="AN133" s="34">
        <v>0</v>
      </c>
      <c r="AO133" s="34">
        <v>0</v>
      </c>
      <c r="AP133" s="34">
        <v>0</v>
      </c>
      <c r="AQ133" s="31">
        <v>0</v>
      </c>
      <c r="AR133" s="31">
        <v>0</v>
      </c>
      <c r="AS133" s="31">
        <v>0</v>
      </c>
      <c r="AT133" s="31">
        <v>0</v>
      </c>
      <c r="AU133" s="31">
        <v>0</v>
      </c>
      <c r="AV133" s="31">
        <v>0</v>
      </c>
      <c r="AW133" s="31">
        <v>0</v>
      </c>
      <c r="AX133" s="31">
        <v>0</v>
      </c>
      <c r="AY133" s="31">
        <v>0</v>
      </c>
      <c r="AZ133" s="31">
        <v>0</v>
      </c>
      <c r="BA133" s="31">
        <v>0</v>
      </c>
      <c r="BB133" s="31">
        <v>0</v>
      </c>
      <c r="BC133" s="31">
        <v>0</v>
      </c>
      <c r="BD133" s="31">
        <v>0</v>
      </c>
      <c r="BE133" s="31">
        <v>0</v>
      </c>
      <c r="BF133" s="31">
        <v>0</v>
      </c>
      <c r="BG133" s="31">
        <v>0</v>
      </c>
      <c r="BH133" s="31">
        <v>0</v>
      </c>
      <c r="BI133" s="31">
        <v>0</v>
      </c>
      <c r="BJ133" s="31">
        <v>0</v>
      </c>
      <c r="BK133" s="31">
        <v>36.76</v>
      </c>
      <c r="BL133" s="31">
        <v>0</v>
      </c>
      <c r="BM133" s="31">
        <v>16</v>
      </c>
      <c r="BN133" s="31">
        <v>18</v>
      </c>
      <c r="BO133" s="31">
        <v>20</v>
      </c>
      <c r="BP133" s="31">
        <v>82</v>
      </c>
      <c r="BQ133" s="31">
        <v>0</v>
      </c>
      <c r="BR133" s="31">
        <v>0</v>
      </c>
      <c r="BS133" s="31">
        <v>0</v>
      </c>
      <c r="BT133" s="31">
        <v>0</v>
      </c>
      <c r="BU133" s="31">
        <v>0</v>
      </c>
      <c r="BV133" s="31">
        <v>0</v>
      </c>
      <c r="BW133" s="31">
        <v>0</v>
      </c>
      <c r="BX133" s="31">
        <v>0</v>
      </c>
      <c r="BY133" s="31">
        <v>0</v>
      </c>
      <c r="BZ133" s="31">
        <v>0</v>
      </c>
      <c r="CA133" s="31">
        <v>0</v>
      </c>
      <c r="CB133" s="31">
        <v>0</v>
      </c>
      <c r="CC133" s="31">
        <v>0</v>
      </c>
      <c r="CD133" s="31">
        <v>0</v>
      </c>
      <c r="CE133" s="31">
        <v>0</v>
      </c>
      <c r="CF133" s="31">
        <v>0</v>
      </c>
      <c r="CG133" s="31">
        <v>0</v>
      </c>
      <c r="CH133" s="31">
        <v>0</v>
      </c>
      <c r="CI133" s="31">
        <v>0</v>
      </c>
      <c r="CJ133" s="31">
        <v>0</v>
      </c>
      <c r="CK133" s="31">
        <v>0</v>
      </c>
      <c r="CL133" s="31">
        <v>0</v>
      </c>
      <c r="CM133" s="31">
        <v>135</v>
      </c>
      <c r="CN133" s="34">
        <v>1.4815</v>
      </c>
      <c r="CO133" s="34">
        <v>2.2555999999999998</v>
      </c>
      <c r="CP133" s="34">
        <v>2.2222</v>
      </c>
      <c r="CQ133" s="34">
        <v>2.2387999999999999</v>
      </c>
      <c r="CR133" s="34">
        <v>3.7037</v>
      </c>
      <c r="CS133" s="34">
        <v>1.4815</v>
      </c>
      <c r="CT133" s="34">
        <v>1.4815</v>
      </c>
      <c r="CU133" s="34">
        <v>2.2059000000000002</v>
      </c>
      <c r="CV133" s="34">
        <v>1.4815</v>
      </c>
      <c r="CW133" s="34">
        <v>0.74070000000000003</v>
      </c>
      <c r="CX133" s="34">
        <v>0</v>
      </c>
      <c r="CY133" s="34">
        <v>0.74070000000000003</v>
      </c>
      <c r="CZ133" s="34">
        <v>0</v>
      </c>
      <c r="DA133" s="34">
        <v>1.4815</v>
      </c>
      <c r="DB133" s="34">
        <v>0</v>
      </c>
      <c r="DC133" s="34">
        <v>0</v>
      </c>
      <c r="DD133" s="34">
        <v>0.73529999999999995</v>
      </c>
      <c r="DE133" s="34">
        <v>0</v>
      </c>
      <c r="DF133" s="34">
        <v>14.8148</v>
      </c>
      <c r="DG133" s="34">
        <v>9.7744</v>
      </c>
      <c r="DH133" s="34">
        <v>8.8888999999999996</v>
      </c>
      <c r="DI133" s="34">
        <v>9.7014999999999993</v>
      </c>
      <c r="DJ133" s="34">
        <v>5.1852</v>
      </c>
      <c r="DK133" s="34">
        <v>12.592599999999999</v>
      </c>
      <c r="DL133" s="34">
        <v>11.1111</v>
      </c>
      <c r="DM133" s="34">
        <v>13.235300000000001</v>
      </c>
      <c r="DN133" s="34">
        <v>8.8888999999999996</v>
      </c>
      <c r="DO133" s="34">
        <v>5.1370135670178501</v>
      </c>
      <c r="DP133" s="34">
        <v>5.1110245947811999</v>
      </c>
      <c r="DQ133" s="34">
        <v>4.9913726357703796</v>
      </c>
      <c r="DR133" s="34">
        <v>4.9548738468378302</v>
      </c>
      <c r="DS133" s="34">
        <v>4.9451781156364403</v>
      </c>
      <c r="DT133" s="34">
        <v>4.94514998905189</v>
      </c>
      <c r="DU133" s="34">
        <v>4.9185579324573796</v>
      </c>
      <c r="DV133" s="34">
        <v>4.9203374972605696</v>
      </c>
      <c r="DW133" s="34">
        <v>4.8828878177037698</v>
      </c>
      <c r="DX133" s="34">
        <v>0.50848849882626201</v>
      </c>
      <c r="DY133" s="34">
        <v>2.3971754413474402</v>
      </c>
      <c r="DZ133" s="34">
        <v>0.73662397995941398</v>
      </c>
      <c r="EA133" s="34">
        <v>0.19606434742425999</v>
      </c>
      <c r="EB133" s="34">
        <v>5.6877111134311196E-4</v>
      </c>
      <c r="EC133" s="34">
        <v>0.54064742064001503</v>
      </c>
      <c r="ED133" s="34">
        <v>-3.6167535340534698E-2</v>
      </c>
      <c r="EE133" s="34">
        <v>0.76695760695186799</v>
      </c>
      <c r="EF133" s="33">
        <v>71</v>
      </c>
      <c r="EG133" s="33">
        <v>4</v>
      </c>
      <c r="EH133" s="34">
        <v>0</v>
      </c>
      <c r="EI133" s="34">
        <v>5.23</v>
      </c>
      <c r="EJ133" s="34">
        <v>4.62</v>
      </c>
      <c r="EK133" s="34">
        <v>5.93</v>
      </c>
      <c r="EL133" s="34">
        <v>0</v>
      </c>
      <c r="EM133" s="34">
        <v>0</v>
      </c>
      <c r="EN133" s="34">
        <v>0</v>
      </c>
      <c r="EO133" s="34">
        <v>5.86</v>
      </c>
      <c r="EP133" s="34">
        <v>6.11</v>
      </c>
      <c r="EQ133" s="34">
        <v>5.53</v>
      </c>
      <c r="ER133" s="34">
        <v>4.62</v>
      </c>
      <c r="ES133" s="34">
        <v>0</v>
      </c>
      <c r="ET133" s="58">
        <v>0</v>
      </c>
      <c r="EU133" s="58">
        <v>0</v>
      </c>
      <c r="EV133" s="58">
        <v>8</v>
      </c>
      <c r="EW133" s="58">
        <v>19</v>
      </c>
      <c r="EX133" s="58">
        <v>83</v>
      </c>
      <c r="EY133" s="58">
        <v>0</v>
      </c>
      <c r="EZ133" s="58">
        <v>0</v>
      </c>
      <c r="FA133" s="63">
        <v>22</v>
      </c>
      <c r="FB133" s="64">
        <v>0</v>
      </c>
      <c r="FC133" s="58">
        <v>10</v>
      </c>
      <c r="FD133" s="58">
        <v>17</v>
      </c>
      <c r="FE133" s="58">
        <v>93</v>
      </c>
      <c r="FF133" s="58">
        <v>12</v>
      </c>
      <c r="FG133" s="58">
        <v>0</v>
      </c>
      <c r="FH133" s="58">
        <v>0</v>
      </c>
      <c r="FI133" s="58">
        <v>0</v>
      </c>
      <c r="FJ133" s="58">
        <v>132</v>
      </c>
      <c r="FK133" s="58">
        <v>97.058823529411796</v>
      </c>
      <c r="FL133" s="59">
        <f t="shared" si="1"/>
        <v>135.99999999999994</v>
      </c>
    </row>
    <row r="134" spans="1:168" x14ac:dyDescent="0.25">
      <c r="A134" t="s">
        <v>207</v>
      </c>
      <c r="B134" t="s">
        <v>748</v>
      </c>
      <c r="C134" t="s">
        <v>749</v>
      </c>
      <c r="D134" s="31"/>
      <c r="E134" s="31"/>
      <c r="F134" s="31"/>
      <c r="G134" s="31"/>
      <c r="H134" s="31"/>
      <c r="I134" s="31"/>
      <c r="J134" s="31">
        <v>8</v>
      </c>
      <c r="K134" s="31">
        <v>0</v>
      </c>
      <c r="L134" s="31">
        <v>8</v>
      </c>
      <c r="M134" s="35">
        <v>4.1900000000000004</v>
      </c>
      <c r="N134" s="31">
        <v>0</v>
      </c>
      <c r="O134" s="31">
        <v>0</v>
      </c>
      <c r="P134" s="31">
        <v>8</v>
      </c>
      <c r="Q134" s="31">
        <v>0</v>
      </c>
      <c r="R134" s="31">
        <v>0</v>
      </c>
      <c r="S134" s="31">
        <v>4</v>
      </c>
      <c r="T134" s="31">
        <v>4</v>
      </c>
      <c r="U134" s="31">
        <v>0</v>
      </c>
      <c r="V134" s="31">
        <v>0</v>
      </c>
      <c r="W134" s="31">
        <v>0</v>
      </c>
      <c r="X134" s="31">
        <v>8</v>
      </c>
      <c r="Y134" s="31">
        <v>0</v>
      </c>
      <c r="Z134" s="31">
        <v>0</v>
      </c>
      <c r="AA134" s="31">
        <v>8</v>
      </c>
      <c r="AB134" s="31">
        <v>8</v>
      </c>
      <c r="AC134" s="31">
        <v>8</v>
      </c>
      <c r="AD134" s="31">
        <v>8</v>
      </c>
      <c r="AE134" s="31">
        <v>8</v>
      </c>
      <c r="AF134" s="31">
        <v>8</v>
      </c>
      <c r="AG134" s="31">
        <v>8</v>
      </c>
      <c r="AH134" s="31">
        <v>8</v>
      </c>
      <c r="AI134" s="34">
        <v>0</v>
      </c>
      <c r="AJ134" s="34">
        <v>0</v>
      </c>
      <c r="AK134" s="34">
        <v>0</v>
      </c>
      <c r="AL134" s="34">
        <v>0</v>
      </c>
      <c r="AM134" s="34">
        <v>0</v>
      </c>
      <c r="AN134" s="34">
        <v>0</v>
      </c>
      <c r="AO134" s="34">
        <v>0</v>
      </c>
      <c r="AP134" s="34">
        <v>0</v>
      </c>
      <c r="AQ134" s="31">
        <v>0</v>
      </c>
      <c r="AR134" s="31">
        <v>0</v>
      </c>
      <c r="AS134" s="31">
        <v>0</v>
      </c>
      <c r="AT134" s="31">
        <v>0</v>
      </c>
      <c r="AU134" s="31">
        <v>0</v>
      </c>
      <c r="AV134" s="31">
        <v>0</v>
      </c>
      <c r="AW134" s="31">
        <v>0</v>
      </c>
      <c r="AX134" s="31">
        <v>0</v>
      </c>
      <c r="AY134" s="31">
        <v>0</v>
      </c>
      <c r="AZ134" s="31">
        <v>0</v>
      </c>
      <c r="BA134" s="31">
        <v>0</v>
      </c>
      <c r="BB134" s="31">
        <v>0</v>
      </c>
      <c r="BC134" s="31">
        <v>0</v>
      </c>
      <c r="BD134" s="31"/>
      <c r="BE134" s="31"/>
      <c r="BF134" s="31"/>
      <c r="BG134" s="31"/>
      <c r="BH134" s="31"/>
      <c r="BI134" s="31"/>
      <c r="BJ134" s="31"/>
      <c r="BK134" s="31">
        <v>42</v>
      </c>
      <c r="BL134" s="31">
        <v>0</v>
      </c>
      <c r="BM134" s="31">
        <v>0</v>
      </c>
      <c r="BN134" s="31">
        <v>0</v>
      </c>
      <c r="BO134" s="31">
        <v>0</v>
      </c>
      <c r="BP134" s="31">
        <v>8</v>
      </c>
      <c r="BQ134" s="31">
        <v>0</v>
      </c>
      <c r="BR134" s="31">
        <v>0</v>
      </c>
      <c r="BS134" s="31">
        <v>0</v>
      </c>
      <c r="BT134" s="31">
        <v>0</v>
      </c>
      <c r="BU134" s="31">
        <v>0</v>
      </c>
      <c r="BV134" s="31">
        <v>0</v>
      </c>
      <c r="BW134" s="31">
        <v>0</v>
      </c>
      <c r="BX134" s="31">
        <v>0</v>
      </c>
      <c r="BY134" s="31">
        <v>0</v>
      </c>
      <c r="BZ134" s="31">
        <v>0</v>
      </c>
      <c r="CA134" s="31">
        <v>0</v>
      </c>
      <c r="CB134" s="31">
        <v>0</v>
      </c>
      <c r="CC134" s="31">
        <v>0</v>
      </c>
      <c r="CD134" s="31">
        <v>0</v>
      </c>
      <c r="CE134" s="31">
        <v>0</v>
      </c>
      <c r="CF134" s="31">
        <v>0</v>
      </c>
      <c r="CG134" s="31">
        <v>0</v>
      </c>
      <c r="CH134" s="31">
        <v>0</v>
      </c>
      <c r="CI134" s="31">
        <v>0</v>
      </c>
      <c r="CJ134" s="31">
        <v>0</v>
      </c>
      <c r="CK134" s="31">
        <v>0</v>
      </c>
      <c r="CL134" s="31">
        <v>0</v>
      </c>
      <c r="CM134" s="31">
        <v>8</v>
      </c>
      <c r="CN134" s="34">
        <v>0</v>
      </c>
      <c r="CO134" s="34">
        <v>0</v>
      </c>
      <c r="CP134" s="34">
        <v>0</v>
      </c>
      <c r="CQ134" s="34">
        <v>0</v>
      </c>
      <c r="CR134" s="34">
        <v>0</v>
      </c>
      <c r="CS134" s="34">
        <v>0</v>
      </c>
      <c r="CT134" s="34">
        <v>0</v>
      </c>
      <c r="CU134" s="34">
        <v>0</v>
      </c>
      <c r="CV134" s="34">
        <v>0</v>
      </c>
      <c r="CW134" s="34">
        <v>0</v>
      </c>
      <c r="CX134" s="34">
        <v>0</v>
      </c>
      <c r="CY134" s="34">
        <v>0</v>
      </c>
      <c r="CZ134" s="34">
        <v>0</v>
      </c>
      <c r="DA134" s="34">
        <v>0</v>
      </c>
      <c r="DB134" s="34">
        <v>0</v>
      </c>
      <c r="DC134" s="34">
        <v>0</v>
      </c>
      <c r="DD134" s="34">
        <v>0</v>
      </c>
      <c r="DE134" s="34">
        <v>0</v>
      </c>
      <c r="DF134" s="34">
        <v>0</v>
      </c>
      <c r="DG134" s="34">
        <v>0</v>
      </c>
      <c r="DH134" s="34">
        <v>25</v>
      </c>
      <c r="DI134" s="34">
        <v>12.5</v>
      </c>
      <c r="DJ134" s="34">
        <v>25</v>
      </c>
      <c r="DK134" s="34">
        <v>0</v>
      </c>
      <c r="DL134" s="34">
        <v>12.5</v>
      </c>
      <c r="DM134" s="34">
        <v>12.5</v>
      </c>
      <c r="DN134" s="34">
        <v>12.5</v>
      </c>
      <c r="DO134" s="34"/>
      <c r="DP134" s="34"/>
      <c r="DQ134" s="34"/>
      <c r="DR134" s="34"/>
      <c r="DS134" s="34"/>
      <c r="DT134" s="34"/>
      <c r="DU134" s="34"/>
      <c r="DV134" s="34"/>
      <c r="DW134" s="34"/>
      <c r="DX134" s="34"/>
      <c r="DY134" s="34"/>
      <c r="DZ134" s="34"/>
      <c r="EA134" s="34"/>
      <c r="EB134" s="34"/>
      <c r="EC134" s="34"/>
      <c r="ED134" s="34"/>
      <c r="EE134" s="34"/>
      <c r="EF134" s="33"/>
      <c r="EG134" s="33"/>
      <c r="EH134" s="34"/>
      <c r="EI134" s="34"/>
      <c r="EJ134" s="34"/>
      <c r="EK134" s="34"/>
      <c r="EL134" s="34"/>
      <c r="EM134" s="34"/>
      <c r="EN134" s="34"/>
      <c r="EO134" s="34"/>
      <c r="EP134" s="34"/>
      <c r="EQ134" s="34"/>
      <c r="ER134" s="34"/>
      <c r="ES134" s="34"/>
      <c r="ET134" s="58">
        <v>0</v>
      </c>
      <c r="EU134" s="58">
        <v>0</v>
      </c>
      <c r="EV134" s="58">
        <v>8</v>
      </c>
      <c r="EW134" s="58">
        <v>0</v>
      </c>
      <c r="EX134" s="58">
        <v>0</v>
      </c>
      <c r="EY134" s="58">
        <v>0</v>
      </c>
      <c r="EZ134" s="58">
        <v>0</v>
      </c>
      <c r="FA134" s="63">
        <v>0</v>
      </c>
      <c r="FB134" s="64">
        <v>0</v>
      </c>
      <c r="FC134" s="58">
        <v>0</v>
      </c>
      <c r="FD134" s="58">
        <v>0</v>
      </c>
      <c r="FE134" s="58">
        <v>0</v>
      </c>
      <c r="FF134" s="58">
        <v>4</v>
      </c>
      <c r="FG134" s="58">
        <v>4</v>
      </c>
      <c r="FH134" s="58">
        <v>0</v>
      </c>
      <c r="FI134" s="58">
        <v>0</v>
      </c>
      <c r="FJ134" s="58">
        <v>8</v>
      </c>
      <c r="FK134" s="58">
        <v>100</v>
      </c>
      <c r="FL134" s="59">
        <f t="shared" ref="FL134:FL197" si="2">IF(ISERROR(FJ134/(FK134/100)),0,FJ134/(FK134/100))</f>
        <v>8</v>
      </c>
    </row>
    <row r="135" spans="1:168" x14ac:dyDescent="0.25">
      <c r="A135" t="s">
        <v>207</v>
      </c>
      <c r="B135" t="s">
        <v>750</v>
      </c>
      <c r="C135" t="s">
        <v>751</v>
      </c>
      <c r="D135" s="31">
        <v>21</v>
      </c>
      <c r="E135" s="31">
        <v>1</v>
      </c>
      <c r="F135" s="31">
        <v>0</v>
      </c>
      <c r="G135" s="31">
        <v>0</v>
      </c>
      <c r="H135" s="31">
        <v>0</v>
      </c>
      <c r="I135" s="31">
        <v>0</v>
      </c>
      <c r="J135" s="31">
        <v>22</v>
      </c>
      <c r="K135" s="31">
        <v>0</v>
      </c>
      <c r="L135" s="31">
        <v>22</v>
      </c>
      <c r="M135" s="35">
        <v>3.72</v>
      </c>
      <c r="N135" s="31">
        <v>0</v>
      </c>
      <c r="O135" s="31">
        <v>2</v>
      </c>
      <c r="P135" s="31">
        <v>20</v>
      </c>
      <c r="Q135" s="31">
        <v>0</v>
      </c>
      <c r="R135" s="31">
        <v>8</v>
      </c>
      <c r="S135" s="31">
        <v>11</v>
      </c>
      <c r="T135" s="31">
        <v>3</v>
      </c>
      <c r="U135" s="31">
        <v>0</v>
      </c>
      <c r="V135" s="31">
        <v>4</v>
      </c>
      <c r="W135" s="31">
        <v>0</v>
      </c>
      <c r="X135" s="31">
        <v>18</v>
      </c>
      <c r="Y135" s="31">
        <v>0</v>
      </c>
      <c r="Z135" s="31">
        <v>0</v>
      </c>
      <c r="AA135" s="31">
        <v>22</v>
      </c>
      <c r="AB135" s="31">
        <v>10</v>
      </c>
      <c r="AC135" s="31">
        <v>10</v>
      </c>
      <c r="AD135" s="31">
        <v>10</v>
      </c>
      <c r="AE135" s="31">
        <v>10</v>
      </c>
      <c r="AF135" s="31">
        <v>10</v>
      </c>
      <c r="AG135" s="31">
        <v>10</v>
      </c>
      <c r="AH135" s="31">
        <v>10</v>
      </c>
      <c r="AI135" s="34">
        <v>0</v>
      </c>
      <c r="AJ135" s="34">
        <v>120</v>
      </c>
      <c r="AK135" s="34">
        <v>0</v>
      </c>
      <c r="AL135" s="34">
        <v>0</v>
      </c>
      <c r="AM135" s="34">
        <v>0</v>
      </c>
      <c r="AN135" s="34">
        <v>0</v>
      </c>
      <c r="AO135" s="34">
        <v>0</v>
      </c>
      <c r="AP135" s="34">
        <v>0</v>
      </c>
      <c r="AQ135" s="31">
        <v>0</v>
      </c>
      <c r="AR135" s="31">
        <v>12</v>
      </c>
      <c r="AS135" s="31">
        <v>0</v>
      </c>
      <c r="AT135" s="31">
        <v>0</v>
      </c>
      <c r="AU135" s="31">
        <v>0</v>
      </c>
      <c r="AV135" s="31">
        <v>0</v>
      </c>
      <c r="AW135" s="31">
        <v>0</v>
      </c>
      <c r="AX135" s="31">
        <v>0</v>
      </c>
      <c r="AY135" s="31">
        <v>0</v>
      </c>
      <c r="AZ135" s="31">
        <v>0</v>
      </c>
      <c r="BA135" s="31">
        <v>0</v>
      </c>
      <c r="BB135" s="31">
        <v>0</v>
      </c>
      <c r="BC135" s="31">
        <v>0</v>
      </c>
      <c r="BD135" s="31">
        <v>0</v>
      </c>
      <c r="BE135" s="31">
        <v>0</v>
      </c>
      <c r="BF135" s="31">
        <v>0</v>
      </c>
      <c r="BG135" s="31">
        <v>0</v>
      </c>
      <c r="BH135" s="31">
        <v>0</v>
      </c>
      <c r="BI135" s="31">
        <v>0</v>
      </c>
      <c r="BJ135" s="31">
        <v>0</v>
      </c>
      <c r="BK135" s="31">
        <v>12.45</v>
      </c>
      <c r="BL135" s="31">
        <v>12</v>
      </c>
      <c r="BM135" s="31">
        <v>0</v>
      </c>
      <c r="BN135" s="31">
        <v>0</v>
      </c>
      <c r="BO135" s="31">
        <v>10</v>
      </c>
      <c r="BP135" s="31">
        <v>0</v>
      </c>
      <c r="BQ135" s="31">
        <v>0</v>
      </c>
      <c r="BR135" s="31">
        <v>0</v>
      </c>
      <c r="BS135" s="31">
        <v>0</v>
      </c>
      <c r="BT135" s="31">
        <v>0</v>
      </c>
      <c r="BU135" s="31">
        <v>12</v>
      </c>
      <c r="BV135" s="31">
        <v>0</v>
      </c>
      <c r="BW135" s="31">
        <v>0</v>
      </c>
      <c r="BX135" s="31">
        <v>2</v>
      </c>
      <c r="BY135" s="31">
        <v>10</v>
      </c>
      <c r="BZ135" s="31">
        <v>12</v>
      </c>
      <c r="CA135" s="31">
        <v>0</v>
      </c>
      <c r="CB135" s="31">
        <v>3</v>
      </c>
      <c r="CC135" s="31">
        <v>7</v>
      </c>
      <c r="CD135" s="31">
        <v>2</v>
      </c>
      <c r="CE135" s="31">
        <v>0</v>
      </c>
      <c r="CF135" s="31">
        <v>0</v>
      </c>
      <c r="CG135" s="31">
        <v>4</v>
      </c>
      <c r="CH135" s="31">
        <v>8</v>
      </c>
      <c r="CI135" s="31">
        <v>0</v>
      </c>
      <c r="CJ135" s="31">
        <v>0</v>
      </c>
      <c r="CK135" s="31">
        <v>12</v>
      </c>
      <c r="CL135" s="31">
        <v>0</v>
      </c>
      <c r="CM135" s="31">
        <v>22</v>
      </c>
      <c r="CN135" s="34">
        <v>4.5454999999999997</v>
      </c>
      <c r="CO135" s="34">
        <v>0</v>
      </c>
      <c r="CP135" s="34">
        <v>0</v>
      </c>
      <c r="CQ135" s="34">
        <v>0</v>
      </c>
      <c r="CR135" s="34">
        <v>0</v>
      </c>
      <c r="CS135" s="34">
        <v>0</v>
      </c>
      <c r="CT135" s="34">
        <v>0</v>
      </c>
      <c r="CU135" s="34">
        <v>0</v>
      </c>
      <c r="CV135" s="34">
        <v>0</v>
      </c>
      <c r="CW135" s="34">
        <v>0</v>
      </c>
      <c r="CX135" s="34">
        <v>0</v>
      </c>
      <c r="CY135" s="34">
        <v>0</v>
      </c>
      <c r="CZ135" s="34">
        <v>0</v>
      </c>
      <c r="DA135" s="34">
        <v>0</v>
      </c>
      <c r="DB135" s="34">
        <v>0</v>
      </c>
      <c r="DC135" s="34">
        <v>0</v>
      </c>
      <c r="DD135" s="34">
        <v>0</v>
      </c>
      <c r="DE135" s="34">
        <v>0</v>
      </c>
      <c r="DF135" s="34">
        <v>9.0908999999999995</v>
      </c>
      <c r="DG135" s="34">
        <v>0</v>
      </c>
      <c r="DH135" s="34">
        <v>20</v>
      </c>
      <c r="DI135" s="34">
        <v>10</v>
      </c>
      <c r="DJ135" s="34">
        <v>0</v>
      </c>
      <c r="DK135" s="34">
        <v>10</v>
      </c>
      <c r="DL135" s="34">
        <v>0</v>
      </c>
      <c r="DM135" s="34">
        <v>50</v>
      </c>
      <c r="DN135" s="34">
        <v>10</v>
      </c>
      <c r="DO135" s="34">
        <v>6.0453531598512997</v>
      </c>
      <c r="DP135" s="34">
        <v>6.0191082802547804</v>
      </c>
      <c r="DQ135" s="34">
        <v>6.3176661264181497</v>
      </c>
      <c r="DR135" s="34">
        <v>6.2317666126418096</v>
      </c>
      <c r="DS135" s="34">
        <v>6.2285251215559203</v>
      </c>
      <c r="DT135" s="34">
        <v>6.2285251215559203</v>
      </c>
      <c r="DU135" s="34">
        <v>6.2269043760129703</v>
      </c>
      <c r="DV135" s="34">
        <v>6.1944894651539704</v>
      </c>
      <c r="DW135" s="34">
        <v>6.1296596434359802</v>
      </c>
      <c r="DX135" s="34">
        <v>0.43602604197400802</v>
      </c>
      <c r="DY135" s="34">
        <v>-4.7257617004310601</v>
      </c>
      <c r="DZ135" s="34">
        <v>1.37841352405722</v>
      </c>
      <c r="EA135" s="34">
        <v>5.2042674993488101E-2</v>
      </c>
      <c r="EB135" s="34">
        <v>0</v>
      </c>
      <c r="EC135" s="34">
        <v>2.6028110359191801E-2</v>
      </c>
      <c r="ED135" s="34">
        <v>0.52328623757194304</v>
      </c>
      <c r="EE135" s="34">
        <v>1.0576414595452299</v>
      </c>
      <c r="EF135" s="33">
        <v>0</v>
      </c>
      <c r="EG135" s="33">
        <v>0</v>
      </c>
      <c r="EH135" s="34">
        <v>5.7</v>
      </c>
      <c r="EI135" s="34">
        <v>5.51</v>
      </c>
      <c r="EJ135" s="34">
        <v>0</v>
      </c>
      <c r="EK135" s="34">
        <v>6.15</v>
      </c>
      <c r="EL135" s="34">
        <v>0</v>
      </c>
      <c r="EM135" s="34">
        <v>0</v>
      </c>
      <c r="EN135" s="34">
        <v>5.7</v>
      </c>
      <c r="EO135" s="34">
        <v>0</v>
      </c>
      <c r="EP135" s="34">
        <v>0</v>
      </c>
      <c r="EQ135" s="34">
        <v>6.46</v>
      </c>
      <c r="ER135" s="34">
        <v>0</v>
      </c>
      <c r="ES135" s="34">
        <v>0</v>
      </c>
      <c r="ET135" s="58">
        <v>0</v>
      </c>
      <c r="EU135" s="58">
        <v>0</v>
      </c>
      <c r="EV135" s="58">
        <v>12</v>
      </c>
      <c r="EW135" s="58">
        <v>0</v>
      </c>
      <c r="EX135" s="58">
        <v>0</v>
      </c>
      <c r="EY135" s="58">
        <v>0</v>
      </c>
      <c r="EZ135" s="58">
        <v>0</v>
      </c>
      <c r="FA135" s="63">
        <v>10</v>
      </c>
      <c r="FB135" s="64">
        <v>0</v>
      </c>
      <c r="FC135" s="58">
        <v>12</v>
      </c>
      <c r="FD135" s="58">
        <v>0</v>
      </c>
      <c r="FE135" s="58">
        <v>0</v>
      </c>
      <c r="FF135" s="58">
        <v>10</v>
      </c>
      <c r="FG135" s="58">
        <v>0</v>
      </c>
      <c r="FH135" s="58">
        <v>0</v>
      </c>
      <c r="FI135" s="58">
        <v>0</v>
      </c>
      <c r="FJ135" s="58">
        <v>22</v>
      </c>
      <c r="FK135" s="58">
        <v>100</v>
      </c>
      <c r="FL135" s="59">
        <f t="shared" si="2"/>
        <v>22</v>
      </c>
    </row>
    <row r="136" spans="1:168" x14ac:dyDescent="0.25">
      <c r="A136" t="s">
        <v>207</v>
      </c>
      <c r="B136" t="s">
        <v>752</v>
      </c>
      <c r="C136" t="s">
        <v>753</v>
      </c>
      <c r="D136" s="31">
        <v>15864</v>
      </c>
      <c r="E136" s="31">
        <v>532</v>
      </c>
      <c r="F136" s="31">
        <v>729</v>
      </c>
      <c r="G136" s="31">
        <v>23</v>
      </c>
      <c r="H136" s="31">
        <v>323</v>
      </c>
      <c r="I136" s="31">
        <v>0</v>
      </c>
      <c r="J136" s="31">
        <v>17471</v>
      </c>
      <c r="K136" s="31">
        <v>246</v>
      </c>
      <c r="L136" s="31">
        <v>17717</v>
      </c>
      <c r="M136" s="35">
        <v>21.11</v>
      </c>
      <c r="N136" s="31">
        <v>7727</v>
      </c>
      <c r="O136" s="31">
        <v>191</v>
      </c>
      <c r="P136" s="31">
        <v>17280</v>
      </c>
      <c r="Q136" s="31">
        <v>1520</v>
      </c>
      <c r="R136" s="31">
        <v>3701</v>
      </c>
      <c r="S136" s="31">
        <v>5894</v>
      </c>
      <c r="T136" s="31">
        <v>4645</v>
      </c>
      <c r="U136" s="31">
        <v>1711</v>
      </c>
      <c r="V136" s="31">
        <v>1005</v>
      </c>
      <c r="W136" s="31">
        <v>7920</v>
      </c>
      <c r="X136" s="31">
        <v>7143</v>
      </c>
      <c r="Y136" s="31">
        <v>967</v>
      </c>
      <c r="Z136" s="31">
        <v>377</v>
      </c>
      <c r="AA136" s="31">
        <v>17070</v>
      </c>
      <c r="AB136" s="31">
        <v>17275</v>
      </c>
      <c r="AC136" s="31">
        <v>17091</v>
      </c>
      <c r="AD136" s="31">
        <v>16796</v>
      </c>
      <c r="AE136" s="31">
        <v>16528</v>
      </c>
      <c r="AF136" s="31">
        <v>16298</v>
      </c>
      <c r="AG136" s="31">
        <v>16188</v>
      </c>
      <c r="AH136" s="31">
        <v>16217</v>
      </c>
      <c r="AI136" s="34">
        <v>2.35</v>
      </c>
      <c r="AJ136" s="34">
        <v>-1.19</v>
      </c>
      <c r="AK136" s="34">
        <v>1.08</v>
      </c>
      <c r="AL136" s="34">
        <v>1.76</v>
      </c>
      <c r="AM136" s="34">
        <v>1.62</v>
      </c>
      <c r="AN136" s="34">
        <v>1.41</v>
      </c>
      <c r="AO136" s="34">
        <v>0.68</v>
      </c>
      <c r="AP136" s="34">
        <v>-0.18</v>
      </c>
      <c r="AQ136" s="31">
        <v>527</v>
      </c>
      <c r="AR136" s="31">
        <v>86</v>
      </c>
      <c r="AS136" s="31">
        <v>311</v>
      </c>
      <c r="AT136" s="31">
        <v>322</v>
      </c>
      <c r="AU136" s="31">
        <v>435</v>
      </c>
      <c r="AV136" s="31">
        <v>249</v>
      </c>
      <c r="AW136" s="31">
        <v>204</v>
      </c>
      <c r="AX136" s="31">
        <v>220</v>
      </c>
      <c r="AY136" s="31">
        <v>423</v>
      </c>
      <c r="AZ136" s="31">
        <v>266</v>
      </c>
      <c r="BA136" s="31">
        <v>114</v>
      </c>
      <c r="BB136" s="31">
        <v>71</v>
      </c>
      <c r="BC136" s="31">
        <v>76</v>
      </c>
      <c r="BD136" s="31">
        <v>4</v>
      </c>
      <c r="BE136" s="31">
        <v>0</v>
      </c>
      <c r="BF136" s="31">
        <v>58</v>
      </c>
      <c r="BG136" s="31">
        <v>0</v>
      </c>
      <c r="BH136" s="31">
        <v>67</v>
      </c>
      <c r="BI136" s="31">
        <v>0</v>
      </c>
      <c r="BJ136" s="31">
        <v>1</v>
      </c>
      <c r="BK136" s="31">
        <v>41.29</v>
      </c>
      <c r="BL136" s="31">
        <v>964</v>
      </c>
      <c r="BM136" s="31">
        <v>1208</v>
      </c>
      <c r="BN136" s="31">
        <v>2559</v>
      </c>
      <c r="BO136" s="31">
        <v>2698</v>
      </c>
      <c r="BP136" s="31">
        <v>5985</v>
      </c>
      <c r="BQ136" s="31">
        <v>4057</v>
      </c>
      <c r="BR136" s="31">
        <v>437</v>
      </c>
      <c r="BS136" s="31">
        <v>358</v>
      </c>
      <c r="BT136" s="31">
        <v>280</v>
      </c>
      <c r="BU136" s="31">
        <v>87</v>
      </c>
      <c r="BV136" s="31">
        <v>527</v>
      </c>
      <c r="BW136" s="31">
        <v>0</v>
      </c>
      <c r="BX136" s="31">
        <v>6</v>
      </c>
      <c r="BY136" s="31">
        <v>1683</v>
      </c>
      <c r="BZ136" s="31">
        <v>1108</v>
      </c>
      <c r="CA136" s="31">
        <v>223</v>
      </c>
      <c r="CB136" s="31">
        <v>404</v>
      </c>
      <c r="CC136" s="31">
        <v>551</v>
      </c>
      <c r="CD136" s="31">
        <v>444</v>
      </c>
      <c r="CE136" s="31">
        <v>67</v>
      </c>
      <c r="CF136" s="31">
        <v>437</v>
      </c>
      <c r="CG136" s="31">
        <v>321</v>
      </c>
      <c r="CH136" s="31">
        <v>1225</v>
      </c>
      <c r="CI136" s="31">
        <v>73</v>
      </c>
      <c r="CJ136" s="31">
        <v>70</v>
      </c>
      <c r="CK136" s="31">
        <v>917</v>
      </c>
      <c r="CL136" s="31">
        <v>383</v>
      </c>
      <c r="CM136" s="31">
        <v>16396</v>
      </c>
      <c r="CN136" s="34">
        <v>3.2446999999999999</v>
      </c>
      <c r="CO136" s="34">
        <v>2.1705000000000001</v>
      </c>
      <c r="CP136" s="34">
        <v>2.6842999999999999</v>
      </c>
      <c r="CQ136" s="34">
        <v>3.8184999999999998</v>
      </c>
      <c r="CR136" s="34">
        <v>3.0775000000000001</v>
      </c>
      <c r="CS136" s="34">
        <v>2.6160000000000001</v>
      </c>
      <c r="CT136" s="34">
        <v>2.0407000000000002</v>
      </c>
      <c r="CU136" s="34">
        <v>4.6443000000000003</v>
      </c>
      <c r="CV136" s="34">
        <v>2.7791999999999999</v>
      </c>
      <c r="CW136" s="34">
        <v>1.6894</v>
      </c>
      <c r="CX136" s="34">
        <v>1.0075000000000001</v>
      </c>
      <c r="CY136" s="34">
        <v>0.9738</v>
      </c>
      <c r="CZ136" s="34">
        <v>1.7277</v>
      </c>
      <c r="DA136" s="34">
        <v>1.1525000000000001</v>
      </c>
      <c r="DB136" s="34">
        <v>1.1102000000000001</v>
      </c>
      <c r="DC136" s="34">
        <v>0.81240000000000001</v>
      </c>
      <c r="DD136" s="34">
        <v>2.238</v>
      </c>
      <c r="DE136" s="34">
        <v>1.2748999999999999</v>
      </c>
      <c r="DF136" s="34">
        <v>7.1608000000000001</v>
      </c>
      <c r="DG136" s="34">
        <v>10.0756</v>
      </c>
      <c r="DH136" s="34">
        <v>9.9497</v>
      </c>
      <c r="DI136" s="34">
        <v>9.9234000000000009</v>
      </c>
      <c r="DJ136" s="34">
        <v>8.6555</v>
      </c>
      <c r="DK136" s="34">
        <v>8.7777999999999992</v>
      </c>
      <c r="DL136" s="34">
        <v>10.3078</v>
      </c>
      <c r="DM136" s="34">
        <v>9.1834000000000007</v>
      </c>
      <c r="DN136" s="34">
        <v>10.4526</v>
      </c>
      <c r="DO136" s="34">
        <v>6.0948896798432504</v>
      </c>
      <c r="DP136" s="34">
        <v>6.02502667759678</v>
      </c>
      <c r="DQ136" s="34">
        <v>5.7859649156408697</v>
      </c>
      <c r="DR136" s="34">
        <v>5.8441242331838197</v>
      </c>
      <c r="DS136" s="34">
        <v>5.8303046046793998</v>
      </c>
      <c r="DT136" s="34">
        <v>5.8025336632921496</v>
      </c>
      <c r="DU136" s="34">
        <v>5.7727827596630101</v>
      </c>
      <c r="DV136" s="34">
        <v>5.7264043741045096</v>
      </c>
      <c r="DW136" s="34">
        <v>5.6688019889964201</v>
      </c>
      <c r="DX136" s="34">
        <v>1.1595467702449</v>
      </c>
      <c r="DY136" s="34">
        <v>4.1317527057530503</v>
      </c>
      <c r="DZ136" s="34">
        <v>-0.99517592751908102</v>
      </c>
      <c r="EA136" s="34">
        <v>0.237030986225473</v>
      </c>
      <c r="EB136" s="34">
        <v>0.47860026324255001</v>
      </c>
      <c r="EC136" s="34">
        <v>0.5153650304845</v>
      </c>
      <c r="ED136" s="34">
        <v>0.80990413056094701</v>
      </c>
      <c r="EE136" s="34">
        <v>1.0161297787416099</v>
      </c>
      <c r="EF136" s="33">
        <v>2775</v>
      </c>
      <c r="EG136" s="33">
        <v>4705</v>
      </c>
      <c r="EH136" s="34">
        <v>6.7</v>
      </c>
      <c r="EI136" s="34">
        <v>5.97</v>
      </c>
      <c r="EJ136" s="34">
        <v>5.45</v>
      </c>
      <c r="EK136" s="34">
        <v>6.43</v>
      </c>
      <c r="EL136" s="34">
        <v>7.73</v>
      </c>
      <c r="EM136" s="34">
        <v>7.95</v>
      </c>
      <c r="EN136" s="34">
        <v>6.59</v>
      </c>
      <c r="EO136" s="34">
        <v>6.73</v>
      </c>
      <c r="EP136" s="34">
        <v>6.94</v>
      </c>
      <c r="EQ136" s="34">
        <v>6.43</v>
      </c>
      <c r="ER136" s="34">
        <v>5.35</v>
      </c>
      <c r="ES136" s="34">
        <v>6.05</v>
      </c>
      <c r="ET136" s="58">
        <v>432</v>
      </c>
      <c r="EU136" s="58">
        <v>572</v>
      </c>
      <c r="EV136" s="58">
        <v>2603</v>
      </c>
      <c r="EW136" s="58">
        <v>8020</v>
      </c>
      <c r="EX136" s="58">
        <v>2767</v>
      </c>
      <c r="EY136" s="58">
        <v>361</v>
      </c>
      <c r="EZ136" s="58">
        <v>83</v>
      </c>
      <c r="FA136" s="63">
        <v>716</v>
      </c>
      <c r="FB136" s="64">
        <v>924</v>
      </c>
      <c r="FC136" s="58">
        <v>1457</v>
      </c>
      <c r="FD136" s="58">
        <v>6274</v>
      </c>
      <c r="FE136" s="58">
        <v>5235</v>
      </c>
      <c r="FF136" s="58">
        <v>957</v>
      </c>
      <c r="FG136" s="58">
        <v>111</v>
      </c>
      <c r="FH136" s="58">
        <v>11</v>
      </c>
      <c r="FI136" s="58">
        <v>585</v>
      </c>
      <c r="FJ136" s="58">
        <v>15554</v>
      </c>
      <c r="FK136" s="58">
        <v>89.0275313376452</v>
      </c>
      <c r="FL136" s="59">
        <f t="shared" si="2"/>
        <v>17471.000000000007</v>
      </c>
    </row>
    <row r="137" spans="1:168" x14ac:dyDescent="0.25">
      <c r="A137" t="s">
        <v>207</v>
      </c>
      <c r="B137" t="s">
        <v>754</v>
      </c>
      <c r="C137" t="s">
        <v>755</v>
      </c>
      <c r="D137" s="31">
        <v>18</v>
      </c>
      <c r="E137" s="31">
        <v>3</v>
      </c>
      <c r="F137" s="31">
        <v>0</v>
      </c>
      <c r="G137" s="31">
        <v>0</v>
      </c>
      <c r="H137" s="31">
        <v>0</v>
      </c>
      <c r="I137" s="31">
        <v>0</v>
      </c>
      <c r="J137" s="31">
        <v>21</v>
      </c>
      <c r="K137" s="31">
        <v>0</v>
      </c>
      <c r="L137" s="31">
        <v>21</v>
      </c>
      <c r="M137" s="35">
        <v>11.8</v>
      </c>
      <c r="N137" s="31">
        <v>0</v>
      </c>
      <c r="O137" s="31">
        <v>0</v>
      </c>
      <c r="P137" s="31">
        <v>21</v>
      </c>
      <c r="Q137" s="31">
        <v>1</v>
      </c>
      <c r="R137" s="31">
        <v>6</v>
      </c>
      <c r="S137" s="31">
        <v>8</v>
      </c>
      <c r="T137" s="31">
        <v>4</v>
      </c>
      <c r="U137" s="31">
        <v>2</v>
      </c>
      <c r="V137" s="31">
        <v>0</v>
      </c>
      <c r="W137" s="31">
        <v>0</v>
      </c>
      <c r="X137" s="31">
        <v>21</v>
      </c>
      <c r="Y137" s="31">
        <v>0</v>
      </c>
      <c r="Z137" s="31">
        <v>0</v>
      </c>
      <c r="AA137" s="31">
        <v>21</v>
      </c>
      <c r="AB137" s="31">
        <v>21</v>
      </c>
      <c r="AC137" s="31">
        <v>21</v>
      </c>
      <c r="AD137" s="31">
        <v>21</v>
      </c>
      <c r="AE137" s="31">
        <v>21</v>
      </c>
      <c r="AF137" s="31">
        <v>21</v>
      </c>
      <c r="AG137" s="31">
        <v>21</v>
      </c>
      <c r="AH137" s="31">
        <v>21</v>
      </c>
      <c r="AI137" s="34">
        <v>0</v>
      </c>
      <c r="AJ137" s="34">
        <v>0</v>
      </c>
      <c r="AK137" s="34">
        <v>0</v>
      </c>
      <c r="AL137" s="34">
        <v>0</v>
      </c>
      <c r="AM137" s="34">
        <v>0</v>
      </c>
      <c r="AN137" s="34">
        <v>0</v>
      </c>
      <c r="AO137" s="34">
        <v>0</v>
      </c>
      <c r="AP137" s="34">
        <v>0</v>
      </c>
      <c r="AQ137" s="31">
        <v>0</v>
      </c>
      <c r="AR137" s="31">
        <v>0</v>
      </c>
      <c r="AS137" s="31">
        <v>0</v>
      </c>
      <c r="AT137" s="31">
        <v>0</v>
      </c>
      <c r="AU137" s="31">
        <v>0</v>
      </c>
      <c r="AV137" s="31">
        <v>0</v>
      </c>
      <c r="AW137" s="31">
        <v>0</v>
      </c>
      <c r="AX137" s="31">
        <v>0</v>
      </c>
      <c r="AY137" s="31">
        <v>0</v>
      </c>
      <c r="AZ137" s="31">
        <v>0</v>
      </c>
      <c r="BA137" s="31">
        <v>0</v>
      </c>
      <c r="BB137" s="31">
        <v>0</v>
      </c>
      <c r="BC137" s="31">
        <v>0</v>
      </c>
      <c r="BD137" s="31">
        <v>0</v>
      </c>
      <c r="BE137" s="31">
        <v>0</v>
      </c>
      <c r="BF137" s="31">
        <v>0</v>
      </c>
      <c r="BG137" s="31">
        <v>0</v>
      </c>
      <c r="BH137" s="31">
        <v>0</v>
      </c>
      <c r="BI137" s="31">
        <v>0</v>
      </c>
      <c r="BJ137" s="31">
        <v>0</v>
      </c>
      <c r="BK137" s="31">
        <v>38</v>
      </c>
      <c r="BL137" s="31">
        <v>0</v>
      </c>
      <c r="BM137" s="31">
        <v>0</v>
      </c>
      <c r="BN137" s="31">
        <v>0</v>
      </c>
      <c r="BO137" s="31">
        <v>21</v>
      </c>
      <c r="BP137" s="31">
        <v>0</v>
      </c>
      <c r="BQ137" s="31">
        <v>0</v>
      </c>
      <c r="BR137" s="31">
        <v>0</v>
      </c>
      <c r="BS137" s="31">
        <v>0</v>
      </c>
      <c r="BT137" s="31">
        <v>0</v>
      </c>
      <c r="BU137" s="31">
        <v>0</v>
      </c>
      <c r="BV137" s="31">
        <v>0</v>
      </c>
      <c r="BW137" s="31">
        <v>0</v>
      </c>
      <c r="BX137" s="31">
        <v>0</v>
      </c>
      <c r="BY137" s="31">
        <v>0</v>
      </c>
      <c r="BZ137" s="31">
        <v>0</v>
      </c>
      <c r="CA137" s="31">
        <v>0</v>
      </c>
      <c r="CB137" s="31">
        <v>0</v>
      </c>
      <c r="CC137" s="31">
        <v>0</v>
      </c>
      <c r="CD137" s="31">
        <v>0</v>
      </c>
      <c r="CE137" s="31">
        <v>0</v>
      </c>
      <c r="CF137" s="31">
        <v>0</v>
      </c>
      <c r="CG137" s="31">
        <v>0</v>
      </c>
      <c r="CH137" s="31">
        <v>0</v>
      </c>
      <c r="CI137" s="31">
        <v>0</v>
      </c>
      <c r="CJ137" s="31">
        <v>0</v>
      </c>
      <c r="CK137" s="31">
        <v>0</v>
      </c>
      <c r="CL137" s="31">
        <v>0</v>
      </c>
      <c r="CM137" s="31">
        <v>21</v>
      </c>
      <c r="CN137" s="34">
        <v>14.2857</v>
      </c>
      <c r="CO137" s="34">
        <v>30</v>
      </c>
      <c r="CP137" s="34">
        <v>33.333300000000001</v>
      </c>
      <c r="CQ137" s="34">
        <v>36.842100000000002</v>
      </c>
      <c r="CR137" s="34">
        <v>40</v>
      </c>
      <c r="CS137" s="34">
        <v>25</v>
      </c>
      <c r="CT137" s="34">
        <v>30</v>
      </c>
      <c r="CU137" s="34">
        <v>23.8095</v>
      </c>
      <c r="CV137" s="34">
        <v>14.2857</v>
      </c>
      <c r="CW137" s="34">
        <v>9.5237999999999996</v>
      </c>
      <c r="CX137" s="34">
        <v>30</v>
      </c>
      <c r="CY137" s="34">
        <v>33.333300000000001</v>
      </c>
      <c r="CZ137" s="34">
        <v>36.842100000000002</v>
      </c>
      <c r="DA137" s="34">
        <v>35</v>
      </c>
      <c r="DB137" s="34">
        <v>15</v>
      </c>
      <c r="DC137" s="34">
        <v>25</v>
      </c>
      <c r="DD137" s="34">
        <v>23.8095</v>
      </c>
      <c r="DE137" s="34">
        <v>4.7618999999999998</v>
      </c>
      <c r="DF137" s="34">
        <v>28.571400000000001</v>
      </c>
      <c r="DG137" s="34">
        <v>15</v>
      </c>
      <c r="DH137" s="34">
        <v>23.8095</v>
      </c>
      <c r="DI137" s="34">
        <v>10.526300000000001</v>
      </c>
      <c r="DJ137" s="34">
        <v>10</v>
      </c>
      <c r="DK137" s="34">
        <v>25</v>
      </c>
      <c r="DL137" s="34">
        <v>15</v>
      </c>
      <c r="DM137" s="34">
        <v>9.5237999999999996</v>
      </c>
      <c r="DN137" s="34">
        <v>42.857100000000003</v>
      </c>
      <c r="DO137" s="34">
        <v>5.4863637018927101</v>
      </c>
      <c r="DP137" s="34">
        <v>5.5675750004636297</v>
      </c>
      <c r="DQ137" s="34">
        <v>5.4039999999999999</v>
      </c>
      <c r="DR137" s="34">
        <v>5.3726851851851896</v>
      </c>
      <c r="DS137" s="34">
        <v>5.7107843137254903</v>
      </c>
      <c r="DT137" s="34">
        <v>5.4834080717488796</v>
      </c>
      <c r="DU137" s="34">
        <v>5.6014344262295097</v>
      </c>
      <c r="DV137" s="34">
        <v>5.4942426926483598</v>
      </c>
      <c r="DW137" s="34">
        <v>5.3865546218487399</v>
      </c>
      <c r="DX137" s="34">
        <v>-1.4586475900938201</v>
      </c>
      <c r="DY137" s="34">
        <v>3.02692450894956</v>
      </c>
      <c r="DZ137" s="34">
        <v>0.582852218871176</v>
      </c>
      <c r="EA137" s="34">
        <v>-5.92036242250835</v>
      </c>
      <c r="EB137" s="34">
        <v>4.1466226660765804</v>
      </c>
      <c r="EC137" s="34">
        <v>-2.1070737511083601</v>
      </c>
      <c r="ED137" s="34">
        <v>1.95098286656641</v>
      </c>
      <c r="EE137" s="34">
        <v>1.99920131437675</v>
      </c>
      <c r="EF137" s="33">
        <v>2</v>
      </c>
      <c r="EG137" s="33">
        <v>1</v>
      </c>
      <c r="EH137" s="34">
        <v>0</v>
      </c>
      <c r="EI137" s="34">
        <v>0</v>
      </c>
      <c r="EJ137" s="34">
        <v>0</v>
      </c>
      <c r="EK137" s="34">
        <v>5.49</v>
      </c>
      <c r="EL137" s="34">
        <v>0</v>
      </c>
      <c r="EM137" s="34">
        <v>0</v>
      </c>
      <c r="EN137" s="34">
        <v>0</v>
      </c>
      <c r="EO137" s="34">
        <v>0</v>
      </c>
      <c r="EP137" s="34">
        <v>0</v>
      </c>
      <c r="EQ137" s="34">
        <v>5.49</v>
      </c>
      <c r="ER137" s="34">
        <v>0</v>
      </c>
      <c r="ES137" s="34">
        <v>0</v>
      </c>
      <c r="ET137" s="58">
        <v>0</v>
      </c>
      <c r="EU137" s="58">
        <v>0</v>
      </c>
      <c r="EV137" s="58">
        <v>0</v>
      </c>
      <c r="EW137" s="58">
        <v>0</v>
      </c>
      <c r="EX137" s="58">
        <v>7</v>
      </c>
      <c r="EY137" s="58">
        <v>9</v>
      </c>
      <c r="EZ137" s="58">
        <v>5</v>
      </c>
      <c r="FA137" s="63">
        <v>0</v>
      </c>
      <c r="FB137" s="64">
        <v>0</v>
      </c>
      <c r="FC137" s="58">
        <v>0</v>
      </c>
      <c r="FD137" s="58">
        <v>3</v>
      </c>
      <c r="FE137" s="58">
        <v>12</v>
      </c>
      <c r="FF137" s="58">
        <v>4</v>
      </c>
      <c r="FG137" s="58">
        <v>2</v>
      </c>
      <c r="FH137" s="58">
        <v>0</v>
      </c>
      <c r="FI137" s="58">
        <v>0</v>
      </c>
      <c r="FJ137" s="58">
        <v>21</v>
      </c>
      <c r="FK137" s="58">
        <v>100</v>
      </c>
      <c r="FL137" s="59">
        <f t="shared" si="2"/>
        <v>21</v>
      </c>
    </row>
    <row r="138" spans="1:168" x14ac:dyDescent="0.25">
      <c r="A138" t="s">
        <v>207</v>
      </c>
      <c r="B138" t="s">
        <v>756</v>
      </c>
      <c r="C138" t="s">
        <v>757</v>
      </c>
      <c r="D138" s="31">
        <v>13</v>
      </c>
      <c r="E138" s="31">
        <v>0</v>
      </c>
      <c r="F138" s="31">
        <v>0</v>
      </c>
      <c r="G138" s="31">
        <v>0</v>
      </c>
      <c r="H138" s="31">
        <v>0</v>
      </c>
      <c r="I138" s="31">
        <v>0</v>
      </c>
      <c r="J138" s="31">
        <v>13</v>
      </c>
      <c r="K138" s="31">
        <v>0</v>
      </c>
      <c r="L138" s="31">
        <v>13</v>
      </c>
      <c r="M138" s="35">
        <v>1.78</v>
      </c>
      <c r="N138" s="31">
        <v>0</v>
      </c>
      <c r="O138" s="31">
        <v>5</v>
      </c>
      <c r="P138" s="31">
        <v>8</v>
      </c>
      <c r="Q138" s="31">
        <v>0</v>
      </c>
      <c r="R138" s="31">
        <v>5</v>
      </c>
      <c r="S138" s="31">
        <v>5</v>
      </c>
      <c r="T138" s="31">
        <v>3</v>
      </c>
      <c r="U138" s="31">
        <v>0</v>
      </c>
      <c r="V138" s="31">
        <v>3</v>
      </c>
      <c r="W138" s="31">
        <v>0</v>
      </c>
      <c r="X138" s="31">
        <v>10</v>
      </c>
      <c r="Y138" s="31">
        <v>0</v>
      </c>
      <c r="Z138" s="31">
        <v>0</v>
      </c>
      <c r="AA138" s="31">
        <v>13</v>
      </c>
      <c r="AB138" s="31">
        <v>13</v>
      </c>
      <c r="AC138" s="31">
        <v>13</v>
      </c>
      <c r="AD138" s="31">
        <v>13</v>
      </c>
      <c r="AE138" s="31">
        <v>13</v>
      </c>
      <c r="AF138" s="31">
        <v>13</v>
      </c>
      <c r="AG138" s="31">
        <v>5</v>
      </c>
      <c r="AH138" s="31">
        <v>5</v>
      </c>
      <c r="AI138" s="34">
        <v>0</v>
      </c>
      <c r="AJ138" s="34">
        <v>0</v>
      </c>
      <c r="AK138" s="34">
        <v>0</v>
      </c>
      <c r="AL138" s="34">
        <v>0</v>
      </c>
      <c r="AM138" s="34">
        <v>0</v>
      </c>
      <c r="AN138" s="34">
        <v>0</v>
      </c>
      <c r="AO138" s="34">
        <v>160</v>
      </c>
      <c r="AP138" s="34">
        <v>0</v>
      </c>
      <c r="AQ138" s="31">
        <v>0</v>
      </c>
      <c r="AR138" s="31">
        <v>0</v>
      </c>
      <c r="AS138" s="31">
        <v>0</v>
      </c>
      <c r="AT138" s="31">
        <v>0</v>
      </c>
      <c r="AU138" s="31">
        <v>0</v>
      </c>
      <c r="AV138" s="31">
        <v>0</v>
      </c>
      <c r="AW138" s="31">
        <v>8</v>
      </c>
      <c r="AX138" s="31">
        <v>0</v>
      </c>
      <c r="AY138" s="31">
        <v>0</v>
      </c>
      <c r="AZ138" s="31">
        <v>0</v>
      </c>
      <c r="BA138" s="31">
        <v>0</v>
      </c>
      <c r="BB138" s="31">
        <v>0</v>
      </c>
      <c r="BC138" s="31">
        <v>0</v>
      </c>
      <c r="BD138" s="31">
        <v>0</v>
      </c>
      <c r="BE138" s="31">
        <v>0</v>
      </c>
      <c r="BF138" s="31">
        <v>0</v>
      </c>
      <c r="BG138" s="31">
        <v>0</v>
      </c>
      <c r="BH138" s="31">
        <v>0</v>
      </c>
      <c r="BI138" s="31">
        <v>0</v>
      </c>
      <c r="BJ138" s="31">
        <v>0</v>
      </c>
      <c r="BK138" s="31">
        <v>15.62</v>
      </c>
      <c r="BL138" s="31">
        <v>0</v>
      </c>
      <c r="BM138" s="31">
        <v>8</v>
      </c>
      <c r="BN138" s="31">
        <v>0</v>
      </c>
      <c r="BO138" s="31">
        <v>5</v>
      </c>
      <c r="BP138" s="31">
        <v>0</v>
      </c>
      <c r="BQ138" s="31">
        <v>0</v>
      </c>
      <c r="BR138" s="31">
        <v>0</v>
      </c>
      <c r="BS138" s="31">
        <v>0</v>
      </c>
      <c r="BT138" s="31">
        <v>0</v>
      </c>
      <c r="BU138" s="31">
        <v>0</v>
      </c>
      <c r="BV138" s="31">
        <v>0</v>
      </c>
      <c r="BW138" s="31">
        <v>0</v>
      </c>
      <c r="BX138" s="31">
        <v>0</v>
      </c>
      <c r="BY138" s="31">
        <v>0</v>
      </c>
      <c r="BZ138" s="31">
        <v>0</v>
      </c>
      <c r="CA138" s="31">
        <v>0</v>
      </c>
      <c r="CB138" s="31">
        <v>0</v>
      </c>
      <c r="CC138" s="31">
        <v>0</v>
      </c>
      <c r="CD138" s="31">
        <v>0</v>
      </c>
      <c r="CE138" s="31">
        <v>0</v>
      </c>
      <c r="CF138" s="31">
        <v>0</v>
      </c>
      <c r="CG138" s="31">
        <v>0</v>
      </c>
      <c r="CH138" s="31">
        <v>0</v>
      </c>
      <c r="CI138" s="31">
        <v>0</v>
      </c>
      <c r="CJ138" s="31">
        <v>0</v>
      </c>
      <c r="CK138" s="31">
        <v>0</v>
      </c>
      <c r="CL138" s="31">
        <v>0</v>
      </c>
      <c r="CM138" s="31">
        <v>13</v>
      </c>
      <c r="CN138" s="34">
        <v>0</v>
      </c>
      <c r="CO138" s="34">
        <v>7.6923000000000004</v>
      </c>
      <c r="CP138" s="34">
        <v>7.6923000000000004</v>
      </c>
      <c r="CQ138" s="34">
        <v>0</v>
      </c>
      <c r="CR138" s="34">
        <v>0</v>
      </c>
      <c r="CS138" s="34">
        <v>7.6923000000000004</v>
      </c>
      <c r="CT138" s="34">
        <v>7.6923000000000004</v>
      </c>
      <c r="CU138" s="34">
        <v>0</v>
      </c>
      <c r="CV138" s="34">
        <v>0</v>
      </c>
      <c r="CW138" s="34">
        <v>0</v>
      </c>
      <c r="CX138" s="34">
        <v>0</v>
      </c>
      <c r="CY138" s="34">
        <v>0</v>
      </c>
      <c r="CZ138" s="34">
        <v>0</v>
      </c>
      <c r="DA138" s="34">
        <v>0</v>
      </c>
      <c r="DB138" s="34">
        <v>7.6923000000000004</v>
      </c>
      <c r="DC138" s="34">
        <v>0</v>
      </c>
      <c r="DD138" s="34">
        <v>0</v>
      </c>
      <c r="DE138" s="34">
        <v>0</v>
      </c>
      <c r="DF138" s="34">
        <v>15.384600000000001</v>
      </c>
      <c r="DG138" s="34">
        <v>7.6923000000000004</v>
      </c>
      <c r="DH138" s="34">
        <v>7.6923000000000004</v>
      </c>
      <c r="DI138" s="34">
        <v>0</v>
      </c>
      <c r="DJ138" s="34">
        <v>23.076899999999998</v>
      </c>
      <c r="DK138" s="34">
        <v>15.384600000000001</v>
      </c>
      <c r="DL138" s="34">
        <v>20</v>
      </c>
      <c r="DM138" s="34">
        <v>0</v>
      </c>
      <c r="DN138" s="34">
        <v>0</v>
      </c>
      <c r="DO138" s="34">
        <v>6.47256857855362</v>
      </c>
      <c r="DP138" s="34">
        <v>6.4560669456066897</v>
      </c>
      <c r="DQ138" s="34">
        <v>6.1209239130434803</v>
      </c>
      <c r="DR138" s="34">
        <v>6.2780548628428896</v>
      </c>
      <c r="DS138" s="34">
        <v>6.2780548628428896</v>
      </c>
      <c r="DT138" s="34">
        <v>6.0176870748299303</v>
      </c>
      <c r="DU138" s="34">
        <v>5.9986772486772502</v>
      </c>
      <c r="DV138" s="34">
        <v>5.9010695187165796</v>
      </c>
      <c r="DW138" s="34">
        <v>6.2967914438502701</v>
      </c>
      <c r="DX138" s="34">
        <v>0.25559885121932702</v>
      </c>
      <c r="DY138" s="34">
        <v>5.4753667473146903</v>
      </c>
      <c r="DZ138" s="34">
        <v>-2.5028604118993201</v>
      </c>
      <c r="EA138" s="34">
        <v>0</v>
      </c>
      <c r="EB138" s="34">
        <v>4.3267086635660501</v>
      </c>
      <c r="EC138" s="34">
        <v>0.31690029925973201</v>
      </c>
      <c r="ED138" s="34">
        <v>1.6540684642179799</v>
      </c>
      <c r="EE138" s="34">
        <v>-6.2845010615711203</v>
      </c>
      <c r="EF138" s="33">
        <v>0</v>
      </c>
      <c r="EG138" s="33">
        <v>4</v>
      </c>
      <c r="EH138" s="34">
        <v>0</v>
      </c>
      <c r="EI138" s="34">
        <v>5.82</v>
      </c>
      <c r="EJ138" s="34">
        <v>0</v>
      </c>
      <c r="EK138" s="34">
        <v>6.63</v>
      </c>
      <c r="EL138" s="34">
        <v>0</v>
      </c>
      <c r="EM138" s="34">
        <v>0</v>
      </c>
      <c r="EN138" s="34">
        <v>0</v>
      </c>
      <c r="EO138" s="34">
        <v>6.32</v>
      </c>
      <c r="EP138" s="34">
        <v>0</v>
      </c>
      <c r="EQ138" s="34">
        <v>6.65</v>
      </c>
      <c r="ER138" s="34">
        <v>0</v>
      </c>
      <c r="ES138" s="34">
        <v>0</v>
      </c>
      <c r="ET138" s="58">
        <v>0</v>
      </c>
      <c r="EU138" s="58">
        <v>0</v>
      </c>
      <c r="EV138" s="58">
        <v>13</v>
      </c>
      <c r="EW138" s="58">
        <v>0</v>
      </c>
      <c r="EX138" s="58">
        <v>0</v>
      </c>
      <c r="EY138" s="58">
        <v>0</v>
      </c>
      <c r="EZ138" s="58">
        <v>0</v>
      </c>
      <c r="FA138" s="63">
        <v>0</v>
      </c>
      <c r="FB138" s="64">
        <v>0</v>
      </c>
      <c r="FC138" s="58">
        <v>8</v>
      </c>
      <c r="FD138" s="58">
        <v>0</v>
      </c>
      <c r="FE138" s="58">
        <v>0</v>
      </c>
      <c r="FF138" s="58">
        <v>5</v>
      </c>
      <c r="FG138" s="58">
        <v>0</v>
      </c>
      <c r="FH138" s="58">
        <v>0</v>
      </c>
      <c r="FI138" s="58">
        <v>0</v>
      </c>
      <c r="FJ138" s="58">
        <v>13</v>
      </c>
      <c r="FK138" s="58">
        <v>100</v>
      </c>
      <c r="FL138" s="59">
        <f t="shared" si="2"/>
        <v>13</v>
      </c>
    </row>
    <row r="139" spans="1:168" x14ac:dyDescent="0.25">
      <c r="A139" t="s">
        <v>207</v>
      </c>
      <c r="B139" t="s">
        <v>758</v>
      </c>
      <c r="C139" t="s">
        <v>759</v>
      </c>
      <c r="D139" s="31"/>
      <c r="E139" s="31"/>
      <c r="F139" s="31"/>
      <c r="G139" s="31"/>
      <c r="H139" s="31"/>
      <c r="I139" s="31"/>
      <c r="J139" s="31">
        <v>6</v>
      </c>
      <c r="K139" s="31">
        <v>0</v>
      </c>
      <c r="L139" s="31">
        <v>6</v>
      </c>
      <c r="M139" s="35">
        <v>1.05</v>
      </c>
      <c r="N139" s="31">
        <v>0</v>
      </c>
      <c r="O139" s="31">
        <v>3</v>
      </c>
      <c r="P139" s="31">
        <v>3</v>
      </c>
      <c r="Q139" s="31">
        <v>0</v>
      </c>
      <c r="R139" s="31">
        <v>0</v>
      </c>
      <c r="S139" s="31">
        <v>3</v>
      </c>
      <c r="T139" s="31">
        <v>0</v>
      </c>
      <c r="U139" s="31">
        <v>3</v>
      </c>
      <c r="V139" s="31">
        <v>1</v>
      </c>
      <c r="W139" s="31">
        <v>0</v>
      </c>
      <c r="X139" s="31">
        <v>5</v>
      </c>
      <c r="Y139" s="31">
        <v>0</v>
      </c>
      <c r="Z139" s="31">
        <v>0</v>
      </c>
      <c r="AA139" s="31">
        <v>6</v>
      </c>
      <c r="AB139" s="31">
        <v>6</v>
      </c>
      <c r="AC139" s="31">
        <v>6</v>
      </c>
      <c r="AD139" s="31">
        <v>6</v>
      </c>
      <c r="AE139" s="31">
        <v>6</v>
      </c>
      <c r="AF139" s="31">
        <v>6</v>
      </c>
      <c r="AG139" s="31">
        <v>6</v>
      </c>
      <c r="AH139" s="31">
        <v>6</v>
      </c>
      <c r="AI139" s="34">
        <v>0</v>
      </c>
      <c r="AJ139" s="34">
        <v>0</v>
      </c>
      <c r="AK139" s="34">
        <v>0</v>
      </c>
      <c r="AL139" s="34">
        <v>0</v>
      </c>
      <c r="AM139" s="34">
        <v>0</v>
      </c>
      <c r="AN139" s="34">
        <v>0</v>
      </c>
      <c r="AO139" s="34">
        <v>0</v>
      </c>
      <c r="AP139" s="34">
        <v>0</v>
      </c>
      <c r="AQ139" s="31">
        <v>0</v>
      </c>
      <c r="AR139" s="31">
        <v>0</v>
      </c>
      <c r="AS139" s="31">
        <v>0</v>
      </c>
      <c r="AT139" s="31">
        <v>0</v>
      </c>
      <c r="AU139" s="31">
        <v>0</v>
      </c>
      <c r="AV139" s="31">
        <v>0</v>
      </c>
      <c r="AW139" s="31">
        <v>0</v>
      </c>
      <c r="AX139" s="31">
        <v>0</v>
      </c>
      <c r="AY139" s="31">
        <v>0</v>
      </c>
      <c r="AZ139" s="31">
        <v>0</v>
      </c>
      <c r="BA139" s="31">
        <v>0</v>
      </c>
      <c r="BB139" s="31">
        <v>0</v>
      </c>
      <c r="BC139" s="31">
        <v>0</v>
      </c>
      <c r="BD139" s="31"/>
      <c r="BE139" s="31"/>
      <c r="BF139" s="31"/>
      <c r="BG139" s="31"/>
      <c r="BH139" s="31"/>
      <c r="BI139" s="31"/>
      <c r="BJ139" s="31"/>
      <c r="BK139" s="31">
        <v>35.5</v>
      </c>
      <c r="BL139" s="31">
        <v>0</v>
      </c>
      <c r="BM139" s="31">
        <v>0</v>
      </c>
      <c r="BN139" s="31">
        <v>0</v>
      </c>
      <c r="BO139" s="31">
        <v>3</v>
      </c>
      <c r="BP139" s="31">
        <v>3</v>
      </c>
      <c r="BQ139" s="31">
        <v>0</v>
      </c>
      <c r="BR139" s="31">
        <v>0</v>
      </c>
      <c r="BS139" s="31">
        <v>0</v>
      </c>
      <c r="BT139" s="31">
        <v>0</v>
      </c>
      <c r="BU139" s="31">
        <v>0</v>
      </c>
      <c r="BV139" s="31">
        <v>0</v>
      </c>
      <c r="BW139" s="31">
        <v>0</v>
      </c>
      <c r="BX139" s="31">
        <v>0</v>
      </c>
      <c r="BY139" s="31">
        <v>0</v>
      </c>
      <c r="BZ139" s="31">
        <v>0</v>
      </c>
      <c r="CA139" s="31">
        <v>0</v>
      </c>
      <c r="CB139" s="31">
        <v>0</v>
      </c>
      <c r="CC139" s="31">
        <v>0</v>
      </c>
      <c r="CD139" s="31">
        <v>0</v>
      </c>
      <c r="CE139" s="31">
        <v>0</v>
      </c>
      <c r="CF139" s="31">
        <v>0</v>
      </c>
      <c r="CG139" s="31">
        <v>0</v>
      </c>
      <c r="CH139" s="31">
        <v>0</v>
      </c>
      <c r="CI139" s="31">
        <v>0</v>
      </c>
      <c r="CJ139" s="31">
        <v>0</v>
      </c>
      <c r="CK139" s="31">
        <v>0</v>
      </c>
      <c r="CL139" s="31">
        <v>0</v>
      </c>
      <c r="CM139" s="31">
        <v>6</v>
      </c>
      <c r="CN139" s="34">
        <v>0</v>
      </c>
      <c r="CO139" s="34">
        <v>0</v>
      </c>
      <c r="CP139" s="34">
        <v>0</v>
      </c>
      <c r="CQ139" s="34">
        <v>16.666699999999999</v>
      </c>
      <c r="CR139" s="34">
        <v>0</v>
      </c>
      <c r="CS139" s="34">
        <v>0</v>
      </c>
      <c r="CT139" s="34">
        <v>0</v>
      </c>
      <c r="CU139" s="34">
        <v>0</v>
      </c>
      <c r="CV139" s="34">
        <v>0</v>
      </c>
      <c r="CW139" s="34">
        <v>0</v>
      </c>
      <c r="CX139" s="34">
        <v>0</v>
      </c>
      <c r="CY139" s="34">
        <v>0</v>
      </c>
      <c r="CZ139" s="34">
        <v>0</v>
      </c>
      <c r="DA139" s="34">
        <v>0</v>
      </c>
      <c r="DB139" s="34">
        <v>0</v>
      </c>
      <c r="DC139" s="34">
        <v>0</v>
      </c>
      <c r="DD139" s="34">
        <v>0</v>
      </c>
      <c r="DE139" s="34">
        <v>0</v>
      </c>
      <c r="DF139" s="34">
        <v>0</v>
      </c>
      <c r="DG139" s="34">
        <v>0</v>
      </c>
      <c r="DH139" s="34">
        <v>16.666699999999999</v>
      </c>
      <c r="DI139" s="34">
        <v>16.666699999999999</v>
      </c>
      <c r="DJ139" s="34">
        <v>0</v>
      </c>
      <c r="DK139" s="34">
        <v>0</v>
      </c>
      <c r="DL139" s="34">
        <v>0</v>
      </c>
      <c r="DM139" s="34">
        <v>16.666699999999999</v>
      </c>
      <c r="DN139" s="34">
        <v>0</v>
      </c>
      <c r="DO139" s="34"/>
      <c r="DP139" s="34"/>
      <c r="DQ139" s="34"/>
      <c r="DR139" s="34"/>
      <c r="DS139" s="34"/>
      <c r="DT139" s="34"/>
      <c r="DU139" s="34"/>
      <c r="DV139" s="34"/>
      <c r="DW139" s="34"/>
      <c r="DX139" s="34"/>
      <c r="DY139" s="34"/>
      <c r="DZ139" s="34"/>
      <c r="EA139" s="34"/>
      <c r="EB139" s="34"/>
      <c r="EC139" s="34"/>
      <c r="ED139" s="34"/>
      <c r="EE139" s="34"/>
      <c r="EF139" s="33"/>
      <c r="EG139" s="33"/>
      <c r="EH139" s="34"/>
      <c r="EI139" s="34"/>
      <c r="EJ139" s="34"/>
      <c r="EK139" s="34"/>
      <c r="EL139" s="34"/>
      <c r="EM139" s="34"/>
      <c r="EN139" s="34"/>
      <c r="EO139" s="34"/>
      <c r="EP139" s="34"/>
      <c r="EQ139" s="34"/>
      <c r="ER139" s="34"/>
      <c r="ES139" s="34"/>
      <c r="ET139" s="58">
        <v>0</v>
      </c>
      <c r="EU139" s="58">
        <v>0</v>
      </c>
      <c r="EV139" s="58">
        <v>6</v>
      </c>
      <c r="EW139" s="58">
        <v>0</v>
      </c>
      <c r="EX139" s="58">
        <v>0</v>
      </c>
      <c r="EY139" s="58">
        <v>0</v>
      </c>
      <c r="EZ139" s="58">
        <v>0</v>
      </c>
      <c r="FA139" s="63">
        <v>0</v>
      </c>
      <c r="FB139" s="64">
        <v>0</v>
      </c>
      <c r="FC139" s="58">
        <v>0</v>
      </c>
      <c r="FD139" s="58">
        <v>0</v>
      </c>
      <c r="FE139" s="58">
        <v>0</v>
      </c>
      <c r="FF139" s="58">
        <v>3</v>
      </c>
      <c r="FG139" s="58">
        <v>3</v>
      </c>
      <c r="FH139" s="58">
        <v>0</v>
      </c>
      <c r="FI139" s="58">
        <v>0</v>
      </c>
      <c r="FJ139" s="58">
        <v>6</v>
      </c>
      <c r="FK139" s="58">
        <v>100</v>
      </c>
      <c r="FL139" s="59">
        <f t="shared" si="2"/>
        <v>6</v>
      </c>
    </row>
    <row r="140" spans="1:168" x14ac:dyDescent="0.25">
      <c r="A140" t="s">
        <v>207</v>
      </c>
      <c r="B140" t="s">
        <v>760</v>
      </c>
      <c r="C140" t="s">
        <v>761</v>
      </c>
      <c r="D140" s="31">
        <v>263</v>
      </c>
      <c r="E140" s="31">
        <v>4</v>
      </c>
      <c r="F140" s="31">
        <v>4</v>
      </c>
      <c r="G140" s="31">
        <v>0</v>
      </c>
      <c r="H140" s="31">
        <v>1</v>
      </c>
      <c r="I140" s="31">
        <v>0</v>
      </c>
      <c r="J140" s="31">
        <v>272</v>
      </c>
      <c r="K140" s="31">
        <v>0</v>
      </c>
      <c r="L140" s="31">
        <v>272</v>
      </c>
      <c r="M140" s="35">
        <v>13.54</v>
      </c>
      <c r="N140" s="31">
        <v>0</v>
      </c>
      <c r="O140" s="31">
        <v>75</v>
      </c>
      <c r="P140" s="31">
        <v>197</v>
      </c>
      <c r="Q140" s="31">
        <v>8</v>
      </c>
      <c r="R140" s="31">
        <v>40</v>
      </c>
      <c r="S140" s="31">
        <v>124</v>
      </c>
      <c r="T140" s="31">
        <v>80</v>
      </c>
      <c r="U140" s="31">
        <v>20</v>
      </c>
      <c r="V140" s="31">
        <v>21</v>
      </c>
      <c r="W140" s="31">
        <v>41</v>
      </c>
      <c r="X140" s="31">
        <v>210</v>
      </c>
      <c r="Y140" s="31">
        <v>0</v>
      </c>
      <c r="Z140" s="31">
        <v>0</v>
      </c>
      <c r="AA140" s="31">
        <v>275</v>
      </c>
      <c r="AB140" s="31">
        <v>278</v>
      </c>
      <c r="AC140" s="31">
        <v>280</v>
      </c>
      <c r="AD140" s="31">
        <v>285</v>
      </c>
      <c r="AE140" s="31">
        <v>285</v>
      </c>
      <c r="AF140" s="31">
        <v>234</v>
      </c>
      <c r="AG140" s="31">
        <v>240</v>
      </c>
      <c r="AH140" s="31">
        <v>240</v>
      </c>
      <c r="AI140" s="34">
        <v>-1.0900000000000001</v>
      </c>
      <c r="AJ140" s="34">
        <v>-1.08</v>
      </c>
      <c r="AK140" s="34">
        <v>-0.71</v>
      </c>
      <c r="AL140" s="34">
        <v>-1.75</v>
      </c>
      <c r="AM140" s="34">
        <v>0</v>
      </c>
      <c r="AN140" s="34">
        <v>21.79</v>
      </c>
      <c r="AO140" s="34">
        <v>-2.5</v>
      </c>
      <c r="AP140" s="34">
        <v>0</v>
      </c>
      <c r="AQ140" s="31">
        <v>0</v>
      </c>
      <c r="AR140" s="31">
        <v>0</v>
      </c>
      <c r="AS140" s="31">
        <v>0</v>
      </c>
      <c r="AT140" s="31">
        <v>0</v>
      </c>
      <c r="AU140" s="31">
        <v>0</v>
      </c>
      <c r="AV140" s="31">
        <v>55</v>
      </c>
      <c r="AW140" s="31">
        <v>0</v>
      </c>
      <c r="AX140" s="31">
        <v>0</v>
      </c>
      <c r="AY140" s="31">
        <v>0</v>
      </c>
      <c r="AZ140" s="31">
        <v>0</v>
      </c>
      <c r="BA140" s="31">
        <v>0</v>
      </c>
      <c r="BB140" s="31">
        <v>0</v>
      </c>
      <c r="BC140" s="31">
        <v>0</v>
      </c>
      <c r="BD140" s="31">
        <v>1</v>
      </c>
      <c r="BE140" s="31">
        <v>0</v>
      </c>
      <c r="BF140" s="31">
        <v>2</v>
      </c>
      <c r="BG140" s="31">
        <v>0</v>
      </c>
      <c r="BH140" s="31">
        <v>0</v>
      </c>
      <c r="BI140" s="31">
        <v>0</v>
      </c>
      <c r="BJ140" s="31">
        <v>0</v>
      </c>
      <c r="BK140" s="31">
        <v>29.43</v>
      </c>
      <c r="BL140" s="31">
        <v>0</v>
      </c>
      <c r="BM140" s="31">
        <v>55</v>
      </c>
      <c r="BN140" s="31">
        <v>42</v>
      </c>
      <c r="BO140" s="31">
        <v>16</v>
      </c>
      <c r="BP140" s="31">
        <v>159</v>
      </c>
      <c r="BQ140" s="31">
        <v>0</v>
      </c>
      <c r="BR140" s="31">
        <v>0</v>
      </c>
      <c r="BS140" s="31">
        <v>0</v>
      </c>
      <c r="BT140" s="31">
        <v>0</v>
      </c>
      <c r="BU140" s="31">
        <v>0</v>
      </c>
      <c r="BV140" s="31">
        <v>0</v>
      </c>
      <c r="BW140" s="31">
        <v>0</v>
      </c>
      <c r="BX140" s="31">
        <v>0</v>
      </c>
      <c r="BY140" s="31">
        <v>0</v>
      </c>
      <c r="BZ140" s="31">
        <v>0</v>
      </c>
      <c r="CA140" s="31">
        <v>0</v>
      </c>
      <c r="CB140" s="31">
        <v>0</v>
      </c>
      <c r="CC140" s="31">
        <v>0</v>
      </c>
      <c r="CD140" s="31">
        <v>0</v>
      </c>
      <c r="CE140" s="31">
        <v>0</v>
      </c>
      <c r="CF140" s="31">
        <v>0</v>
      </c>
      <c r="CG140" s="31">
        <v>0</v>
      </c>
      <c r="CH140" s="31">
        <v>0</v>
      </c>
      <c r="CI140" s="31">
        <v>0</v>
      </c>
      <c r="CJ140" s="31">
        <v>0</v>
      </c>
      <c r="CK140" s="31">
        <v>0</v>
      </c>
      <c r="CL140" s="31">
        <v>0</v>
      </c>
      <c r="CM140" s="31">
        <v>267</v>
      </c>
      <c r="CN140" s="34">
        <v>1.4981</v>
      </c>
      <c r="CO140" s="34">
        <v>0.36899999999999999</v>
      </c>
      <c r="CP140" s="34">
        <v>2.1898</v>
      </c>
      <c r="CQ140" s="34">
        <v>1.0752999999999999</v>
      </c>
      <c r="CR140" s="34">
        <v>0.70179999999999998</v>
      </c>
      <c r="CS140" s="34">
        <v>0.70669999999999999</v>
      </c>
      <c r="CT140" s="34">
        <v>2.9914999999999998</v>
      </c>
      <c r="CU140" s="34">
        <v>2.0832999999999999</v>
      </c>
      <c r="CV140" s="34">
        <v>2.9167000000000001</v>
      </c>
      <c r="CW140" s="34">
        <v>0.3745</v>
      </c>
      <c r="CX140" s="34">
        <v>0</v>
      </c>
      <c r="CY140" s="34">
        <v>0.36499999999999999</v>
      </c>
      <c r="CZ140" s="34">
        <v>0</v>
      </c>
      <c r="DA140" s="34">
        <v>0.35089999999999999</v>
      </c>
      <c r="DB140" s="34">
        <v>0.35339999999999999</v>
      </c>
      <c r="DC140" s="34">
        <v>0.4274</v>
      </c>
      <c r="DD140" s="34">
        <v>0.41670000000000001</v>
      </c>
      <c r="DE140" s="34">
        <v>0</v>
      </c>
      <c r="DF140" s="34">
        <v>8.9887999999999995</v>
      </c>
      <c r="DG140" s="34">
        <v>12.915100000000001</v>
      </c>
      <c r="DH140" s="34">
        <v>10.5839</v>
      </c>
      <c r="DI140" s="34">
        <v>8.6021999999999998</v>
      </c>
      <c r="DJ140" s="34">
        <v>7.3684000000000003</v>
      </c>
      <c r="DK140" s="34">
        <v>18.8596</v>
      </c>
      <c r="DL140" s="34">
        <v>9.8291000000000004</v>
      </c>
      <c r="DM140" s="34">
        <v>9.1667000000000005</v>
      </c>
      <c r="DN140" s="34">
        <v>8.75</v>
      </c>
      <c r="DO140" s="34">
        <v>5.9193690425149397</v>
      </c>
      <c r="DP140" s="34">
        <v>5.8895209786426204</v>
      </c>
      <c r="DQ140" s="34">
        <v>5.7771513353115704</v>
      </c>
      <c r="DR140" s="34">
        <v>5.7236911814285003</v>
      </c>
      <c r="DS140" s="34">
        <v>5.7277793387655702</v>
      </c>
      <c r="DT140" s="34">
        <v>5.7228058604607304</v>
      </c>
      <c r="DU140" s="34">
        <v>5.6364352424890303</v>
      </c>
      <c r="DV140" s="34">
        <v>5.60768475057308</v>
      </c>
      <c r="DW140" s="34">
        <v>5.6013245033112602</v>
      </c>
      <c r="DX140" s="34">
        <v>0.50679951698223502</v>
      </c>
      <c r="DY140" s="34">
        <v>1.94507010131805</v>
      </c>
      <c r="DZ140" s="34">
        <v>0.93401534409352405</v>
      </c>
      <c r="EA140" s="34">
        <v>-7.1374211457475495E-2</v>
      </c>
      <c r="EB140" s="34">
        <v>8.6906290831902905E-2</v>
      </c>
      <c r="EC140" s="34">
        <v>1.5323624641443501</v>
      </c>
      <c r="ED140" s="34">
        <v>0.51269807763370601</v>
      </c>
      <c r="EE140" s="34">
        <v>0.11354898753077899</v>
      </c>
      <c r="EF140" s="33">
        <v>8</v>
      </c>
      <c r="EG140" s="33">
        <v>12</v>
      </c>
      <c r="EH140" s="34">
        <v>0</v>
      </c>
      <c r="EI140" s="34">
        <v>5.53</v>
      </c>
      <c r="EJ140" s="34">
        <v>5.86</v>
      </c>
      <c r="EK140" s="34">
        <v>5.96</v>
      </c>
      <c r="EL140" s="34">
        <v>0</v>
      </c>
      <c r="EM140" s="34">
        <v>0</v>
      </c>
      <c r="EN140" s="34">
        <v>0</v>
      </c>
      <c r="EO140" s="34">
        <v>6.33</v>
      </c>
      <c r="EP140" s="34">
        <v>6.35</v>
      </c>
      <c r="EQ140" s="34">
        <v>5.92</v>
      </c>
      <c r="ER140" s="34">
        <v>5.7</v>
      </c>
      <c r="ES140" s="34">
        <v>0</v>
      </c>
      <c r="ET140" s="58">
        <v>0</v>
      </c>
      <c r="EU140" s="58">
        <v>0</v>
      </c>
      <c r="EV140" s="58">
        <v>55</v>
      </c>
      <c r="EW140" s="58">
        <v>21</v>
      </c>
      <c r="EX140" s="58">
        <v>76</v>
      </c>
      <c r="EY140" s="58">
        <v>90</v>
      </c>
      <c r="EZ140" s="58">
        <v>0</v>
      </c>
      <c r="FA140" s="63">
        <v>20</v>
      </c>
      <c r="FB140" s="64">
        <v>0</v>
      </c>
      <c r="FC140" s="58">
        <v>55</v>
      </c>
      <c r="FD140" s="58">
        <v>21</v>
      </c>
      <c r="FE140" s="58">
        <v>83</v>
      </c>
      <c r="FF140" s="58">
        <v>101</v>
      </c>
      <c r="FG140" s="58">
        <v>0</v>
      </c>
      <c r="FH140" s="58">
        <v>0</v>
      </c>
      <c r="FI140" s="58">
        <v>2</v>
      </c>
      <c r="FJ140" s="58">
        <v>262</v>
      </c>
      <c r="FK140" s="58">
        <v>96.323529411764696</v>
      </c>
      <c r="FL140" s="59">
        <f t="shared" si="2"/>
        <v>272</v>
      </c>
    </row>
    <row r="141" spans="1:168" x14ac:dyDescent="0.25">
      <c r="A141" t="s">
        <v>207</v>
      </c>
      <c r="B141" t="s">
        <v>762</v>
      </c>
      <c r="C141" t="s">
        <v>763</v>
      </c>
      <c r="D141" s="31"/>
      <c r="E141" s="31"/>
      <c r="F141" s="31"/>
      <c r="G141" s="31"/>
      <c r="H141" s="31"/>
      <c r="I141" s="31"/>
      <c r="J141" s="31">
        <v>8</v>
      </c>
      <c r="K141" s="31">
        <v>0</v>
      </c>
      <c r="L141" s="31">
        <v>8</v>
      </c>
      <c r="M141" s="35">
        <v>1.6</v>
      </c>
      <c r="N141" s="31">
        <v>0</v>
      </c>
      <c r="O141" s="31">
        <v>8</v>
      </c>
      <c r="P141" s="31">
        <v>0</v>
      </c>
      <c r="Q141" s="31">
        <v>0</v>
      </c>
      <c r="R141" s="31">
        <v>0</v>
      </c>
      <c r="S141" s="31">
        <v>4</v>
      </c>
      <c r="T141" s="31">
        <v>4</v>
      </c>
      <c r="U141" s="31">
        <v>0</v>
      </c>
      <c r="V141" s="31">
        <v>0</v>
      </c>
      <c r="W141" s="31">
        <v>0</v>
      </c>
      <c r="X141" s="31">
        <v>8</v>
      </c>
      <c r="Y141" s="31">
        <v>0</v>
      </c>
      <c r="Z141" s="31">
        <v>0</v>
      </c>
      <c r="AA141" s="31">
        <v>8</v>
      </c>
      <c r="AB141" s="31">
        <v>8</v>
      </c>
      <c r="AC141" s="31">
        <v>8</v>
      </c>
      <c r="AD141" s="31">
        <v>10</v>
      </c>
      <c r="AE141" s="31">
        <v>10</v>
      </c>
      <c r="AF141" s="31">
        <v>10</v>
      </c>
      <c r="AG141" s="31">
        <v>10</v>
      </c>
      <c r="AH141" s="31">
        <v>10</v>
      </c>
      <c r="AI141" s="34">
        <v>0</v>
      </c>
      <c r="AJ141" s="34">
        <v>0</v>
      </c>
      <c r="AK141" s="34">
        <v>0</v>
      </c>
      <c r="AL141" s="34">
        <v>-20</v>
      </c>
      <c r="AM141" s="34">
        <v>0</v>
      </c>
      <c r="AN141" s="34">
        <v>0</v>
      </c>
      <c r="AO141" s="34">
        <v>0</v>
      </c>
      <c r="AP141" s="34">
        <v>0</v>
      </c>
      <c r="AQ141" s="31">
        <v>0</v>
      </c>
      <c r="AR141" s="31">
        <v>0</v>
      </c>
      <c r="AS141" s="31">
        <v>0</v>
      </c>
      <c r="AT141" s="31">
        <v>0</v>
      </c>
      <c r="AU141" s="31">
        <v>0</v>
      </c>
      <c r="AV141" s="31">
        <v>0</v>
      </c>
      <c r="AW141" s="31">
        <v>0</v>
      </c>
      <c r="AX141" s="31">
        <v>0</v>
      </c>
      <c r="AY141" s="31">
        <v>0</v>
      </c>
      <c r="AZ141" s="31">
        <v>0</v>
      </c>
      <c r="BA141" s="31">
        <v>0</v>
      </c>
      <c r="BB141" s="31">
        <v>0</v>
      </c>
      <c r="BC141" s="31">
        <v>0</v>
      </c>
      <c r="BD141" s="31"/>
      <c r="BE141" s="31"/>
      <c r="BF141" s="31"/>
      <c r="BG141" s="31"/>
      <c r="BH141" s="31"/>
      <c r="BI141" s="31"/>
      <c r="BJ141" s="31"/>
      <c r="BK141" s="31">
        <v>19</v>
      </c>
      <c r="BL141" s="31">
        <v>0</v>
      </c>
      <c r="BM141" s="31">
        <v>0</v>
      </c>
      <c r="BN141" s="31">
        <v>8</v>
      </c>
      <c r="BO141" s="31">
        <v>0</v>
      </c>
      <c r="BP141" s="31">
        <v>0</v>
      </c>
      <c r="BQ141" s="31">
        <v>0</v>
      </c>
      <c r="BR141" s="31">
        <v>0</v>
      </c>
      <c r="BS141" s="31">
        <v>0</v>
      </c>
      <c r="BT141" s="31">
        <v>0</v>
      </c>
      <c r="BU141" s="31">
        <v>0</v>
      </c>
      <c r="BV141" s="31">
        <v>0</v>
      </c>
      <c r="BW141" s="31">
        <v>0</v>
      </c>
      <c r="BX141" s="31">
        <v>0</v>
      </c>
      <c r="BY141" s="31">
        <v>0</v>
      </c>
      <c r="BZ141" s="31">
        <v>0</v>
      </c>
      <c r="CA141" s="31">
        <v>0</v>
      </c>
      <c r="CB141" s="31">
        <v>0</v>
      </c>
      <c r="CC141" s="31">
        <v>0</v>
      </c>
      <c r="CD141" s="31">
        <v>0</v>
      </c>
      <c r="CE141" s="31">
        <v>0</v>
      </c>
      <c r="CF141" s="31">
        <v>0</v>
      </c>
      <c r="CG141" s="31">
        <v>0</v>
      </c>
      <c r="CH141" s="31">
        <v>0</v>
      </c>
      <c r="CI141" s="31">
        <v>0</v>
      </c>
      <c r="CJ141" s="31">
        <v>0</v>
      </c>
      <c r="CK141" s="31">
        <v>0</v>
      </c>
      <c r="CL141" s="31">
        <v>0</v>
      </c>
      <c r="CM141" s="31">
        <v>8</v>
      </c>
      <c r="CN141" s="34">
        <v>0</v>
      </c>
      <c r="CO141" s="34">
        <v>0</v>
      </c>
      <c r="CP141" s="34">
        <v>0</v>
      </c>
      <c r="CQ141" s="34">
        <v>0</v>
      </c>
      <c r="CR141" s="34">
        <v>0</v>
      </c>
      <c r="CS141" s="34">
        <v>0</v>
      </c>
      <c r="CT141" s="34">
        <v>0</v>
      </c>
      <c r="CU141" s="34">
        <v>0</v>
      </c>
      <c r="CV141" s="34">
        <v>0</v>
      </c>
      <c r="CW141" s="34">
        <v>0</v>
      </c>
      <c r="CX141" s="34">
        <v>0</v>
      </c>
      <c r="CY141" s="34">
        <v>0</v>
      </c>
      <c r="CZ141" s="34">
        <v>0</v>
      </c>
      <c r="DA141" s="34">
        <v>0</v>
      </c>
      <c r="DB141" s="34">
        <v>0</v>
      </c>
      <c r="DC141" s="34">
        <v>0</v>
      </c>
      <c r="DD141" s="34">
        <v>0</v>
      </c>
      <c r="DE141" s="34">
        <v>0</v>
      </c>
      <c r="DF141" s="34">
        <v>0</v>
      </c>
      <c r="DG141" s="34">
        <v>0</v>
      </c>
      <c r="DH141" s="34">
        <v>0</v>
      </c>
      <c r="DI141" s="34">
        <v>0</v>
      </c>
      <c r="DJ141" s="34">
        <v>20</v>
      </c>
      <c r="DK141" s="34">
        <v>0</v>
      </c>
      <c r="DL141" s="34">
        <v>10</v>
      </c>
      <c r="DM141" s="34">
        <v>0</v>
      </c>
      <c r="DN141" s="34">
        <v>0</v>
      </c>
      <c r="DO141" s="34"/>
      <c r="DP141" s="34"/>
      <c r="DQ141" s="34"/>
      <c r="DR141" s="34"/>
      <c r="DS141" s="34"/>
      <c r="DT141" s="34"/>
      <c r="DU141" s="34"/>
      <c r="DV141" s="34"/>
      <c r="DW141" s="34"/>
      <c r="DX141" s="34"/>
      <c r="DY141" s="34"/>
      <c r="DZ141" s="34"/>
      <c r="EA141" s="34"/>
      <c r="EB141" s="34"/>
      <c r="EC141" s="34"/>
      <c r="ED141" s="34"/>
      <c r="EE141" s="34"/>
      <c r="EF141" s="33"/>
      <c r="EG141" s="33"/>
      <c r="EH141" s="34"/>
      <c r="EI141" s="34"/>
      <c r="EJ141" s="34"/>
      <c r="EK141" s="34"/>
      <c r="EL141" s="34"/>
      <c r="EM141" s="34"/>
      <c r="EN141" s="34"/>
      <c r="EO141" s="34"/>
      <c r="EP141" s="34"/>
      <c r="EQ141" s="34"/>
      <c r="ER141" s="34"/>
      <c r="ES141" s="34"/>
      <c r="ET141" s="58">
        <v>0</v>
      </c>
      <c r="EU141" s="58">
        <v>0</v>
      </c>
      <c r="EV141" s="58">
        <v>0</v>
      </c>
      <c r="EW141" s="58">
        <v>0</v>
      </c>
      <c r="EX141" s="58">
        <v>8</v>
      </c>
      <c r="EY141" s="58">
        <v>0</v>
      </c>
      <c r="EZ141" s="58">
        <v>0</v>
      </c>
      <c r="FA141" s="63">
        <v>0</v>
      </c>
      <c r="FB141" s="64">
        <v>0</v>
      </c>
      <c r="FC141" s="58">
        <v>0</v>
      </c>
      <c r="FD141" s="58">
        <v>0</v>
      </c>
      <c r="FE141" s="58">
        <v>8</v>
      </c>
      <c r="FF141" s="58">
        <v>0</v>
      </c>
      <c r="FG141" s="58">
        <v>0</v>
      </c>
      <c r="FH141" s="58">
        <v>0</v>
      </c>
      <c r="FI141" s="58">
        <v>0</v>
      </c>
      <c r="FJ141" s="58">
        <v>8</v>
      </c>
      <c r="FK141" s="58">
        <v>100</v>
      </c>
      <c r="FL141" s="59">
        <f t="shared" si="2"/>
        <v>8</v>
      </c>
    </row>
    <row r="142" spans="1:168" x14ac:dyDescent="0.25">
      <c r="A142" t="s">
        <v>207</v>
      </c>
      <c r="B142" t="s">
        <v>764</v>
      </c>
      <c r="C142" t="s">
        <v>765</v>
      </c>
      <c r="D142" s="31">
        <v>182</v>
      </c>
      <c r="E142" s="31">
        <v>0</v>
      </c>
      <c r="F142" s="31">
        <v>0</v>
      </c>
      <c r="G142" s="31">
        <v>0</v>
      </c>
      <c r="H142" s="31">
        <v>1</v>
      </c>
      <c r="I142" s="31">
        <v>0</v>
      </c>
      <c r="J142" s="31">
        <v>183</v>
      </c>
      <c r="K142" s="31">
        <v>34</v>
      </c>
      <c r="L142" s="31">
        <v>217</v>
      </c>
      <c r="M142" s="35">
        <v>30.65</v>
      </c>
      <c r="N142" s="31">
        <v>0</v>
      </c>
      <c r="O142" s="31">
        <v>0</v>
      </c>
      <c r="P142" s="31">
        <v>183</v>
      </c>
      <c r="Q142" s="31">
        <v>114</v>
      </c>
      <c r="R142" s="31">
        <v>10</v>
      </c>
      <c r="S142" s="31">
        <v>33</v>
      </c>
      <c r="T142" s="31">
        <v>24</v>
      </c>
      <c r="U142" s="31">
        <v>2</v>
      </c>
      <c r="V142" s="31">
        <v>0</v>
      </c>
      <c r="W142" s="31">
        <v>0</v>
      </c>
      <c r="X142" s="31">
        <v>42</v>
      </c>
      <c r="Y142" s="31">
        <v>141</v>
      </c>
      <c r="Z142" s="31">
        <v>0</v>
      </c>
      <c r="AA142" s="31">
        <v>183</v>
      </c>
      <c r="AB142" s="31">
        <v>183</v>
      </c>
      <c r="AC142" s="31">
        <v>182</v>
      </c>
      <c r="AD142" s="31">
        <v>182</v>
      </c>
      <c r="AE142" s="31">
        <v>183</v>
      </c>
      <c r="AF142" s="31">
        <v>184</v>
      </c>
      <c r="AG142" s="31">
        <v>184</v>
      </c>
      <c r="AH142" s="31">
        <v>183</v>
      </c>
      <c r="AI142" s="34">
        <v>0</v>
      </c>
      <c r="AJ142" s="34">
        <v>0</v>
      </c>
      <c r="AK142" s="34">
        <v>0.55000000000000004</v>
      </c>
      <c r="AL142" s="34">
        <v>0</v>
      </c>
      <c r="AM142" s="34">
        <v>-0.55000000000000004</v>
      </c>
      <c r="AN142" s="34">
        <v>-0.54</v>
      </c>
      <c r="AO142" s="34">
        <v>0</v>
      </c>
      <c r="AP142" s="34">
        <v>0.55000000000000004</v>
      </c>
      <c r="AQ142" s="31">
        <v>0</v>
      </c>
      <c r="AR142" s="31">
        <v>0</v>
      </c>
      <c r="AS142" s="31">
        <v>0</v>
      </c>
      <c r="AT142" s="31">
        <v>0</v>
      </c>
      <c r="AU142" s="31">
        <v>0</v>
      </c>
      <c r="AV142" s="31">
        <v>0</v>
      </c>
      <c r="AW142" s="31">
        <v>0</v>
      </c>
      <c r="AX142" s="31">
        <v>0</v>
      </c>
      <c r="AY142" s="31">
        <v>0</v>
      </c>
      <c r="AZ142" s="31">
        <v>0</v>
      </c>
      <c r="BA142" s="31">
        <v>0</v>
      </c>
      <c r="BB142" s="31">
        <v>0</v>
      </c>
      <c r="BC142" s="31">
        <v>0</v>
      </c>
      <c r="BD142" s="31">
        <v>0</v>
      </c>
      <c r="BE142" s="31">
        <v>0</v>
      </c>
      <c r="BF142" s="31">
        <v>0</v>
      </c>
      <c r="BG142" s="31">
        <v>0</v>
      </c>
      <c r="BH142" s="31">
        <v>0</v>
      </c>
      <c r="BI142" s="31">
        <v>0</v>
      </c>
      <c r="BJ142" s="31">
        <v>0</v>
      </c>
      <c r="BK142" s="31">
        <v>24.29</v>
      </c>
      <c r="BL142" s="31">
        <v>0</v>
      </c>
      <c r="BM142" s="31">
        <v>0</v>
      </c>
      <c r="BN142" s="31">
        <v>86</v>
      </c>
      <c r="BO142" s="31">
        <v>97</v>
      </c>
      <c r="BP142" s="31">
        <v>0</v>
      </c>
      <c r="BQ142" s="31">
        <v>0</v>
      </c>
      <c r="BR142" s="31">
        <v>0</v>
      </c>
      <c r="BS142" s="31">
        <v>0</v>
      </c>
      <c r="BT142" s="31">
        <v>0</v>
      </c>
      <c r="BU142" s="31">
        <v>0</v>
      </c>
      <c r="BV142" s="31">
        <v>0</v>
      </c>
      <c r="BW142" s="31">
        <v>0</v>
      </c>
      <c r="BX142" s="31">
        <v>0</v>
      </c>
      <c r="BY142" s="31">
        <v>0</v>
      </c>
      <c r="BZ142" s="31">
        <v>0</v>
      </c>
      <c r="CA142" s="31">
        <v>0</v>
      </c>
      <c r="CB142" s="31">
        <v>0</v>
      </c>
      <c r="CC142" s="31">
        <v>0</v>
      </c>
      <c r="CD142" s="31">
        <v>0</v>
      </c>
      <c r="CE142" s="31">
        <v>0</v>
      </c>
      <c r="CF142" s="31">
        <v>0</v>
      </c>
      <c r="CG142" s="31">
        <v>0</v>
      </c>
      <c r="CH142" s="31">
        <v>0</v>
      </c>
      <c r="CI142" s="31">
        <v>0</v>
      </c>
      <c r="CJ142" s="31">
        <v>0</v>
      </c>
      <c r="CK142" s="31">
        <v>0</v>
      </c>
      <c r="CL142" s="31">
        <v>0</v>
      </c>
      <c r="CM142" s="31">
        <v>182</v>
      </c>
      <c r="CN142" s="34">
        <v>0</v>
      </c>
      <c r="CO142" s="34">
        <v>0</v>
      </c>
      <c r="CP142" s="34">
        <v>0.5464</v>
      </c>
      <c r="CQ142" s="34">
        <v>0.54949999999999999</v>
      </c>
      <c r="CR142" s="34">
        <v>0</v>
      </c>
      <c r="CS142" s="34">
        <v>1.0929</v>
      </c>
      <c r="CT142" s="34">
        <v>0.54349999999999998</v>
      </c>
      <c r="CU142" s="34">
        <v>0.54349999999999998</v>
      </c>
      <c r="CV142" s="34">
        <v>0</v>
      </c>
      <c r="CW142" s="34">
        <v>0</v>
      </c>
      <c r="CX142" s="34">
        <v>0</v>
      </c>
      <c r="CY142" s="34">
        <v>0</v>
      </c>
      <c r="CZ142" s="34">
        <v>0</v>
      </c>
      <c r="DA142" s="34">
        <v>0</v>
      </c>
      <c r="DB142" s="34">
        <v>0</v>
      </c>
      <c r="DC142" s="34">
        <v>0</v>
      </c>
      <c r="DD142" s="34">
        <v>0</v>
      </c>
      <c r="DE142" s="34">
        <v>0</v>
      </c>
      <c r="DF142" s="34">
        <v>6.0439999999999996</v>
      </c>
      <c r="DG142" s="34">
        <v>15.3005</v>
      </c>
      <c r="DH142" s="34">
        <v>4.9180000000000001</v>
      </c>
      <c r="DI142" s="34">
        <v>8.7911999999999999</v>
      </c>
      <c r="DJ142" s="34">
        <v>100</v>
      </c>
      <c r="DK142" s="34">
        <v>0</v>
      </c>
      <c r="DL142" s="34">
        <v>41.304299999999998</v>
      </c>
      <c r="DM142" s="34">
        <v>42.391300000000001</v>
      </c>
      <c r="DN142" s="34">
        <v>44.808700000000002</v>
      </c>
      <c r="DO142" s="34">
        <v>9.5566143497757796</v>
      </c>
      <c r="DP142" s="34">
        <v>9.4914046121593305</v>
      </c>
      <c r="DQ142" s="34">
        <v>9.25685221814072</v>
      </c>
      <c r="DR142" s="34">
        <v>9.1959777492511794</v>
      </c>
      <c r="DS142" s="34">
        <v>9.1183932346723005</v>
      </c>
      <c r="DT142" s="34">
        <v>9.0860945907674893</v>
      </c>
      <c r="DU142" s="34">
        <v>9.0174629784856108</v>
      </c>
      <c r="DV142" s="34">
        <v>8.9553274139844596</v>
      </c>
      <c r="DW142" s="34">
        <v>8.8461003753649408</v>
      </c>
      <c r="DX142" s="34">
        <v>0.68703990906590096</v>
      </c>
      <c r="DY142" s="34">
        <v>2.53382454954781</v>
      </c>
      <c r="DZ142" s="34">
        <v>0.66196842303690195</v>
      </c>
      <c r="EA142" s="34">
        <v>0.85085730108523905</v>
      </c>
      <c r="EB142" s="34">
        <v>0.35547333986194302</v>
      </c>
      <c r="EC142" s="34">
        <v>0.76109669033986505</v>
      </c>
      <c r="ED142" s="34">
        <v>0.69383911529711095</v>
      </c>
      <c r="EE142" s="34">
        <v>1.23474790003178</v>
      </c>
      <c r="EF142" s="33">
        <v>0</v>
      </c>
      <c r="EG142" s="33">
        <v>177</v>
      </c>
      <c r="EH142" s="34">
        <v>0</v>
      </c>
      <c r="EI142" s="34">
        <v>0</v>
      </c>
      <c r="EJ142" s="34">
        <v>0</v>
      </c>
      <c r="EK142" s="34">
        <v>8.15</v>
      </c>
      <c r="EL142" s="34">
        <v>9.98</v>
      </c>
      <c r="EM142" s="34">
        <v>0</v>
      </c>
      <c r="EN142" s="34">
        <v>0</v>
      </c>
      <c r="EO142" s="34">
        <v>0</v>
      </c>
      <c r="EP142" s="34">
        <v>14.64</v>
      </c>
      <c r="EQ142" s="34">
        <v>7.88</v>
      </c>
      <c r="ER142" s="34">
        <v>0</v>
      </c>
      <c r="ES142" s="34">
        <v>0</v>
      </c>
      <c r="ET142" s="58">
        <v>0</v>
      </c>
      <c r="EU142" s="58">
        <v>0</v>
      </c>
      <c r="EV142" s="58">
        <v>0</v>
      </c>
      <c r="EW142" s="58">
        <v>97</v>
      </c>
      <c r="EX142" s="58">
        <v>86</v>
      </c>
      <c r="EY142" s="58">
        <v>0</v>
      </c>
      <c r="EZ142" s="58">
        <v>0</v>
      </c>
      <c r="FA142" s="63">
        <v>0</v>
      </c>
      <c r="FB142" s="64">
        <v>0</v>
      </c>
      <c r="FC142" s="58">
        <v>0</v>
      </c>
      <c r="FD142" s="58">
        <v>0</v>
      </c>
      <c r="FE142" s="58">
        <v>0</v>
      </c>
      <c r="FF142" s="58">
        <v>0</v>
      </c>
      <c r="FG142" s="58">
        <v>55</v>
      </c>
      <c r="FH142" s="58">
        <v>128</v>
      </c>
      <c r="FI142" s="58">
        <v>0</v>
      </c>
      <c r="FJ142" s="58">
        <v>183</v>
      </c>
      <c r="FK142" s="58">
        <v>100</v>
      </c>
      <c r="FL142" s="59">
        <f t="shared" si="2"/>
        <v>183</v>
      </c>
    </row>
    <row r="143" spans="1:168" x14ac:dyDescent="0.25">
      <c r="A143" t="s">
        <v>207</v>
      </c>
      <c r="B143" t="s">
        <v>766</v>
      </c>
      <c r="C143" t="s">
        <v>767</v>
      </c>
      <c r="D143" s="31">
        <v>2638</v>
      </c>
      <c r="E143" s="31">
        <v>49</v>
      </c>
      <c r="F143" s="31">
        <v>76</v>
      </c>
      <c r="G143" s="31">
        <v>1</v>
      </c>
      <c r="H143" s="31">
        <v>65</v>
      </c>
      <c r="I143" s="31">
        <v>0</v>
      </c>
      <c r="J143" s="31">
        <v>2829</v>
      </c>
      <c r="K143" s="31">
        <v>37</v>
      </c>
      <c r="L143" s="31">
        <v>2866</v>
      </c>
      <c r="M143" s="35">
        <v>47.84</v>
      </c>
      <c r="N143" s="31">
        <v>1221</v>
      </c>
      <c r="O143" s="31">
        <v>1046</v>
      </c>
      <c r="P143" s="31">
        <v>1783</v>
      </c>
      <c r="Q143" s="31">
        <v>75</v>
      </c>
      <c r="R143" s="31">
        <v>426</v>
      </c>
      <c r="S143" s="31">
        <v>848</v>
      </c>
      <c r="T143" s="31">
        <v>1014</v>
      </c>
      <c r="U143" s="31">
        <v>466</v>
      </c>
      <c r="V143" s="31">
        <v>34</v>
      </c>
      <c r="W143" s="31">
        <v>0</v>
      </c>
      <c r="X143" s="31">
        <v>2662</v>
      </c>
      <c r="Y143" s="31">
        <v>97</v>
      </c>
      <c r="Z143" s="31">
        <v>23</v>
      </c>
      <c r="AA143" s="31">
        <v>2836</v>
      </c>
      <c r="AB143" s="31">
        <v>2866</v>
      </c>
      <c r="AC143" s="31">
        <v>2856</v>
      </c>
      <c r="AD143" s="31">
        <v>2865</v>
      </c>
      <c r="AE143" s="31">
        <v>2896</v>
      </c>
      <c r="AF143" s="31">
        <v>2921</v>
      </c>
      <c r="AG143" s="31">
        <v>2910</v>
      </c>
      <c r="AH143" s="31">
        <v>2962</v>
      </c>
      <c r="AI143" s="34">
        <v>-0.25</v>
      </c>
      <c r="AJ143" s="34">
        <v>-1.05</v>
      </c>
      <c r="AK143" s="34">
        <v>0.35</v>
      </c>
      <c r="AL143" s="34">
        <v>-0.31</v>
      </c>
      <c r="AM143" s="34">
        <v>-1.07</v>
      </c>
      <c r="AN143" s="34">
        <v>-0.86</v>
      </c>
      <c r="AO143" s="34">
        <v>0.38</v>
      </c>
      <c r="AP143" s="34">
        <v>-1.76</v>
      </c>
      <c r="AQ143" s="31">
        <v>20</v>
      </c>
      <c r="AR143" s="31">
        <v>0</v>
      </c>
      <c r="AS143" s="31">
        <v>41</v>
      </c>
      <c r="AT143" s="31">
        <v>12</v>
      </c>
      <c r="AU143" s="31">
        <v>0</v>
      </c>
      <c r="AV143" s="31">
        <v>0</v>
      </c>
      <c r="AW143" s="31">
        <v>24</v>
      </c>
      <c r="AX143" s="31">
        <v>55</v>
      </c>
      <c r="AY143" s="31">
        <v>0</v>
      </c>
      <c r="AZ143" s="31">
        <v>0</v>
      </c>
      <c r="BA143" s="31">
        <v>0</v>
      </c>
      <c r="BB143" s="31">
        <v>0</v>
      </c>
      <c r="BC143" s="31">
        <v>20</v>
      </c>
      <c r="BD143" s="31">
        <v>6</v>
      </c>
      <c r="BE143" s="31">
        <v>104</v>
      </c>
      <c r="BF143" s="31">
        <v>20</v>
      </c>
      <c r="BG143" s="31">
        <v>0</v>
      </c>
      <c r="BH143" s="31">
        <v>0</v>
      </c>
      <c r="BI143" s="31">
        <v>0</v>
      </c>
      <c r="BJ143" s="31">
        <v>0</v>
      </c>
      <c r="BK143" s="31">
        <v>28.31</v>
      </c>
      <c r="BL143" s="31">
        <v>73</v>
      </c>
      <c r="BM143" s="31">
        <v>100</v>
      </c>
      <c r="BN143" s="31">
        <v>22</v>
      </c>
      <c r="BO143" s="31">
        <v>2634</v>
      </c>
      <c r="BP143" s="31">
        <v>0</v>
      </c>
      <c r="BQ143" s="31">
        <v>0</v>
      </c>
      <c r="BR143" s="31">
        <v>0</v>
      </c>
      <c r="BS143" s="31">
        <v>12</v>
      </c>
      <c r="BT143" s="31">
        <v>41</v>
      </c>
      <c r="BU143" s="31">
        <v>0</v>
      </c>
      <c r="BV143" s="31">
        <v>20</v>
      </c>
      <c r="BW143" s="31">
        <v>0</v>
      </c>
      <c r="BX143" s="31">
        <v>12</v>
      </c>
      <c r="BY143" s="31">
        <v>61</v>
      </c>
      <c r="BZ143" s="31">
        <v>73</v>
      </c>
      <c r="CA143" s="31">
        <v>0</v>
      </c>
      <c r="CB143" s="31">
        <v>18</v>
      </c>
      <c r="CC143" s="31">
        <v>38</v>
      </c>
      <c r="CD143" s="31">
        <v>17</v>
      </c>
      <c r="CE143" s="31">
        <v>0</v>
      </c>
      <c r="CF143" s="31">
        <v>0</v>
      </c>
      <c r="CG143" s="31">
        <v>18</v>
      </c>
      <c r="CH143" s="31">
        <v>41</v>
      </c>
      <c r="CI143" s="31">
        <v>14</v>
      </c>
      <c r="CJ143" s="31">
        <v>0</v>
      </c>
      <c r="CK143" s="31">
        <v>53</v>
      </c>
      <c r="CL143" s="31">
        <v>2</v>
      </c>
      <c r="CM143" s="31">
        <v>2687</v>
      </c>
      <c r="CN143" s="34">
        <v>1.8236000000000001</v>
      </c>
      <c r="CO143" s="34">
        <v>1.7323999999999999</v>
      </c>
      <c r="CP143" s="34">
        <v>1.8875</v>
      </c>
      <c r="CQ143" s="34">
        <v>2.7046999999999999</v>
      </c>
      <c r="CR143" s="34">
        <v>3.153</v>
      </c>
      <c r="CS143" s="34">
        <v>3.9561999999999999</v>
      </c>
      <c r="CT143" s="34">
        <v>3.1884999999999999</v>
      </c>
      <c r="CU143" s="34">
        <v>3.3228</v>
      </c>
      <c r="CV143" s="34">
        <v>2.3597000000000001</v>
      </c>
      <c r="CW143" s="34">
        <v>0.55820000000000003</v>
      </c>
      <c r="CX143" s="34">
        <v>0.40550000000000003</v>
      </c>
      <c r="CY143" s="34">
        <v>0.50819999999999999</v>
      </c>
      <c r="CZ143" s="34">
        <v>0.64910000000000001</v>
      </c>
      <c r="DA143" s="34">
        <v>1.6482000000000001</v>
      </c>
      <c r="DB143" s="34">
        <v>1.6955</v>
      </c>
      <c r="DC143" s="34">
        <v>1.5417000000000001</v>
      </c>
      <c r="DD143" s="34">
        <v>1.2242</v>
      </c>
      <c r="DE143" s="34">
        <v>0.92959999999999998</v>
      </c>
      <c r="DF143" s="34">
        <v>8.4364000000000008</v>
      </c>
      <c r="DG143" s="34">
        <v>10.615600000000001</v>
      </c>
      <c r="DH143" s="34">
        <v>12.122299999999999</v>
      </c>
      <c r="DI143" s="34">
        <v>13.4734</v>
      </c>
      <c r="DJ143" s="34">
        <v>13.5077</v>
      </c>
      <c r="DK143" s="34">
        <v>14.0586</v>
      </c>
      <c r="DL143" s="34">
        <v>15.1943</v>
      </c>
      <c r="DM143" s="34">
        <v>15.686299999999999</v>
      </c>
      <c r="DN143" s="34">
        <v>16.4819</v>
      </c>
      <c r="DO143" s="34">
        <v>6.4916517630324302</v>
      </c>
      <c r="DP143" s="34">
        <v>6.4277875899241597</v>
      </c>
      <c r="DQ143" s="34">
        <v>6.2618166538540496</v>
      </c>
      <c r="DR143" s="34">
        <v>6.2612841854934604</v>
      </c>
      <c r="DS143" s="34">
        <v>6.2297149200836897</v>
      </c>
      <c r="DT143" s="34">
        <v>6.2035891496954099</v>
      </c>
      <c r="DU143" s="34">
        <v>6.2034163793422996</v>
      </c>
      <c r="DV143" s="34">
        <v>6.1499872570144296</v>
      </c>
      <c r="DW143" s="34">
        <v>6.1190432658725102</v>
      </c>
      <c r="DX143" s="34">
        <v>0.99356383848735397</v>
      </c>
      <c r="DY143" s="34">
        <v>2.6505237256980698</v>
      </c>
      <c r="DZ143" s="34">
        <v>8.5041398028813699E-3</v>
      </c>
      <c r="EA143" s="34">
        <v>0.50675297047699397</v>
      </c>
      <c r="EB143" s="34">
        <v>0.42113959770464499</v>
      </c>
      <c r="EC143" s="34">
        <v>2.7850839366842001E-3</v>
      </c>
      <c r="ED143" s="34">
        <v>0.86876801682689198</v>
      </c>
      <c r="EE143" s="34">
        <v>0.50569982589439899</v>
      </c>
      <c r="EF143" s="33">
        <v>33</v>
      </c>
      <c r="EG143" s="33">
        <v>868</v>
      </c>
      <c r="EH143" s="34">
        <v>6.92</v>
      </c>
      <c r="EI143" s="34">
        <v>5.99</v>
      </c>
      <c r="EJ143" s="34">
        <v>0</v>
      </c>
      <c r="EK143" s="34">
        <v>6.42</v>
      </c>
      <c r="EL143" s="34">
        <v>7.6</v>
      </c>
      <c r="EM143" s="34">
        <v>9.14</v>
      </c>
      <c r="EN143" s="34">
        <v>6.92</v>
      </c>
      <c r="EO143" s="34">
        <v>6.3</v>
      </c>
      <c r="EP143" s="34">
        <v>8.36</v>
      </c>
      <c r="EQ143" s="34">
        <v>6.47</v>
      </c>
      <c r="ER143" s="34">
        <v>0</v>
      </c>
      <c r="ES143" s="34">
        <v>0</v>
      </c>
      <c r="ET143" s="58">
        <v>74</v>
      </c>
      <c r="EU143" s="58">
        <v>138</v>
      </c>
      <c r="EV143" s="58">
        <v>946</v>
      </c>
      <c r="EW143" s="58">
        <v>814</v>
      </c>
      <c r="EX143" s="58">
        <v>278</v>
      </c>
      <c r="EY143" s="58">
        <v>176</v>
      </c>
      <c r="EZ143" s="58">
        <v>0</v>
      </c>
      <c r="FA143" s="63">
        <v>186</v>
      </c>
      <c r="FB143" s="64">
        <v>29</v>
      </c>
      <c r="FC143" s="58">
        <v>80</v>
      </c>
      <c r="FD143" s="58">
        <v>746</v>
      </c>
      <c r="FE143" s="58">
        <v>805</v>
      </c>
      <c r="FF143" s="58">
        <v>627</v>
      </c>
      <c r="FG143" s="58">
        <v>284</v>
      </c>
      <c r="FH143" s="58">
        <v>5</v>
      </c>
      <c r="FI143" s="58">
        <v>36</v>
      </c>
      <c r="FJ143" s="58">
        <v>2612</v>
      </c>
      <c r="FK143" s="58">
        <v>92.329445033580797</v>
      </c>
      <c r="FL143" s="59">
        <f t="shared" si="2"/>
        <v>2828.9999999999995</v>
      </c>
    </row>
    <row r="144" spans="1:168" x14ac:dyDescent="0.25">
      <c r="A144" t="s">
        <v>207</v>
      </c>
      <c r="B144" t="s">
        <v>768</v>
      </c>
      <c r="C144" t="s">
        <v>769</v>
      </c>
      <c r="D144" s="31">
        <v>70</v>
      </c>
      <c r="E144" s="31">
        <v>1</v>
      </c>
      <c r="F144" s="31">
        <v>0</v>
      </c>
      <c r="G144" s="31">
        <v>0</v>
      </c>
      <c r="H144" s="31">
        <v>0</v>
      </c>
      <c r="I144" s="31">
        <v>0</v>
      </c>
      <c r="J144" s="31">
        <v>71</v>
      </c>
      <c r="K144" s="31">
        <v>0</v>
      </c>
      <c r="L144" s="31">
        <v>71</v>
      </c>
      <c r="M144" s="35">
        <v>8.19</v>
      </c>
      <c r="N144" s="31">
        <v>0</v>
      </c>
      <c r="O144" s="31">
        <v>13</v>
      </c>
      <c r="P144" s="31">
        <v>58</v>
      </c>
      <c r="Q144" s="31">
        <v>0</v>
      </c>
      <c r="R144" s="31">
        <v>16</v>
      </c>
      <c r="S144" s="31">
        <v>28</v>
      </c>
      <c r="T144" s="31">
        <v>23</v>
      </c>
      <c r="U144" s="31">
        <v>4</v>
      </c>
      <c r="V144" s="31">
        <v>2</v>
      </c>
      <c r="W144" s="31">
        <v>47</v>
      </c>
      <c r="X144" s="31">
        <v>22</v>
      </c>
      <c r="Y144" s="31">
        <v>0</v>
      </c>
      <c r="Z144" s="31">
        <v>0</v>
      </c>
      <c r="AA144" s="31">
        <v>71</v>
      </c>
      <c r="AB144" s="31">
        <v>71</v>
      </c>
      <c r="AC144" s="31">
        <v>71</v>
      </c>
      <c r="AD144" s="31">
        <v>71</v>
      </c>
      <c r="AE144" s="31">
        <v>71</v>
      </c>
      <c r="AF144" s="31">
        <v>71</v>
      </c>
      <c r="AG144" s="31">
        <v>71</v>
      </c>
      <c r="AH144" s="31">
        <v>71</v>
      </c>
      <c r="AI144" s="34">
        <v>0</v>
      </c>
      <c r="AJ144" s="34">
        <v>0</v>
      </c>
      <c r="AK144" s="34">
        <v>0</v>
      </c>
      <c r="AL144" s="34">
        <v>0</v>
      </c>
      <c r="AM144" s="34">
        <v>0</v>
      </c>
      <c r="AN144" s="34">
        <v>0</v>
      </c>
      <c r="AO144" s="34">
        <v>0</v>
      </c>
      <c r="AP144" s="34">
        <v>0</v>
      </c>
      <c r="AQ144" s="31">
        <v>0</v>
      </c>
      <c r="AR144" s="31">
        <v>0</v>
      </c>
      <c r="AS144" s="31">
        <v>0</v>
      </c>
      <c r="AT144" s="31">
        <v>0</v>
      </c>
      <c r="AU144" s="31">
        <v>0</v>
      </c>
      <c r="AV144" s="31">
        <v>0</v>
      </c>
      <c r="AW144" s="31">
        <v>0</v>
      </c>
      <c r="AX144" s="31">
        <v>0</v>
      </c>
      <c r="AY144" s="31">
        <v>0</v>
      </c>
      <c r="AZ144" s="31">
        <v>0</v>
      </c>
      <c r="BA144" s="31">
        <v>0</v>
      </c>
      <c r="BB144" s="31">
        <v>0</v>
      </c>
      <c r="BC144" s="31">
        <v>0</v>
      </c>
      <c r="BD144" s="31">
        <v>0</v>
      </c>
      <c r="BE144" s="31">
        <v>0</v>
      </c>
      <c r="BF144" s="31">
        <v>0</v>
      </c>
      <c r="BG144" s="31">
        <v>0</v>
      </c>
      <c r="BH144" s="31">
        <v>0</v>
      </c>
      <c r="BI144" s="31">
        <v>0</v>
      </c>
      <c r="BJ144" s="31">
        <v>0</v>
      </c>
      <c r="BK144" s="31">
        <v>48.38</v>
      </c>
      <c r="BL144" s="31">
        <v>0</v>
      </c>
      <c r="BM144" s="31">
        <v>0</v>
      </c>
      <c r="BN144" s="31">
        <v>0</v>
      </c>
      <c r="BO144" s="31">
        <v>20</v>
      </c>
      <c r="BP144" s="31">
        <v>48</v>
      </c>
      <c r="BQ144" s="31">
        <v>3</v>
      </c>
      <c r="BR144" s="31">
        <v>0</v>
      </c>
      <c r="BS144" s="31">
        <v>0</v>
      </c>
      <c r="BT144" s="31">
        <v>0</v>
      </c>
      <c r="BU144" s="31">
        <v>0</v>
      </c>
      <c r="BV144" s="31">
        <v>0</v>
      </c>
      <c r="BW144" s="31">
        <v>0</v>
      </c>
      <c r="BX144" s="31">
        <v>0</v>
      </c>
      <c r="BY144" s="31">
        <v>0</v>
      </c>
      <c r="BZ144" s="31">
        <v>0</v>
      </c>
      <c r="CA144" s="31">
        <v>0</v>
      </c>
      <c r="CB144" s="31">
        <v>0</v>
      </c>
      <c r="CC144" s="31">
        <v>0</v>
      </c>
      <c r="CD144" s="31">
        <v>0</v>
      </c>
      <c r="CE144" s="31">
        <v>0</v>
      </c>
      <c r="CF144" s="31">
        <v>0</v>
      </c>
      <c r="CG144" s="31">
        <v>0</v>
      </c>
      <c r="CH144" s="31">
        <v>0</v>
      </c>
      <c r="CI144" s="31">
        <v>0</v>
      </c>
      <c r="CJ144" s="31">
        <v>0</v>
      </c>
      <c r="CK144" s="31">
        <v>0</v>
      </c>
      <c r="CL144" s="31">
        <v>0</v>
      </c>
      <c r="CM144" s="31">
        <v>71</v>
      </c>
      <c r="CN144" s="34">
        <v>1.4085000000000001</v>
      </c>
      <c r="CO144" s="34">
        <v>4.6875</v>
      </c>
      <c r="CP144" s="34">
        <v>2.8169</v>
      </c>
      <c r="CQ144" s="34">
        <v>5.6337999999999999</v>
      </c>
      <c r="CR144" s="34">
        <v>1.4085000000000001</v>
      </c>
      <c r="CS144" s="34">
        <v>0</v>
      </c>
      <c r="CT144" s="34">
        <v>1.4085000000000001</v>
      </c>
      <c r="CU144" s="34">
        <v>1.4085000000000001</v>
      </c>
      <c r="CV144" s="34">
        <v>1.4085000000000001</v>
      </c>
      <c r="CW144" s="34">
        <v>1.4085000000000001</v>
      </c>
      <c r="CX144" s="34">
        <v>3.125</v>
      </c>
      <c r="CY144" s="34">
        <v>0</v>
      </c>
      <c r="CZ144" s="34">
        <v>4.2253999999999996</v>
      </c>
      <c r="DA144" s="34">
        <v>0</v>
      </c>
      <c r="DB144" s="34">
        <v>0</v>
      </c>
      <c r="DC144" s="34">
        <v>0</v>
      </c>
      <c r="DD144" s="34">
        <v>0</v>
      </c>
      <c r="DE144" s="34">
        <v>0</v>
      </c>
      <c r="DF144" s="34">
        <v>19.718299999999999</v>
      </c>
      <c r="DG144" s="34">
        <v>10.9375</v>
      </c>
      <c r="DH144" s="34">
        <v>12.6761</v>
      </c>
      <c r="DI144" s="34">
        <v>19.718299999999999</v>
      </c>
      <c r="DJ144" s="34">
        <v>11.2676</v>
      </c>
      <c r="DK144" s="34">
        <v>12.6761</v>
      </c>
      <c r="DL144" s="34">
        <v>7.0423</v>
      </c>
      <c r="DM144" s="34">
        <v>7.0423</v>
      </c>
      <c r="DN144" s="34">
        <v>16.901399999999999</v>
      </c>
      <c r="DO144" s="34">
        <v>5.1253574987014296</v>
      </c>
      <c r="DP144" s="34">
        <v>5.0885277710404999</v>
      </c>
      <c r="DQ144" s="34">
        <v>4.9953997809419501</v>
      </c>
      <c r="DR144" s="34">
        <v>4.9783686345200504</v>
      </c>
      <c r="DS144" s="34">
        <v>4.9570907530572796</v>
      </c>
      <c r="DT144" s="34">
        <v>4.9466440821511704</v>
      </c>
      <c r="DU144" s="34">
        <v>4.9482943574340297</v>
      </c>
      <c r="DV144" s="34">
        <v>4.91794871794872</v>
      </c>
      <c r="DW144" s="34">
        <v>4.8757777301008396</v>
      </c>
      <c r="DX144" s="34">
        <v>0.72377963367968901</v>
      </c>
      <c r="DY144" s="34">
        <v>1.86427501666332</v>
      </c>
      <c r="DZ144" s="34">
        <v>0.34210295926663897</v>
      </c>
      <c r="EA144" s="34">
        <v>0.42924131355970702</v>
      </c>
      <c r="EB144" s="34">
        <v>0.211187033726637</v>
      </c>
      <c r="EC144" s="34">
        <v>-3.33503862876093E-2</v>
      </c>
      <c r="ED144" s="34">
        <v>0.61703855053547596</v>
      </c>
      <c r="EE144" s="34">
        <v>0.86490792202312206</v>
      </c>
      <c r="EF144" s="33">
        <v>39</v>
      </c>
      <c r="EG144" s="33">
        <v>3</v>
      </c>
      <c r="EH144" s="34">
        <v>0</v>
      </c>
      <c r="EI144" s="34">
        <v>5.7</v>
      </c>
      <c r="EJ144" s="34">
        <v>4.66</v>
      </c>
      <c r="EK144" s="34">
        <v>6.09</v>
      </c>
      <c r="EL144" s="34">
        <v>0</v>
      </c>
      <c r="EM144" s="34">
        <v>0</v>
      </c>
      <c r="EN144" s="34">
        <v>0</v>
      </c>
      <c r="EO144" s="34">
        <v>0</v>
      </c>
      <c r="EP144" s="34">
        <v>0</v>
      </c>
      <c r="EQ144" s="34">
        <v>6.16</v>
      </c>
      <c r="ER144" s="34">
        <v>4.66</v>
      </c>
      <c r="ES144" s="34">
        <v>5.88</v>
      </c>
      <c r="ET144" s="58">
        <v>0</v>
      </c>
      <c r="EU144" s="58">
        <v>0</v>
      </c>
      <c r="EV144" s="58">
        <v>3</v>
      </c>
      <c r="EW144" s="58">
        <v>1</v>
      </c>
      <c r="EX144" s="58">
        <v>48</v>
      </c>
      <c r="EY144" s="58">
        <v>0</v>
      </c>
      <c r="EZ144" s="58">
        <v>0</v>
      </c>
      <c r="FA144" s="63">
        <v>16</v>
      </c>
      <c r="FB144" s="64">
        <v>0</v>
      </c>
      <c r="FC144" s="58">
        <v>0</v>
      </c>
      <c r="FD144" s="58">
        <v>1</v>
      </c>
      <c r="FE144" s="58">
        <v>48</v>
      </c>
      <c r="FF144" s="58">
        <v>3</v>
      </c>
      <c r="FG144" s="58">
        <v>13</v>
      </c>
      <c r="FH144" s="58">
        <v>0</v>
      </c>
      <c r="FI144" s="58">
        <v>3</v>
      </c>
      <c r="FJ144" s="58">
        <v>68</v>
      </c>
      <c r="FK144" s="58">
        <v>95.774647887323894</v>
      </c>
      <c r="FL144" s="59">
        <f t="shared" si="2"/>
        <v>71.000000000000043</v>
      </c>
    </row>
    <row r="145" spans="1:168" x14ac:dyDescent="0.25">
      <c r="A145" t="s">
        <v>207</v>
      </c>
      <c r="B145" t="s">
        <v>770</v>
      </c>
      <c r="C145" t="s">
        <v>771</v>
      </c>
      <c r="D145" s="31">
        <v>15</v>
      </c>
      <c r="E145" s="31">
        <v>0</v>
      </c>
      <c r="F145" s="31">
        <v>0</v>
      </c>
      <c r="G145" s="31">
        <v>0</v>
      </c>
      <c r="H145" s="31">
        <v>0</v>
      </c>
      <c r="I145" s="31">
        <v>0</v>
      </c>
      <c r="J145" s="31">
        <v>15</v>
      </c>
      <c r="K145" s="31">
        <v>0</v>
      </c>
      <c r="L145" s="31">
        <v>15</v>
      </c>
      <c r="M145" s="35">
        <v>5.03</v>
      </c>
      <c r="N145" s="31">
        <v>0</v>
      </c>
      <c r="O145" s="31">
        <v>3</v>
      </c>
      <c r="P145" s="31">
        <v>12</v>
      </c>
      <c r="Q145" s="31">
        <v>0</v>
      </c>
      <c r="R145" s="31">
        <v>4</v>
      </c>
      <c r="S145" s="31">
        <v>10</v>
      </c>
      <c r="T145" s="31">
        <v>1</v>
      </c>
      <c r="U145" s="31">
        <v>0</v>
      </c>
      <c r="V145" s="31">
        <v>0</v>
      </c>
      <c r="W145" s="31">
        <v>0</v>
      </c>
      <c r="X145" s="31">
        <v>15</v>
      </c>
      <c r="Y145" s="31">
        <v>0</v>
      </c>
      <c r="Z145" s="31">
        <v>0</v>
      </c>
      <c r="AA145" s="31">
        <v>15</v>
      </c>
      <c r="AB145" s="31">
        <v>15</v>
      </c>
      <c r="AC145" s="31">
        <v>15</v>
      </c>
      <c r="AD145" s="31">
        <v>15</v>
      </c>
      <c r="AE145" s="31">
        <v>15</v>
      </c>
      <c r="AF145" s="31">
        <v>15</v>
      </c>
      <c r="AG145" s="31">
        <v>15</v>
      </c>
      <c r="AH145" s="31">
        <v>15</v>
      </c>
      <c r="AI145" s="34">
        <v>0</v>
      </c>
      <c r="AJ145" s="34">
        <v>0</v>
      </c>
      <c r="AK145" s="34">
        <v>0</v>
      </c>
      <c r="AL145" s="34">
        <v>0</v>
      </c>
      <c r="AM145" s="34">
        <v>0</v>
      </c>
      <c r="AN145" s="34">
        <v>0</v>
      </c>
      <c r="AO145" s="34">
        <v>0</v>
      </c>
      <c r="AP145" s="34">
        <v>0</v>
      </c>
      <c r="AQ145" s="31">
        <v>0</v>
      </c>
      <c r="AR145" s="31">
        <v>0</v>
      </c>
      <c r="AS145" s="31">
        <v>0</v>
      </c>
      <c r="AT145" s="31">
        <v>0</v>
      </c>
      <c r="AU145" s="31">
        <v>0</v>
      </c>
      <c r="AV145" s="31">
        <v>0</v>
      </c>
      <c r="AW145" s="31">
        <v>0</v>
      </c>
      <c r="AX145" s="31">
        <v>0</v>
      </c>
      <c r="AY145" s="31">
        <v>0</v>
      </c>
      <c r="AZ145" s="31">
        <v>0</v>
      </c>
      <c r="BA145" s="31">
        <v>0</v>
      </c>
      <c r="BB145" s="31">
        <v>0</v>
      </c>
      <c r="BC145" s="31">
        <v>0</v>
      </c>
      <c r="BD145" s="31">
        <v>0</v>
      </c>
      <c r="BE145" s="31">
        <v>0</v>
      </c>
      <c r="BF145" s="31">
        <v>0</v>
      </c>
      <c r="BG145" s="31">
        <v>0</v>
      </c>
      <c r="BH145" s="31">
        <v>0</v>
      </c>
      <c r="BI145" s="31">
        <v>0</v>
      </c>
      <c r="BJ145" s="31">
        <v>0</v>
      </c>
      <c r="BK145" s="31">
        <v>21.87</v>
      </c>
      <c r="BL145" s="31">
        <v>0</v>
      </c>
      <c r="BM145" s="31">
        <v>0</v>
      </c>
      <c r="BN145" s="31">
        <v>10</v>
      </c>
      <c r="BO145" s="31">
        <v>5</v>
      </c>
      <c r="BP145" s="31">
        <v>0</v>
      </c>
      <c r="BQ145" s="31">
        <v>0</v>
      </c>
      <c r="BR145" s="31">
        <v>0</v>
      </c>
      <c r="BS145" s="31">
        <v>0</v>
      </c>
      <c r="BT145" s="31">
        <v>0</v>
      </c>
      <c r="BU145" s="31">
        <v>0</v>
      </c>
      <c r="BV145" s="31">
        <v>0</v>
      </c>
      <c r="BW145" s="31">
        <v>0</v>
      </c>
      <c r="BX145" s="31">
        <v>0</v>
      </c>
      <c r="BY145" s="31">
        <v>0</v>
      </c>
      <c r="BZ145" s="31">
        <v>0</v>
      </c>
      <c r="CA145" s="31">
        <v>0</v>
      </c>
      <c r="CB145" s="31">
        <v>0</v>
      </c>
      <c r="CC145" s="31">
        <v>0</v>
      </c>
      <c r="CD145" s="31">
        <v>0</v>
      </c>
      <c r="CE145" s="31">
        <v>0</v>
      </c>
      <c r="CF145" s="31">
        <v>0</v>
      </c>
      <c r="CG145" s="31">
        <v>0</v>
      </c>
      <c r="CH145" s="31">
        <v>0</v>
      </c>
      <c r="CI145" s="31">
        <v>0</v>
      </c>
      <c r="CJ145" s="31">
        <v>0</v>
      </c>
      <c r="CK145" s="31">
        <v>0</v>
      </c>
      <c r="CL145" s="31">
        <v>0</v>
      </c>
      <c r="CM145" s="31">
        <v>15</v>
      </c>
      <c r="CN145" s="34">
        <v>0</v>
      </c>
      <c r="CO145" s="34">
        <v>0</v>
      </c>
      <c r="CP145" s="34">
        <v>13.333299999999999</v>
      </c>
      <c r="CQ145" s="34">
        <v>0</v>
      </c>
      <c r="CR145" s="34">
        <v>6.6666999999999996</v>
      </c>
      <c r="CS145" s="34">
        <v>6.6666999999999996</v>
      </c>
      <c r="CT145" s="34">
        <v>0</v>
      </c>
      <c r="CU145" s="34">
        <v>0</v>
      </c>
      <c r="CV145" s="34">
        <v>0</v>
      </c>
      <c r="CW145" s="34">
        <v>0</v>
      </c>
      <c r="CX145" s="34">
        <v>0</v>
      </c>
      <c r="CY145" s="34">
        <v>0</v>
      </c>
      <c r="CZ145" s="34">
        <v>0</v>
      </c>
      <c r="DA145" s="34">
        <v>0</v>
      </c>
      <c r="DB145" s="34">
        <v>0</v>
      </c>
      <c r="DC145" s="34">
        <v>0</v>
      </c>
      <c r="DD145" s="34">
        <v>0</v>
      </c>
      <c r="DE145" s="34">
        <v>0</v>
      </c>
      <c r="DF145" s="34">
        <v>20</v>
      </c>
      <c r="DG145" s="34">
        <v>20</v>
      </c>
      <c r="DH145" s="34">
        <v>6.6666999999999996</v>
      </c>
      <c r="DI145" s="34">
        <v>13.333299999999999</v>
      </c>
      <c r="DJ145" s="34">
        <v>33.333300000000001</v>
      </c>
      <c r="DK145" s="34">
        <v>6.6666999999999996</v>
      </c>
      <c r="DL145" s="34">
        <v>0</v>
      </c>
      <c r="DM145" s="34">
        <v>0</v>
      </c>
      <c r="DN145" s="34">
        <v>0</v>
      </c>
      <c r="DO145" s="34">
        <v>6.5628415300546497</v>
      </c>
      <c r="DP145" s="34">
        <v>6.5224043715846998</v>
      </c>
      <c r="DQ145" s="34">
        <v>6.13400758533502</v>
      </c>
      <c r="DR145" s="34">
        <v>6.1934426229508199</v>
      </c>
      <c r="DS145" s="34">
        <v>6.0480656506447801</v>
      </c>
      <c r="DT145" s="34">
        <v>6.0283353010625698</v>
      </c>
      <c r="DU145" s="34">
        <v>6.00874316939891</v>
      </c>
      <c r="DV145" s="34">
        <v>5.9617486338797798</v>
      </c>
      <c r="DW145" s="34">
        <v>6.1191256830601102</v>
      </c>
      <c r="DX145" s="34">
        <v>0.61997319034852705</v>
      </c>
      <c r="DY145" s="34">
        <v>6.3318602210119002</v>
      </c>
      <c r="DZ145" s="34">
        <v>-0.95964459887873199</v>
      </c>
      <c r="EA145" s="34">
        <v>2.4036936882545001</v>
      </c>
      <c r="EB145" s="34">
        <v>0.32729349972837102</v>
      </c>
      <c r="EC145" s="34">
        <v>0.32606039418434402</v>
      </c>
      <c r="ED145" s="34">
        <v>0.78826764436297003</v>
      </c>
      <c r="EE145" s="34">
        <v>-2.5718878371137701</v>
      </c>
      <c r="EF145" s="33">
        <v>0</v>
      </c>
      <c r="EG145" s="33">
        <v>3</v>
      </c>
      <c r="EH145" s="34">
        <v>0</v>
      </c>
      <c r="EI145" s="34">
        <v>0</v>
      </c>
      <c r="EJ145" s="34">
        <v>0</v>
      </c>
      <c r="EK145" s="34">
        <v>6.56</v>
      </c>
      <c r="EL145" s="34">
        <v>0</v>
      </c>
      <c r="EM145" s="34">
        <v>0</v>
      </c>
      <c r="EN145" s="34">
        <v>0</v>
      </c>
      <c r="EO145" s="34">
        <v>0</v>
      </c>
      <c r="EP145" s="34">
        <v>6.2</v>
      </c>
      <c r="EQ145" s="34">
        <v>7.24</v>
      </c>
      <c r="ER145" s="34">
        <v>0</v>
      </c>
      <c r="ES145" s="34">
        <v>0</v>
      </c>
      <c r="ET145" s="58">
        <v>0</v>
      </c>
      <c r="EU145" s="58">
        <v>0</v>
      </c>
      <c r="EV145" s="58">
        <v>5</v>
      </c>
      <c r="EW145" s="58">
        <v>2</v>
      </c>
      <c r="EX145" s="58">
        <v>8</v>
      </c>
      <c r="EY145" s="58">
        <v>0</v>
      </c>
      <c r="EZ145" s="58">
        <v>0</v>
      </c>
      <c r="FA145" s="63">
        <v>0</v>
      </c>
      <c r="FB145" s="64">
        <v>0</v>
      </c>
      <c r="FC145" s="58">
        <v>0</v>
      </c>
      <c r="FD145" s="58">
        <v>2</v>
      </c>
      <c r="FE145" s="58">
        <v>8</v>
      </c>
      <c r="FF145" s="58">
        <v>4</v>
      </c>
      <c r="FG145" s="58">
        <v>1</v>
      </c>
      <c r="FH145" s="58">
        <v>0</v>
      </c>
      <c r="FI145" s="58">
        <v>0</v>
      </c>
      <c r="FJ145" s="58">
        <v>15</v>
      </c>
      <c r="FK145" s="58">
        <v>100</v>
      </c>
      <c r="FL145" s="59">
        <f t="shared" si="2"/>
        <v>15</v>
      </c>
    </row>
    <row r="146" spans="1:168" x14ac:dyDescent="0.25">
      <c r="A146" t="s">
        <v>207</v>
      </c>
      <c r="B146" t="s">
        <v>772</v>
      </c>
      <c r="C146" t="s">
        <v>773</v>
      </c>
      <c r="D146" s="31">
        <v>16</v>
      </c>
      <c r="E146" s="31">
        <v>0</v>
      </c>
      <c r="F146" s="31">
        <v>0</v>
      </c>
      <c r="G146" s="31">
        <v>0</v>
      </c>
      <c r="H146" s="31">
        <v>0</v>
      </c>
      <c r="I146" s="31">
        <v>0</v>
      </c>
      <c r="J146" s="31">
        <v>16</v>
      </c>
      <c r="K146" s="31">
        <v>0</v>
      </c>
      <c r="L146" s="31">
        <v>16</v>
      </c>
      <c r="M146" s="35">
        <v>2.33</v>
      </c>
      <c r="N146" s="31">
        <v>0</v>
      </c>
      <c r="O146" s="31">
        <v>8</v>
      </c>
      <c r="P146" s="31">
        <v>8</v>
      </c>
      <c r="Q146" s="31">
        <v>0</v>
      </c>
      <c r="R146" s="31">
        <v>0</v>
      </c>
      <c r="S146" s="31">
        <v>4</v>
      </c>
      <c r="T146" s="31">
        <v>4</v>
      </c>
      <c r="U146" s="31">
        <v>8</v>
      </c>
      <c r="V146" s="31">
        <v>0</v>
      </c>
      <c r="W146" s="31">
        <v>16</v>
      </c>
      <c r="X146" s="31">
        <v>0</v>
      </c>
      <c r="Y146" s="31">
        <v>0</v>
      </c>
      <c r="Z146" s="31">
        <v>0</v>
      </c>
      <c r="AA146" s="31">
        <v>16</v>
      </c>
      <c r="AB146" s="31">
        <v>16</v>
      </c>
      <c r="AC146" s="31">
        <v>16</v>
      </c>
      <c r="AD146" s="31">
        <v>16</v>
      </c>
      <c r="AE146" s="31">
        <v>16</v>
      </c>
      <c r="AF146" s="31">
        <v>16</v>
      </c>
      <c r="AG146" s="31">
        <v>16</v>
      </c>
      <c r="AH146" s="31">
        <v>16</v>
      </c>
      <c r="AI146" s="34">
        <v>0</v>
      </c>
      <c r="AJ146" s="34">
        <v>0</v>
      </c>
      <c r="AK146" s="34">
        <v>0</v>
      </c>
      <c r="AL146" s="34">
        <v>0</v>
      </c>
      <c r="AM146" s="34">
        <v>0</v>
      </c>
      <c r="AN146" s="34">
        <v>0</v>
      </c>
      <c r="AO146" s="34">
        <v>0</v>
      </c>
      <c r="AP146" s="34">
        <v>0</v>
      </c>
      <c r="AQ146" s="31">
        <v>0</v>
      </c>
      <c r="AR146" s="31">
        <v>0</v>
      </c>
      <c r="AS146" s="31">
        <v>0</v>
      </c>
      <c r="AT146" s="31">
        <v>0</v>
      </c>
      <c r="AU146" s="31">
        <v>0</v>
      </c>
      <c r="AV146" s="31">
        <v>0</v>
      </c>
      <c r="AW146" s="31">
        <v>0</v>
      </c>
      <c r="AX146" s="31">
        <v>0</v>
      </c>
      <c r="AY146" s="31">
        <v>0</v>
      </c>
      <c r="AZ146" s="31">
        <v>0</v>
      </c>
      <c r="BA146" s="31">
        <v>0</v>
      </c>
      <c r="BB146" s="31">
        <v>0</v>
      </c>
      <c r="BC146" s="31">
        <v>0</v>
      </c>
      <c r="BD146" s="31">
        <v>0</v>
      </c>
      <c r="BE146" s="31">
        <v>0</v>
      </c>
      <c r="BF146" s="31">
        <v>0</v>
      </c>
      <c r="BG146" s="31">
        <v>0</v>
      </c>
      <c r="BH146" s="31">
        <v>0</v>
      </c>
      <c r="BI146" s="31">
        <v>0</v>
      </c>
      <c r="BJ146" s="31">
        <v>0</v>
      </c>
      <c r="BK146" s="31">
        <v>56</v>
      </c>
      <c r="BL146" s="31">
        <v>0</v>
      </c>
      <c r="BM146" s="31">
        <v>0</v>
      </c>
      <c r="BN146" s="31">
        <v>0</v>
      </c>
      <c r="BO146" s="31">
        <v>0</v>
      </c>
      <c r="BP146" s="31">
        <v>16</v>
      </c>
      <c r="BQ146" s="31">
        <v>0</v>
      </c>
      <c r="BR146" s="31">
        <v>0</v>
      </c>
      <c r="BS146" s="31">
        <v>0</v>
      </c>
      <c r="BT146" s="31">
        <v>0</v>
      </c>
      <c r="BU146" s="31">
        <v>0</v>
      </c>
      <c r="BV146" s="31">
        <v>0</v>
      </c>
      <c r="BW146" s="31">
        <v>0</v>
      </c>
      <c r="BX146" s="31">
        <v>0</v>
      </c>
      <c r="BY146" s="31">
        <v>0</v>
      </c>
      <c r="BZ146" s="31">
        <v>0</v>
      </c>
      <c r="CA146" s="31">
        <v>0</v>
      </c>
      <c r="CB146" s="31">
        <v>0</v>
      </c>
      <c r="CC146" s="31">
        <v>0</v>
      </c>
      <c r="CD146" s="31">
        <v>0</v>
      </c>
      <c r="CE146" s="31">
        <v>0</v>
      </c>
      <c r="CF146" s="31">
        <v>0</v>
      </c>
      <c r="CG146" s="31">
        <v>0</v>
      </c>
      <c r="CH146" s="31">
        <v>0</v>
      </c>
      <c r="CI146" s="31">
        <v>0</v>
      </c>
      <c r="CJ146" s="31">
        <v>0</v>
      </c>
      <c r="CK146" s="31">
        <v>0</v>
      </c>
      <c r="CL146" s="31">
        <v>0</v>
      </c>
      <c r="CM146" s="31">
        <v>16</v>
      </c>
      <c r="CN146" s="34">
        <v>0</v>
      </c>
      <c r="CO146" s="34">
        <v>0</v>
      </c>
      <c r="CP146" s="34">
        <v>0</v>
      </c>
      <c r="CQ146" s="34">
        <v>0</v>
      </c>
      <c r="CR146" s="34">
        <v>0</v>
      </c>
      <c r="CS146" s="34">
        <v>0</v>
      </c>
      <c r="CT146" s="34">
        <v>0</v>
      </c>
      <c r="CU146" s="34">
        <v>0</v>
      </c>
      <c r="CV146" s="34">
        <v>0</v>
      </c>
      <c r="CW146" s="34">
        <v>0</v>
      </c>
      <c r="CX146" s="34">
        <v>0</v>
      </c>
      <c r="CY146" s="34">
        <v>0</v>
      </c>
      <c r="CZ146" s="34">
        <v>0</v>
      </c>
      <c r="DA146" s="34">
        <v>0</v>
      </c>
      <c r="DB146" s="34">
        <v>0</v>
      </c>
      <c r="DC146" s="34">
        <v>0</v>
      </c>
      <c r="DD146" s="34">
        <v>0</v>
      </c>
      <c r="DE146" s="34">
        <v>0</v>
      </c>
      <c r="DF146" s="34">
        <v>6.25</v>
      </c>
      <c r="DG146" s="34">
        <v>0</v>
      </c>
      <c r="DH146" s="34">
        <v>0</v>
      </c>
      <c r="DI146" s="34">
        <v>0</v>
      </c>
      <c r="DJ146" s="34">
        <v>0</v>
      </c>
      <c r="DK146" s="34">
        <v>0</v>
      </c>
      <c r="DL146" s="34">
        <v>6.25</v>
      </c>
      <c r="DM146" s="34">
        <v>0</v>
      </c>
      <c r="DN146" s="34">
        <v>0</v>
      </c>
      <c r="DO146" s="34">
        <v>4.5272372087588399</v>
      </c>
      <c r="DP146" s="34">
        <v>4.40349544072948</v>
      </c>
      <c r="DQ146" s="34">
        <v>4.3396656534954401</v>
      </c>
      <c r="DR146" s="34">
        <v>4.2811550151975704</v>
      </c>
      <c r="DS146" s="34">
        <v>4.2811550151975704</v>
      </c>
      <c r="DT146" s="34">
        <v>4.2811550151975704</v>
      </c>
      <c r="DU146" s="34">
        <v>4.2811550151975704</v>
      </c>
      <c r="DV146" s="34">
        <v>4.2629179331306997</v>
      </c>
      <c r="DW146" s="34">
        <v>4.2112462006079001</v>
      </c>
      <c r="DX146" s="34">
        <v>2.8100805302267302</v>
      </c>
      <c r="DY146" s="34">
        <v>1.47084573629837</v>
      </c>
      <c r="DZ146" s="34">
        <v>1.36670216542421</v>
      </c>
      <c r="EA146" s="34">
        <v>0</v>
      </c>
      <c r="EB146" s="34">
        <v>0</v>
      </c>
      <c r="EC146" s="34">
        <v>0</v>
      </c>
      <c r="ED146" s="34">
        <v>0.42780748663102802</v>
      </c>
      <c r="EE146" s="34">
        <v>1.22699386503067</v>
      </c>
      <c r="EF146" s="33">
        <v>15</v>
      </c>
      <c r="EG146" s="33">
        <v>0</v>
      </c>
      <c r="EH146" s="34">
        <v>0</v>
      </c>
      <c r="EI146" s="34">
        <v>0</v>
      </c>
      <c r="EJ146" s="34">
        <v>4.53</v>
      </c>
      <c r="EK146" s="34">
        <v>0</v>
      </c>
      <c r="EL146" s="34">
        <v>0</v>
      </c>
      <c r="EM146" s="34">
        <v>0</v>
      </c>
      <c r="EN146" s="34">
        <v>0</v>
      </c>
      <c r="EO146" s="34">
        <v>0</v>
      </c>
      <c r="EP146" s="34">
        <v>0</v>
      </c>
      <c r="EQ146" s="34">
        <v>0</v>
      </c>
      <c r="ER146" s="34">
        <v>4.53</v>
      </c>
      <c r="ES146" s="34">
        <v>0</v>
      </c>
      <c r="ET146" s="58">
        <v>0</v>
      </c>
      <c r="EU146" s="58">
        <v>0</v>
      </c>
      <c r="EV146" s="58">
        <v>0</v>
      </c>
      <c r="EW146" s="58">
        <v>0</v>
      </c>
      <c r="EX146" s="58">
        <v>0</v>
      </c>
      <c r="EY146" s="58">
        <v>8</v>
      </c>
      <c r="EZ146" s="58">
        <v>8</v>
      </c>
      <c r="FA146" s="63">
        <v>0</v>
      </c>
      <c r="FB146" s="64">
        <v>0</v>
      </c>
      <c r="FC146" s="58">
        <v>0</v>
      </c>
      <c r="FD146" s="58">
        <v>0</v>
      </c>
      <c r="FE146" s="58">
        <v>0</v>
      </c>
      <c r="FF146" s="58">
        <v>8</v>
      </c>
      <c r="FG146" s="58">
        <v>8</v>
      </c>
      <c r="FH146" s="58">
        <v>0</v>
      </c>
      <c r="FI146" s="58">
        <v>0</v>
      </c>
      <c r="FJ146" s="58">
        <v>16</v>
      </c>
      <c r="FK146" s="58">
        <v>100</v>
      </c>
      <c r="FL146" s="59">
        <f t="shared" si="2"/>
        <v>16</v>
      </c>
    </row>
    <row r="147" spans="1:168" x14ac:dyDescent="0.25">
      <c r="A147" t="s">
        <v>207</v>
      </c>
      <c r="B147" t="s">
        <v>774</v>
      </c>
      <c r="C147" t="s">
        <v>775</v>
      </c>
      <c r="D147" s="31">
        <v>30</v>
      </c>
      <c r="E147" s="31">
        <v>0</v>
      </c>
      <c r="F147" s="31">
        <v>0</v>
      </c>
      <c r="G147" s="31">
        <v>0</v>
      </c>
      <c r="H147" s="31">
        <v>0</v>
      </c>
      <c r="I147" s="31">
        <v>0</v>
      </c>
      <c r="J147" s="31">
        <v>30</v>
      </c>
      <c r="K147" s="31">
        <v>0</v>
      </c>
      <c r="L147" s="31">
        <v>30</v>
      </c>
      <c r="M147" s="35">
        <v>6.56</v>
      </c>
      <c r="N147" s="31">
        <v>0</v>
      </c>
      <c r="O147" s="31">
        <v>30</v>
      </c>
      <c r="P147" s="31">
        <v>0</v>
      </c>
      <c r="Q147" s="31">
        <v>0</v>
      </c>
      <c r="R147" s="31">
        <v>10</v>
      </c>
      <c r="S147" s="31">
        <v>16</v>
      </c>
      <c r="T147" s="31">
        <v>4</v>
      </c>
      <c r="U147" s="31">
        <v>0</v>
      </c>
      <c r="V147" s="31">
        <v>6</v>
      </c>
      <c r="W147" s="31">
        <v>0</v>
      </c>
      <c r="X147" s="31">
        <v>24</v>
      </c>
      <c r="Y147" s="31">
        <v>0</v>
      </c>
      <c r="Z147" s="31">
        <v>0</v>
      </c>
      <c r="AA147" s="31">
        <v>30</v>
      </c>
      <c r="AB147" s="31">
        <v>12</v>
      </c>
      <c r="AC147" s="31">
        <v>12</v>
      </c>
      <c r="AD147" s="31">
        <v>12</v>
      </c>
      <c r="AE147" s="31">
        <v>12</v>
      </c>
      <c r="AF147" s="31">
        <v>12</v>
      </c>
      <c r="AG147" s="31">
        <v>12</v>
      </c>
      <c r="AH147" s="31">
        <v>12</v>
      </c>
      <c r="AI147" s="34">
        <v>0</v>
      </c>
      <c r="AJ147" s="34">
        <v>150</v>
      </c>
      <c r="AK147" s="34">
        <v>0</v>
      </c>
      <c r="AL147" s="34">
        <v>0</v>
      </c>
      <c r="AM147" s="34">
        <v>0</v>
      </c>
      <c r="AN147" s="34">
        <v>0</v>
      </c>
      <c r="AO147" s="34">
        <v>0</v>
      </c>
      <c r="AP147" s="34">
        <v>0</v>
      </c>
      <c r="AQ147" s="31">
        <v>0</v>
      </c>
      <c r="AR147" s="31">
        <v>18</v>
      </c>
      <c r="AS147" s="31">
        <v>0</v>
      </c>
      <c r="AT147" s="31">
        <v>0</v>
      </c>
      <c r="AU147" s="31">
        <v>0</v>
      </c>
      <c r="AV147" s="31">
        <v>0</v>
      </c>
      <c r="AW147" s="31">
        <v>0</v>
      </c>
      <c r="AX147" s="31">
        <v>0</v>
      </c>
      <c r="AY147" s="31">
        <v>0</v>
      </c>
      <c r="AZ147" s="31">
        <v>0</v>
      </c>
      <c r="BA147" s="31">
        <v>0</v>
      </c>
      <c r="BB147" s="31">
        <v>0</v>
      </c>
      <c r="BC147" s="31">
        <v>0</v>
      </c>
      <c r="BD147" s="31">
        <v>0</v>
      </c>
      <c r="BE147" s="31">
        <v>0</v>
      </c>
      <c r="BF147" s="31">
        <v>0</v>
      </c>
      <c r="BG147" s="31">
        <v>0</v>
      </c>
      <c r="BH147" s="31">
        <v>0</v>
      </c>
      <c r="BI147" s="31">
        <v>0</v>
      </c>
      <c r="BJ147" s="31">
        <v>0</v>
      </c>
      <c r="BK147" s="31">
        <v>13</v>
      </c>
      <c r="BL147" s="31">
        <v>18</v>
      </c>
      <c r="BM147" s="31">
        <v>0</v>
      </c>
      <c r="BN147" s="31">
        <v>0</v>
      </c>
      <c r="BO147" s="31">
        <v>12</v>
      </c>
      <c r="BP147" s="31">
        <v>0</v>
      </c>
      <c r="BQ147" s="31">
        <v>0</v>
      </c>
      <c r="BR147" s="31">
        <v>0</v>
      </c>
      <c r="BS147" s="31">
        <v>0</v>
      </c>
      <c r="BT147" s="31">
        <v>0</v>
      </c>
      <c r="BU147" s="31">
        <v>0</v>
      </c>
      <c r="BV147" s="31">
        <v>18</v>
      </c>
      <c r="BW147" s="31">
        <v>0</v>
      </c>
      <c r="BX147" s="31">
        <v>18</v>
      </c>
      <c r="BY147" s="31">
        <v>0</v>
      </c>
      <c r="BZ147" s="31">
        <v>18</v>
      </c>
      <c r="CA147" s="31">
        <v>0</v>
      </c>
      <c r="CB147" s="31">
        <v>8</v>
      </c>
      <c r="CC147" s="31">
        <v>10</v>
      </c>
      <c r="CD147" s="31">
        <v>0</v>
      </c>
      <c r="CE147" s="31">
        <v>0</v>
      </c>
      <c r="CF147" s="31">
        <v>0</v>
      </c>
      <c r="CG147" s="31">
        <v>5</v>
      </c>
      <c r="CH147" s="31">
        <v>13</v>
      </c>
      <c r="CI147" s="31">
        <v>0</v>
      </c>
      <c r="CJ147" s="31">
        <v>0</v>
      </c>
      <c r="CK147" s="31">
        <v>0</v>
      </c>
      <c r="CL147" s="31">
        <v>0</v>
      </c>
      <c r="CM147" s="31">
        <v>30</v>
      </c>
      <c r="CN147" s="34">
        <v>0</v>
      </c>
      <c r="CO147" s="34">
        <v>6.8966000000000003</v>
      </c>
      <c r="CP147" s="34">
        <v>0</v>
      </c>
      <c r="CQ147" s="34">
        <v>0</v>
      </c>
      <c r="CR147" s="34">
        <v>0</v>
      </c>
      <c r="CS147" s="34">
        <v>0</v>
      </c>
      <c r="CT147" s="34">
        <v>8.3332999999999995</v>
      </c>
      <c r="CU147" s="34">
        <v>0</v>
      </c>
      <c r="CV147" s="34">
        <v>0</v>
      </c>
      <c r="CW147" s="34">
        <v>0</v>
      </c>
      <c r="CX147" s="34">
        <v>0</v>
      </c>
      <c r="CY147" s="34">
        <v>0</v>
      </c>
      <c r="CZ147" s="34">
        <v>0</v>
      </c>
      <c r="DA147" s="34">
        <v>0</v>
      </c>
      <c r="DB147" s="34">
        <v>0</v>
      </c>
      <c r="DC147" s="34">
        <v>0</v>
      </c>
      <c r="DD147" s="34">
        <v>0</v>
      </c>
      <c r="DE147" s="34">
        <v>0</v>
      </c>
      <c r="DF147" s="34">
        <v>25</v>
      </c>
      <c r="DG147" s="34">
        <v>0</v>
      </c>
      <c r="DH147" s="34">
        <v>8.3332999999999995</v>
      </c>
      <c r="DI147" s="34">
        <v>0</v>
      </c>
      <c r="DJ147" s="34">
        <v>25</v>
      </c>
      <c r="DK147" s="34">
        <v>33.333300000000001</v>
      </c>
      <c r="DL147" s="34">
        <v>8.3332999999999995</v>
      </c>
      <c r="DM147" s="34">
        <v>0</v>
      </c>
      <c r="DN147" s="34">
        <v>8.3332999999999995</v>
      </c>
      <c r="DO147" s="34">
        <v>5.9507119386637504</v>
      </c>
      <c r="DP147" s="34">
        <v>6.2911314984709499</v>
      </c>
      <c r="DQ147" s="34">
        <v>5.8825000000000003</v>
      </c>
      <c r="DR147" s="34">
        <v>5.81</v>
      </c>
      <c r="DS147" s="34">
        <v>5.81</v>
      </c>
      <c r="DT147" s="34">
        <v>5.80375</v>
      </c>
      <c r="DU147" s="34">
        <v>5.8055555555555598</v>
      </c>
      <c r="DV147" s="34">
        <v>5.75875</v>
      </c>
      <c r="DW147" s="34">
        <v>5.7350000000000003</v>
      </c>
      <c r="DX147" s="34">
        <v>-5.4111022777053801</v>
      </c>
      <c r="DY147" s="34">
        <v>6.9465618099608601</v>
      </c>
      <c r="DZ147" s="34">
        <v>1.2478485370051799</v>
      </c>
      <c r="EA147" s="34">
        <v>0</v>
      </c>
      <c r="EB147" s="34">
        <v>0.107688994184788</v>
      </c>
      <c r="EC147" s="34">
        <v>-3.11004784688967E-2</v>
      </c>
      <c r="ED147" s="34">
        <v>0.81277283361068497</v>
      </c>
      <c r="EE147" s="34">
        <v>0.41412380122057002</v>
      </c>
      <c r="EF147" s="33">
        <v>1</v>
      </c>
      <c r="EG147" s="33">
        <v>1</v>
      </c>
      <c r="EH147" s="34">
        <v>5.9</v>
      </c>
      <c r="EI147" s="34">
        <v>5.17</v>
      </c>
      <c r="EJ147" s="34">
        <v>0</v>
      </c>
      <c r="EK147" s="34">
        <v>6.16</v>
      </c>
      <c r="EL147" s="34">
        <v>0</v>
      </c>
      <c r="EM147" s="34">
        <v>0</v>
      </c>
      <c r="EN147" s="34">
        <v>5.9</v>
      </c>
      <c r="EO147" s="34">
        <v>0</v>
      </c>
      <c r="EP147" s="34">
        <v>0</v>
      </c>
      <c r="EQ147" s="34">
        <v>6.02</v>
      </c>
      <c r="ER147" s="34">
        <v>0</v>
      </c>
      <c r="ES147" s="34">
        <v>0</v>
      </c>
      <c r="ET147" s="58">
        <v>0</v>
      </c>
      <c r="EU147" s="58">
        <v>0</v>
      </c>
      <c r="EV147" s="58">
        <v>0</v>
      </c>
      <c r="EW147" s="58">
        <v>0</v>
      </c>
      <c r="EX147" s="58">
        <v>0</v>
      </c>
      <c r="EY147" s="58">
        <v>0</v>
      </c>
      <c r="EZ147" s="58">
        <v>0</v>
      </c>
      <c r="FA147" s="63">
        <v>12</v>
      </c>
      <c r="FB147" s="64">
        <v>0</v>
      </c>
      <c r="FC147" s="58">
        <v>0</v>
      </c>
      <c r="FD147" s="58">
        <v>0</v>
      </c>
      <c r="FE147" s="58">
        <v>0</v>
      </c>
      <c r="FF147" s="58">
        <v>0</v>
      </c>
      <c r="FG147" s="58">
        <v>4</v>
      </c>
      <c r="FH147" s="58">
        <v>8</v>
      </c>
      <c r="FI147" s="58">
        <v>0</v>
      </c>
      <c r="FJ147" s="58">
        <v>12</v>
      </c>
      <c r="FK147" s="58">
        <v>40</v>
      </c>
      <c r="FL147" s="59">
        <f t="shared" si="2"/>
        <v>30</v>
      </c>
    </row>
    <row r="148" spans="1:168" x14ac:dyDescent="0.25">
      <c r="A148" t="s">
        <v>207</v>
      </c>
      <c r="B148" t="s">
        <v>776</v>
      </c>
      <c r="C148" t="s">
        <v>777</v>
      </c>
      <c r="D148" s="31">
        <v>45</v>
      </c>
      <c r="E148" s="31">
        <v>0</v>
      </c>
      <c r="F148" s="31">
        <v>0</v>
      </c>
      <c r="G148" s="31">
        <v>0</v>
      </c>
      <c r="H148" s="31">
        <v>2</v>
      </c>
      <c r="I148" s="31">
        <v>0</v>
      </c>
      <c r="J148" s="31">
        <v>47</v>
      </c>
      <c r="K148" s="31">
        <v>0</v>
      </c>
      <c r="L148" s="31">
        <v>47</v>
      </c>
      <c r="M148" s="35">
        <v>5.46</v>
      </c>
      <c r="N148" s="31">
        <v>0</v>
      </c>
      <c r="O148" s="31">
        <v>38</v>
      </c>
      <c r="P148" s="31">
        <v>9</v>
      </c>
      <c r="Q148" s="31">
        <v>0</v>
      </c>
      <c r="R148" s="31">
        <v>7</v>
      </c>
      <c r="S148" s="31">
        <v>24</v>
      </c>
      <c r="T148" s="31">
        <v>14</v>
      </c>
      <c r="U148" s="31">
        <v>2</v>
      </c>
      <c r="V148" s="31">
        <v>1</v>
      </c>
      <c r="W148" s="31">
        <v>0</v>
      </c>
      <c r="X148" s="31">
        <v>46</v>
      </c>
      <c r="Y148" s="31">
        <v>0</v>
      </c>
      <c r="Z148" s="31">
        <v>0</v>
      </c>
      <c r="AA148" s="31">
        <v>47</v>
      </c>
      <c r="AB148" s="31">
        <v>47</v>
      </c>
      <c r="AC148" s="31">
        <v>47</v>
      </c>
      <c r="AD148" s="31">
        <v>47</v>
      </c>
      <c r="AE148" s="31">
        <v>47</v>
      </c>
      <c r="AF148" s="31">
        <v>38</v>
      </c>
      <c r="AG148" s="31">
        <v>38</v>
      </c>
      <c r="AH148" s="31">
        <v>38</v>
      </c>
      <c r="AI148" s="34">
        <v>0</v>
      </c>
      <c r="AJ148" s="34">
        <v>0</v>
      </c>
      <c r="AK148" s="34">
        <v>0</v>
      </c>
      <c r="AL148" s="34">
        <v>0</v>
      </c>
      <c r="AM148" s="34">
        <v>0</v>
      </c>
      <c r="AN148" s="34">
        <v>23.68</v>
      </c>
      <c r="AO148" s="34">
        <v>0</v>
      </c>
      <c r="AP148" s="34">
        <v>0</v>
      </c>
      <c r="AQ148" s="31">
        <v>0</v>
      </c>
      <c r="AR148" s="31">
        <v>0</v>
      </c>
      <c r="AS148" s="31">
        <v>0</v>
      </c>
      <c r="AT148" s="31">
        <v>0</v>
      </c>
      <c r="AU148" s="31">
        <v>0</v>
      </c>
      <c r="AV148" s="31">
        <v>9</v>
      </c>
      <c r="AW148" s="31">
        <v>0</v>
      </c>
      <c r="AX148" s="31">
        <v>0</v>
      </c>
      <c r="AY148" s="31">
        <v>0</v>
      </c>
      <c r="AZ148" s="31">
        <v>0</v>
      </c>
      <c r="BA148" s="31">
        <v>0</v>
      </c>
      <c r="BB148" s="31">
        <v>0</v>
      </c>
      <c r="BC148" s="31">
        <v>0</v>
      </c>
      <c r="BD148" s="31">
        <v>0</v>
      </c>
      <c r="BE148" s="31">
        <v>0</v>
      </c>
      <c r="BF148" s="31">
        <v>0</v>
      </c>
      <c r="BG148" s="31">
        <v>0</v>
      </c>
      <c r="BH148" s="31">
        <v>0</v>
      </c>
      <c r="BI148" s="31">
        <v>0</v>
      </c>
      <c r="BJ148" s="31">
        <v>0</v>
      </c>
      <c r="BK148" s="31">
        <v>24.98</v>
      </c>
      <c r="BL148" s="31">
        <v>0</v>
      </c>
      <c r="BM148" s="31">
        <v>9</v>
      </c>
      <c r="BN148" s="31">
        <v>0</v>
      </c>
      <c r="BO148" s="31">
        <v>38</v>
      </c>
      <c r="BP148" s="31">
        <v>0</v>
      </c>
      <c r="BQ148" s="31">
        <v>0</v>
      </c>
      <c r="BR148" s="31">
        <v>0</v>
      </c>
      <c r="BS148" s="31">
        <v>0</v>
      </c>
      <c r="BT148" s="31">
        <v>0</v>
      </c>
      <c r="BU148" s="31">
        <v>0</v>
      </c>
      <c r="BV148" s="31">
        <v>0</v>
      </c>
      <c r="BW148" s="31">
        <v>0</v>
      </c>
      <c r="BX148" s="31">
        <v>0</v>
      </c>
      <c r="BY148" s="31">
        <v>0</v>
      </c>
      <c r="BZ148" s="31">
        <v>0</v>
      </c>
      <c r="CA148" s="31">
        <v>0</v>
      </c>
      <c r="CB148" s="31">
        <v>0</v>
      </c>
      <c r="CC148" s="31">
        <v>0</v>
      </c>
      <c r="CD148" s="31">
        <v>0</v>
      </c>
      <c r="CE148" s="31">
        <v>0</v>
      </c>
      <c r="CF148" s="31">
        <v>0</v>
      </c>
      <c r="CG148" s="31">
        <v>0</v>
      </c>
      <c r="CH148" s="31">
        <v>0</v>
      </c>
      <c r="CI148" s="31">
        <v>0</v>
      </c>
      <c r="CJ148" s="31">
        <v>0</v>
      </c>
      <c r="CK148" s="31">
        <v>0</v>
      </c>
      <c r="CL148" s="31">
        <v>0</v>
      </c>
      <c r="CM148" s="31">
        <v>45</v>
      </c>
      <c r="CN148" s="34">
        <v>0</v>
      </c>
      <c r="CO148" s="34">
        <v>0</v>
      </c>
      <c r="CP148" s="34">
        <v>0</v>
      </c>
      <c r="CQ148" s="34">
        <v>0</v>
      </c>
      <c r="CR148" s="34">
        <v>0</v>
      </c>
      <c r="CS148" s="34">
        <v>2.1276999999999999</v>
      </c>
      <c r="CT148" s="34">
        <v>5.2632000000000003</v>
      </c>
      <c r="CU148" s="34">
        <v>0</v>
      </c>
      <c r="CV148" s="34">
        <v>2.6316000000000002</v>
      </c>
      <c r="CW148" s="34">
        <v>0</v>
      </c>
      <c r="CX148" s="34">
        <v>0</v>
      </c>
      <c r="CY148" s="34">
        <v>0</v>
      </c>
      <c r="CZ148" s="34">
        <v>0</v>
      </c>
      <c r="DA148" s="34">
        <v>0</v>
      </c>
      <c r="DB148" s="34">
        <v>2.1276999999999999</v>
      </c>
      <c r="DC148" s="34">
        <v>2.6316000000000002</v>
      </c>
      <c r="DD148" s="34">
        <v>0</v>
      </c>
      <c r="DE148" s="34">
        <v>0</v>
      </c>
      <c r="DF148" s="34">
        <v>4.4443999999999999</v>
      </c>
      <c r="DG148" s="34">
        <v>6.6666999999999996</v>
      </c>
      <c r="DH148" s="34">
        <v>6.5217000000000001</v>
      </c>
      <c r="DI148" s="34">
        <v>0</v>
      </c>
      <c r="DJ148" s="34">
        <v>8.6957000000000004</v>
      </c>
      <c r="DK148" s="34">
        <v>18.421099999999999</v>
      </c>
      <c r="DL148" s="34">
        <v>2.6316000000000002</v>
      </c>
      <c r="DM148" s="34">
        <v>7.8947000000000003</v>
      </c>
      <c r="DN148" s="34">
        <v>5.2632000000000003</v>
      </c>
      <c r="DO148" s="34">
        <v>6.86892307692308</v>
      </c>
      <c r="DP148" s="34">
        <v>6.84</v>
      </c>
      <c r="DQ148" s="34">
        <v>6.1778903456495797</v>
      </c>
      <c r="DR148" s="34">
        <v>6.6229109693102401</v>
      </c>
      <c r="DS148" s="34">
        <v>6.5763826606875897</v>
      </c>
      <c r="DT148" s="34">
        <v>6.07562277580071</v>
      </c>
      <c r="DU148" s="34">
        <v>6.1739614243323402</v>
      </c>
      <c r="DV148" s="34">
        <v>6.1012526096033399</v>
      </c>
      <c r="DW148" s="34">
        <v>6.6032589443854102</v>
      </c>
      <c r="DX148" s="34">
        <v>0.42285200179937898</v>
      </c>
      <c r="DY148" s="34">
        <v>10.717407032267401</v>
      </c>
      <c r="DZ148" s="34">
        <v>-6.71941123356223</v>
      </c>
      <c r="EA148" s="34">
        <v>0.70750610211271003</v>
      </c>
      <c r="EB148" s="34">
        <v>8.2421161313933897</v>
      </c>
      <c r="EC148" s="34">
        <v>-1.59279661424621</v>
      </c>
      <c r="ED148" s="34">
        <v>1.1917030711785499</v>
      </c>
      <c r="EE148" s="34">
        <v>-7.6024026773765998</v>
      </c>
      <c r="EF148" s="33">
        <v>2</v>
      </c>
      <c r="EG148" s="33">
        <v>29</v>
      </c>
      <c r="EH148" s="34">
        <v>0</v>
      </c>
      <c r="EI148" s="34">
        <v>4.92</v>
      </c>
      <c r="EJ148" s="34">
        <v>0</v>
      </c>
      <c r="EK148" s="34">
        <v>6.91</v>
      </c>
      <c r="EL148" s="34">
        <v>0</v>
      </c>
      <c r="EM148" s="34">
        <v>0</v>
      </c>
      <c r="EN148" s="34">
        <v>0</v>
      </c>
      <c r="EO148" s="34">
        <v>5.85</v>
      </c>
      <c r="EP148" s="34">
        <v>0</v>
      </c>
      <c r="EQ148" s="34">
        <v>7.08</v>
      </c>
      <c r="ER148" s="34">
        <v>0</v>
      </c>
      <c r="ES148" s="34">
        <v>0</v>
      </c>
      <c r="ET148" s="58">
        <v>0</v>
      </c>
      <c r="EU148" s="58">
        <v>8</v>
      </c>
      <c r="EV148" s="58">
        <v>8</v>
      </c>
      <c r="EW148" s="58">
        <v>12</v>
      </c>
      <c r="EX148" s="58">
        <v>18</v>
      </c>
      <c r="EY148" s="58">
        <v>0</v>
      </c>
      <c r="EZ148" s="58">
        <v>0</v>
      </c>
      <c r="FA148" s="63">
        <v>1</v>
      </c>
      <c r="FB148" s="64">
        <v>8</v>
      </c>
      <c r="FC148" s="58">
        <v>0</v>
      </c>
      <c r="FD148" s="58">
        <v>2</v>
      </c>
      <c r="FE148" s="58">
        <v>20</v>
      </c>
      <c r="FF148" s="58">
        <v>1</v>
      </c>
      <c r="FG148" s="58">
        <v>15</v>
      </c>
      <c r="FH148" s="58">
        <v>0</v>
      </c>
      <c r="FI148" s="58">
        <v>1</v>
      </c>
      <c r="FJ148" s="58">
        <v>47</v>
      </c>
      <c r="FK148" s="58">
        <v>100</v>
      </c>
      <c r="FL148" s="59">
        <f t="shared" si="2"/>
        <v>47</v>
      </c>
    </row>
    <row r="149" spans="1:168" x14ac:dyDescent="0.25">
      <c r="A149" t="s">
        <v>207</v>
      </c>
      <c r="B149" t="s">
        <v>778</v>
      </c>
      <c r="C149" t="s">
        <v>779</v>
      </c>
      <c r="D149" s="31">
        <v>243</v>
      </c>
      <c r="E149" s="31">
        <v>5</v>
      </c>
      <c r="F149" s="31">
        <v>2</v>
      </c>
      <c r="G149" s="31">
        <v>0</v>
      </c>
      <c r="H149" s="31">
        <v>1</v>
      </c>
      <c r="I149" s="31">
        <v>0</v>
      </c>
      <c r="J149" s="31">
        <v>251</v>
      </c>
      <c r="K149" s="31">
        <v>0</v>
      </c>
      <c r="L149" s="31">
        <v>251</v>
      </c>
      <c r="M149" s="35">
        <v>15.93</v>
      </c>
      <c r="N149" s="31">
        <v>0</v>
      </c>
      <c r="O149" s="31">
        <v>39</v>
      </c>
      <c r="P149" s="31">
        <v>212</v>
      </c>
      <c r="Q149" s="31">
        <v>10</v>
      </c>
      <c r="R149" s="31">
        <v>52</v>
      </c>
      <c r="S149" s="31">
        <v>66</v>
      </c>
      <c r="T149" s="31">
        <v>92</v>
      </c>
      <c r="U149" s="31">
        <v>31</v>
      </c>
      <c r="V149" s="31">
        <v>7</v>
      </c>
      <c r="W149" s="31">
        <v>77</v>
      </c>
      <c r="X149" s="31">
        <v>161</v>
      </c>
      <c r="Y149" s="31">
        <v>6</v>
      </c>
      <c r="Z149" s="31">
        <v>0</v>
      </c>
      <c r="AA149" s="31">
        <v>236</v>
      </c>
      <c r="AB149" s="31">
        <v>236</v>
      </c>
      <c r="AC149" s="31">
        <v>235</v>
      </c>
      <c r="AD149" s="31">
        <v>245</v>
      </c>
      <c r="AE149" s="31">
        <v>247</v>
      </c>
      <c r="AF149" s="31">
        <v>247</v>
      </c>
      <c r="AG149" s="31">
        <v>248</v>
      </c>
      <c r="AH149" s="31">
        <v>250</v>
      </c>
      <c r="AI149" s="34">
        <v>6.36</v>
      </c>
      <c r="AJ149" s="34">
        <v>0</v>
      </c>
      <c r="AK149" s="34">
        <v>0.43</v>
      </c>
      <c r="AL149" s="34">
        <v>-4.08</v>
      </c>
      <c r="AM149" s="34">
        <v>-0.81</v>
      </c>
      <c r="AN149" s="34">
        <v>0</v>
      </c>
      <c r="AO149" s="34">
        <v>-0.4</v>
      </c>
      <c r="AP149" s="34">
        <v>-0.8</v>
      </c>
      <c r="AQ149" s="31">
        <v>15</v>
      </c>
      <c r="AR149" s="31">
        <v>0</v>
      </c>
      <c r="AS149" s="31">
        <v>0</v>
      </c>
      <c r="AT149" s="31">
        <v>0</v>
      </c>
      <c r="AU149" s="31">
        <v>0</v>
      </c>
      <c r="AV149" s="31">
        <v>0</v>
      </c>
      <c r="AW149" s="31">
        <v>0</v>
      </c>
      <c r="AX149" s="31">
        <v>0</v>
      </c>
      <c r="AY149" s="31">
        <v>0</v>
      </c>
      <c r="AZ149" s="31">
        <v>15</v>
      </c>
      <c r="BA149" s="31">
        <v>0</v>
      </c>
      <c r="BB149" s="31">
        <v>0</v>
      </c>
      <c r="BC149" s="31">
        <v>0</v>
      </c>
      <c r="BD149" s="31">
        <v>0</v>
      </c>
      <c r="BE149" s="31">
        <v>0</v>
      </c>
      <c r="BF149" s="31">
        <v>0</v>
      </c>
      <c r="BG149" s="31">
        <v>0</v>
      </c>
      <c r="BH149" s="31">
        <v>0</v>
      </c>
      <c r="BI149" s="31">
        <v>0</v>
      </c>
      <c r="BJ149" s="31">
        <v>0</v>
      </c>
      <c r="BK149" s="31">
        <v>36.590000000000003</v>
      </c>
      <c r="BL149" s="31">
        <v>15</v>
      </c>
      <c r="BM149" s="31">
        <v>0</v>
      </c>
      <c r="BN149" s="31">
        <v>13</v>
      </c>
      <c r="BO149" s="31">
        <v>111</v>
      </c>
      <c r="BP149" s="31">
        <v>100</v>
      </c>
      <c r="BQ149" s="31">
        <v>12</v>
      </c>
      <c r="BR149" s="31">
        <v>0</v>
      </c>
      <c r="BS149" s="31">
        <v>0</v>
      </c>
      <c r="BT149" s="31">
        <v>0</v>
      </c>
      <c r="BU149" s="31">
        <v>0</v>
      </c>
      <c r="BV149" s="31">
        <v>15</v>
      </c>
      <c r="BW149" s="31">
        <v>0</v>
      </c>
      <c r="BX149" s="31">
        <v>0</v>
      </c>
      <c r="BY149" s="31">
        <v>15</v>
      </c>
      <c r="BZ149" s="31">
        <v>15</v>
      </c>
      <c r="CA149" s="31">
        <v>0</v>
      </c>
      <c r="CB149" s="31">
        <v>8</v>
      </c>
      <c r="CC149" s="31">
        <v>5</v>
      </c>
      <c r="CD149" s="31">
        <v>2</v>
      </c>
      <c r="CE149" s="31">
        <v>0</v>
      </c>
      <c r="CF149" s="31">
        <v>0</v>
      </c>
      <c r="CG149" s="31">
        <v>5</v>
      </c>
      <c r="CH149" s="31">
        <v>10</v>
      </c>
      <c r="CI149" s="31">
        <v>0</v>
      </c>
      <c r="CJ149" s="31">
        <v>0</v>
      </c>
      <c r="CK149" s="31">
        <v>15</v>
      </c>
      <c r="CL149" s="31">
        <v>0</v>
      </c>
      <c r="CM149" s="31">
        <v>248</v>
      </c>
      <c r="CN149" s="34">
        <v>2.0160999999999998</v>
      </c>
      <c r="CO149" s="34">
        <v>0.4274</v>
      </c>
      <c r="CP149" s="34">
        <v>1.2930999999999999</v>
      </c>
      <c r="CQ149" s="34">
        <v>1.7166999999999999</v>
      </c>
      <c r="CR149" s="34">
        <v>0.81969999999999998</v>
      </c>
      <c r="CS149" s="34">
        <v>0.41320000000000001</v>
      </c>
      <c r="CT149" s="34">
        <v>1.6327</v>
      </c>
      <c r="CU149" s="34">
        <v>1.2195</v>
      </c>
      <c r="CV149" s="34">
        <v>0.40649999999999997</v>
      </c>
      <c r="CW149" s="34">
        <v>0.80649999999999999</v>
      </c>
      <c r="CX149" s="34">
        <v>0</v>
      </c>
      <c r="CY149" s="34">
        <v>0</v>
      </c>
      <c r="CZ149" s="34">
        <v>0</v>
      </c>
      <c r="DA149" s="34">
        <v>0.4098</v>
      </c>
      <c r="DB149" s="34">
        <v>0</v>
      </c>
      <c r="DC149" s="34">
        <v>0</v>
      </c>
      <c r="DD149" s="34">
        <v>0.40649999999999997</v>
      </c>
      <c r="DE149" s="34">
        <v>0.40649999999999997</v>
      </c>
      <c r="DF149" s="34">
        <v>5.1501999999999999</v>
      </c>
      <c r="DG149" s="34">
        <v>9.4016999999999999</v>
      </c>
      <c r="DH149" s="34">
        <v>7.7586000000000004</v>
      </c>
      <c r="DI149" s="34">
        <v>12.875500000000001</v>
      </c>
      <c r="DJ149" s="34">
        <v>10.245900000000001</v>
      </c>
      <c r="DK149" s="34">
        <v>8.6776999999999997</v>
      </c>
      <c r="DL149" s="34">
        <v>6.1223999999999998</v>
      </c>
      <c r="DM149" s="34">
        <v>10.162599999999999</v>
      </c>
      <c r="DN149" s="34">
        <v>7.3170999999999999</v>
      </c>
      <c r="DO149" s="34">
        <v>5.4892310161645499</v>
      </c>
      <c r="DP149" s="34">
        <v>5.4332520245369098</v>
      </c>
      <c r="DQ149" s="34">
        <v>5.3598634567014001</v>
      </c>
      <c r="DR149" s="34">
        <v>5.30853731343284</v>
      </c>
      <c r="DS149" s="34">
        <v>5.2607335797554704</v>
      </c>
      <c r="DT149" s="34">
        <v>5.2132891125343104</v>
      </c>
      <c r="DU149" s="34">
        <v>5.20564062148165</v>
      </c>
      <c r="DV149" s="34">
        <v>5.1804034902462099</v>
      </c>
      <c r="DW149" s="34">
        <v>5.1340166418691799</v>
      </c>
      <c r="DX149" s="34">
        <v>1.0303036077627501</v>
      </c>
      <c r="DY149" s="34">
        <v>1.36922457872967</v>
      </c>
      <c r="DZ149" s="34">
        <v>0.96686036544734599</v>
      </c>
      <c r="EA149" s="34">
        <v>0.908689500287989</v>
      </c>
      <c r="EB149" s="34">
        <v>0.91006783236120303</v>
      </c>
      <c r="EC149" s="34">
        <v>0.146926989563954</v>
      </c>
      <c r="ED149" s="34">
        <v>0.48716535850842502</v>
      </c>
      <c r="EE149" s="34">
        <v>0.90351963409569003</v>
      </c>
      <c r="EF149" s="33">
        <v>72</v>
      </c>
      <c r="EG149" s="33">
        <v>15</v>
      </c>
      <c r="EH149" s="34">
        <v>6.25</v>
      </c>
      <c r="EI149" s="34">
        <v>5.63</v>
      </c>
      <c r="EJ149" s="34">
        <v>4.4000000000000004</v>
      </c>
      <c r="EK149" s="34">
        <v>5.99</v>
      </c>
      <c r="EL149" s="34">
        <v>8.57</v>
      </c>
      <c r="EM149" s="34">
        <v>0</v>
      </c>
      <c r="EN149" s="34">
        <v>6.25</v>
      </c>
      <c r="EO149" s="34">
        <v>0</v>
      </c>
      <c r="EP149" s="34">
        <v>7.21</v>
      </c>
      <c r="EQ149" s="34">
        <v>5.99</v>
      </c>
      <c r="ER149" s="34">
        <v>4.71</v>
      </c>
      <c r="ES149" s="34">
        <v>4.7699999999999996</v>
      </c>
      <c r="ET149" s="58">
        <v>21</v>
      </c>
      <c r="EU149" s="58">
        <v>48</v>
      </c>
      <c r="EV149" s="58">
        <v>97</v>
      </c>
      <c r="EW149" s="58">
        <v>54</v>
      </c>
      <c r="EX149" s="58">
        <v>11</v>
      </c>
      <c r="EY149" s="58">
        <v>0</v>
      </c>
      <c r="EZ149" s="58">
        <v>0</v>
      </c>
      <c r="FA149" s="63">
        <v>0</v>
      </c>
      <c r="FB149" s="64">
        <v>0</v>
      </c>
      <c r="FC149" s="58">
        <v>15</v>
      </c>
      <c r="FD149" s="58">
        <v>44</v>
      </c>
      <c r="FE149" s="58">
        <v>89</v>
      </c>
      <c r="FF149" s="58">
        <v>71</v>
      </c>
      <c r="FG149" s="58">
        <v>8</v>
      </c>
      <c r="FH149" s="58">
        <v>4</v>
      </c>
      <c r="FI149" s="58">
        <v>0</v>
      </c>
      <c r="FJ149" s="58">
        <v>231</v>
      </c>
      <c r="FK149" s="58">
        <v>92.031872509960195</v>
      </c>
      <c r="FL149" s="59">
        <f t="shared" si="2"/>
        <v>250.99999999999989</v>
      </c>
    </row>
    <row r="150" spans="1:168" x14ac:dyDescent="0.25">
      <c r="A150" t="s">
        <v>207</v>
      </c>
      <c r="B150" t="s">
        <v>780</v>
      </c>
      <c r="C150" t="s">
        <v>781</v>
      </c>
      <c r="D150" s="31">
        <v>22</v>
      </c>
      <c r="E150" s="31">
        <v>1</v>
      </c>
      <c r="F150" s="31">
        <v>8</v>
      </c>
      <c r="G150" s="31">
        <v>0</v>
      </c>
      <c r="H150" s="31">
        <v>0</v>
      </c>
      <c r="I150" s="31">
        <v>0</v>
      </c>
      <c r="J150" s="31">
        <v>31</v>
      </c>
      <c r="K150" s="31">
        <v>0</v>
      </c>
      <c r="L150" s="31">
        <v>31</v>
      </c>
      <c r="M150" s="35">
        <v>2.7</v>
      </c>
      <c r="N150" s="31">
        <v>0</v>
      </c>
      <c r="O150" s="31">
        <v>0</v>
      </c>
      <c r="P150" s="31">
        <v>31</v>
      </c>
      <c r="Q150" s="31">
        <v>6</v>
      </c>
      <c r="R150" s="31">
        <v>5</v>
      </c>
      <c r="S150" s="31">
        <v>11</v>
      </c>
      <c r="T150" s="31">
        <v>9</v>
      </c>
      <c r="U150" s="31">
        <v>0</v>
      </c>
      <c r="V150" s="31">
        <v>0</v>
      </c>
      <c r="W150" s="31">
        <v>0</v>
      </c>
      <c r="X150" s="31">
        <v>31</v>
      </c>
      <c r="Y150" s="31">
        <v>0</v>
      </c>
      <c r="Z150" s="31">
        <v>0</v>
      </c>
      <c r="AA150" s="31">
        <v>31</v>
      </c>
      <c r="AB150" s="31">
        <v>31</v>
      </c>
      <c r="AC150" s="31">
        <v>31</v>
      </c>
      <c r="AD150" s="31">
        <v>31</v>
      </c>
      <c r="AE150" s="31">
        <v>31</v>
      </c>
      <c r="AF150" s="31">
        <v>31</v>
      </c>
      <c r="AG150" s="31">
        <v>31</v>
      </c>
      <c r="AH150" s="31">
        <v>31</v>
      </c>
      <c r="AI150" s="34">
        <v>0</v>
      </c>
      <c r="AJ150" s="34">
        <v>0</v>
      </c>
      <c r="AK150" s="34">
        <v>0</v>
      </c>
      <c r="AL150" s="34">
        <v>0</v>
      </c>
      <c r="AM150" s="34">
        <v>0</v>
      </c>
      <c r="AN150" s="34">
        <v>0</v>
      </c>
      <c r="AO150" s="34">
        <v>0</v>
      </c>
      <c r="AP150" s="34">
        <v>0</v>
      </c>
      <c r="AQ150" s="31">
        <v>0</v>
      </c>
      <c r="AR150" s="31">
        <v>0</v>
      </c>
      <c r="AS150" s="31">
        <v>0</v>
      </c>
      <c r="AT150" s="31">
        <v>0</v>
      </c>
      <c r="AU150" s="31">
        <v>0</v>
      </c>
      <c r="AV150" s="31">
        <v>0</v>
      </c>
      <c r="AW150" s="31">
        <v>0</v>
      </c>
      <c r="AX150" s="31">
        <v>0</v>
      </c>
      <c r="AY150" s="31">
        <v>0</v>
      </c>
      <c r="AZ150" s="31">
        <v>0</v>
      </c>
      <c r="BA150" s="31">
        <v>0</v>
      </c>
      <c r="BB150" s="31">
        <v>0</v>
      </c>
      <c r="BC150" s="31">
        <v>0</v>
      </c>
      <c r="BD150" s="31">
        <v>0</v>
      </c>
      <c r="BE150" s="31">
        <v>0</v>
      </c>
      <c r="BF150" s="31">
        <v>0</v>
      </c>
      <c r="BG150" s="31">
        <v>0</v>
      </c>
      <c r="BH150" s="31">
        <v>0</v>
      </c>
      <c r="BI150" s="31">
        <v>0</v>
      </c>
      <c r="BJ150" s="31">
        <v>0</v>
      </c>
      <c r="BK150" s="31">
        <v>31.29</v>
      </c>
      <c r="BL150" s="31">
        <v>0</v>
      </c>
      <c r="BM150" s="31">
        <v>0</v>
      </c>
      <c r="BN150" s="31">
        <v>0</v>
      </c>
      <c r="BO150" s="31">
        <v>31</v>
      </c>
      <c r="BP150" s="31">
        <v>0</v>
      </c>
      <c r="BQ150" s="31">
        <v>0</v>
      </c>
      <c r="BR150" s="31">
        <v>0</v>
      </c>
      <c r="BS150" s="31">
        <v>0</v>
      </c>
      <c r="BT150" s="31">
        <v>0</v>
      </c>
      <c r="BU150" s="31">
        <v>0</v>
      </c>
      <c r="BV150" s="31">
        <v>0</v>
      </c>
      <c r="BW150" s="31">
        <v>0</v>
      </c>
      <c r="BX150" s="31">
        <v>0</v>
      </c>
      <c r="BY150" s="31">
        <v>0</v>
      </c>
      <c r="BZ150" s="31">
        <v>0</v>
      </c>
      <c r="CA150" s="31">
        <v>0</v>
      </c>
      <c r="CB150" s="31">
        <v>0</v>
      </c>
      <c r="CC150" s="31">
        <v>0</v>
      </c>
      <c r="CD150" s="31">
        <v>0</v>
      </c>
      <c r="CE150" s="31">
        <v>0</v>
      </c>
      <c r="CF150" s="31">
        <v>0</v>
      </c>
      <c r="CG150" s="31">
        <v>0</v>
      </c>
      <c r="CH150" s="31">
        <v>0</v>
      </c>
      <c r="CI150" s="31">
        <v>0</v>
      </c>
      <c r="CJ150" s="31">
        <v>0</v>
      </c>
      <c r="CK150" s="31">
        <v>0</v>
      </c>
      <c r="CL150" s="31">
        <v>0</v>
      </c>
      <c r="CM150" s="31">
        <v>23</v>
      </c>
      <c r="CN150" s="34">
        <v>4.3478000000000003</v>
      </c>
      <c r="CO150" s="34">
        <v>0</v>
      </c>
      <c r="CP150" s="34">
        <v>0</v>
      </c>
      <c r="CQ150" s="34">
        <v>0</v>
      </c>
      <c r="CR150" s="34">
        <v>0</v>
      </c>
      <c r="CS150" s="34">
        <v>0</v>
      </c>
      <c r="CT150" s="34">
        <v>3.2258</v>
      </c>
      <c r="CU150" s="34">
        <v>6.4516</v>
      </c>
      <c r="CV150" s="34">
        <v>3.2258</v>
      </c>
      <c r="CW150" s="34">
        <v>0</v>
      </c>
      <c r="CX150" s="34">
        <v>0</v>
      </c>
      <c r="CY150" s="34">
        <v>0</v>
      </c>
      <c r="CZ150" s="34">
        <v>0</v>
      </c>
      <c r="DA150" s="34">
        <v>0</v>
      </c>
      <c r="DB150" s="34">
        <v>0</v>
      </c>
      <c r="DC150" s="34">
        <v>0</v>
      </c>
      <c r="DD150" s="34">
        <v>3.2258</v>
      </c>
      <c r="DE150" s="34">
        <v>3.2258</v>
      </c>
      <c r="DF150" s="34">
        <v>4.3478000000000003</v>
      </c>
      <c r="DG150" s="34">
        <v>4.3478000000000003</v>
      </c>
      <c r="DH150" s="34">
        <v>4</v>
      </c>
      <c r="DI150" s="34">
        <v>0</v>
      </c>
      <c r="DJ150" s="34">
        <v>7.4074</v>
      </c>
      <c r="DK150" s="34">
        <v>6.8966000000000003</v>
      </c>
      <c r="DL150" s="34">
        <v>12.9032</v>
      </c>
      <c r="DM150" s="34">
        <v>9.6774000000000004</v>
      </c>
      <c r="DN150" s="34">
        <v>6.4516</v>
      </c>
      <c r="DO150" s="34">
        <v>6.4875420875420904</v>
      </c>
      <c r="DP150" s="34">
        <v>6.4287539936102203</v>
      </c>
      <c r="DQ150" s="34">
        <v>6.2581796549672797</v>
      </c>
      <c r="DR150" s="34">
        <v>6.2260559190957796</v>
      </c>
      <c r="DS150" s="34">
        <v>6.1538037486218302</v>
      </c>
      <c r="DT150" s="34">
        <v>6.0669710806697097</v>
      </c>
      <c r="DU150" s="34">
        <v>6.0208333333333304</v>
      </c>
      <c r="DV150" s="34">
        <v>6.0388601036269396</v>
      </c>
      <c r="DW150" s="34">
        <v>5.9940476190476204</v>
      </c>
      <c r="DX150" s="34">
        <v>0.91445549153530503</v>
      </c>
      <c r="DY150" s="34">
        <v>2.7256222743230598</v>
      </c>
      <c r="DZ150" s="34">
        <v>0.51595643034588801</v>
      </c>
      <c r="EA150" s="34">
        <v>1.1741058607877599</v>
      </c>
      <c r="EB150" s="34">
        <v>1.4312358967522001</v>
      </c>
      <c r="EC150" s="34">
        <v>0.76630168586370995</v>
      </c>
      <c r="ED150" s="34">
        <v>-0.29851279851280599</v>
      </c>
      <c r="EE150" s="34">
        <v>0.74761642595099498</v>
      </c>
      <c r="EF150" s="33">
        <v>0</v>
      </c>
      <c r="EG150" s="33">
        <v>10</v>
      </c>
      <c r="EH150" s="34">
        <v>0</v>
      </c>
      <c r="EI150" s="34">
        <v>0</v>
      </c>
      <c r="EJ150" s="34">
        <v>0</v>
      </c>
      <c r="EK150" s="34">
        <v>6.49</v>
      </c>
      <c r="EL150" s="34">
        <v>0</v>
      </c>
      <c r="EM150" s="34">
        <v>0</v>
      </c>
      <c r="EN150" s="34">
        <v>0</v>
      </c>
      <c r="EO150" s="34">
        <v>0</v>
      </c>
      <c r="EP150" s="34">
        <v>0</v>
      </c>
      <c r="EQ150" s="34">
        <v>6.49</v>
      </c>
      <c r="ER150" s="34">
        <v>0</v>
      </c>
      <c r="ES150" s="34">
        <v>0</v>
      </c>
      <c r="ET150" s="58">
        <v>0</v>
      </c>
      <c r="EU150" s="58">
        <v>0</v>
      </c>
      <c r="EV150" s="58">
        <v>11</v>
      </c>
      <c r="EW150" s="58">
        <v>20</v>
      </c>
      <c r="EX150" s="58">
        <v>0</v>
      </c>
      <c r="EY150" s="58">
        <v>0</v>
      </c>
      <c r="EZ150" s="58">
        <v>0</v>
      </c>
      <c r="FA150" s="63">
        <v>0</v>
      </c>
      <c r="FB150" s="64">
        <v>0</v>
      </c>
      <c r="FC150" s="58">
        <v>0</v>
      </c>
      <c r="FD150" s="58">
        <v>0</v>
      </c>
      <c r="FE150" s="58">
        <v>4</v>
      </c>
      <c r="FF150" s="58">
        <v>12</v>
      </c>
      <c r="FG150" s="58">
        <v>0</v>
      </c>
      <c r="FH150" s="58">
        <v>15</v>
      </c>
      <c r="FI150" s="58">
        <v>0</v>
      </c>
      <c r="FJ150" s="58">
        <v>31</v>
      </c>
      <c r="FK150" s="58">
        <v>100</v>
      </c>
      <c r="FL150" s="59">
        <f t="shared" si="2"/>
        <v>31</v>
      </c>
    </row>
    <row r="151" spans="1:168" x14ac:dyDescent="0.25">
      <c r="A151" t="s">
        <v>207</v>
      </c>
      <c r="B151" t="s">
        <v>782</v>
      </c>
      <c r="C151" t="s">
        <v>783</v>
      </c>
      <c r="D151" s="31">
        <v>13</v>
      </c>
      <c r="E151" s="31">
        <v>0</v>
      </c>
      <c r="F151" s="31">
        <v>0</v>
      </c>
      <c r="G151" s="31">
        <v>0</v>
      </c>
      <c r="H151" s="31">
        <v>0</v>
      </c>
      <c r="I151" s="31">
        <v>0</v>
      </c>
      <c r="J151" s="31">
        <v>13</v>
      </c>
      <c r="K151" s="31">
        <v>0</v>
      </c>
      <c r="L151" s="31">
        <v>13</v>
      </c>
      <c r="M151" s="35">
        <v>3.27</v>
      </c>
      <c r="N151" s="31">
        <v>0</v>
      </c>
      <c r="O151" s="31">
        <v>0</v>
      </c>
      <c r="P151" s="31">
        <v>13</v>
      </c>
      <c r="Q151" s="31">
        <v>0</v>
      </c>
      <c r="R151" s="31">
        <v>3</v>
      </c>
      <c r="S151" s="31">
        <v>6</v>
      </c>
      <c r="T151" s="31">
        <v>4</v>
      </c>
      <c r="U151" s="31">
        <v>0</v>
      </c>
      <c r="V151" s="31">
        <v>0</v>
      </c>
      <c r="W151" s="31">
        <v>0</v>
      </c>
      <c r="X151" s="31">
        <v>13</v>
      </c>
      <c r="Y151" s="31">
        <v>0</v>
      </c>
      <c r="Z151" s="31">
        <v>0</v>
      </c>
      <c r="AA151" s="31">
        <v>13</v>
      </c>
      <c r="AB151" s="31">
        <v>13</v>
      </c>
      <c r="AC151" s="31">
        <v>13</v>
      </c>
      <c r="AD151" s="31">
        <v>13</v>
      </c>
      <c r="AE151" s="31">
        <v>13</v>
      </c>
      <c r="AF151" s="31">
        <v>13</v>
      </c>
      <c r="AG151" s="31">
        <v>13</v>
      </c>
      <c r="AH151" s="31">
        <v>13</v>
      </c>
      <c r="AI151" s="34">
        <v>0</v>
      </c>
      <c r="AJ151" s="34">
        <v>0</v>
      </c>
      <c r="AK151" s="34">
        <v>0</v>
      </c>
      <c r="AL151" s="34">
        <v>0</v>
      </c>
      <c r="AM151" s="34">
        <v>0</v>
      </c>
      <c r="AN151" s="34">
        <v>0</v>
      </c>
      <c r="AO151" s="34">
        <v>0</v>
      </c>
      <c r="AP151" s="34">
        <v>0</v>
      </c>
      <c r="AQ151" s="31">
        <v>0</v>
      </c>
      <c r="AR151" s="31">
        <v>0</v>
      </c>
      <c r="AS151" s="31">
        <v>0</v>
      </c>
      <c r="AT151" s="31">
        <v>0</v>
      </c>
      <c r="AU151" s="31">
        <v>0</v>
      </c>
      <c r="AV151" s="31">
        <v>0</v>
      </c>
      <c r="AW151" s="31">
        <v>0</v>
      </c>
      <c r="AX151" s="31">
        <v>0</v>
      </c>
      <c r="AY151" s="31">
        <v>0</v>
      </c>
      <c r="AZ151" s="31">
        <v>0</v>
      </c>
      <c r="BA151" s="31">
        <v>0</v>
      </c>
      <c r="BB151" s="31">
        <v>0</v>
      </c>
      <c r="BC151" s="31">
        <v>0</v>
      </c>
      <c r="BD151" s="31">
        <v>0</v>
      </c>
      <c r="BE151" s="31">
        <v>0</v>
      </c>
      <c r="BF151" s="31">
        <v>0</v>
      </c>
      <c r="BG151" s="31">
        <v>0</v>
      </c>
      <c r="BH151" s="31">
        <v>0</v>
      </c>
      <c r="BI151" s="31">
        <v>0</v>
      </c>
      <c r="BJ151" s="31">
        <v>0</v>
      </c>
      <c r="BK151" s="31">
        <v>21.69</v>
      </c>
      <c r="BL151" s="31">
        <v>0</v>
      </c>
      <c r="BM151" s="31">
        <v>0</v>
      </c>
      <c r="BN151" s="31">
        <v>7</v>
      </c>
      <c r="BO151" s="31">
        <v>6</v>
      </c>
      <c r="BP151" s="31">
        <v>0</v>
      </c>
      <c r="BQ151" s="31">
        <v>0</v>
      </c>
      <c r="BR151" s="31">
        <v>0</v>
      </c>
      <c r="BS151" s="31">
        <v>0</v>
      </c>
      <c r="BT151" s="31">
        <v>0</v>
      </c>
      <c r="BU151" s="31">
        <v>0</v>
      </c>
      <c r="BV151" s="31">
        <v>0</v>
      </c>
      <c r="BW151" s="31">
        <v>0</v>
      </c>
      <c r="BX151" s="31">
        <v>0</v>
      </c>
      <c r="BY151" s="31">
        <v>0</v>
      </c>
      <c r="BZ151" s="31">
        <v>0</v>
      </c>
      <c r="CA151" s="31">
        <v>0</v>
      </c>
      <c r="CB151" s="31">
        <v>0</v>
      </c>
      <c r="CC151" s="31">
        <v>0</v>
      </c>
      <c r="CD151" s="31">
        <v>0</v>
      </c>
      <c r="CE151" s="31">
        <v>0</v>
      </c>
      <c r="CF151" s="31">
        <v>0</v>
      </c>
      <c r="CG151" s="31">
        <v>0</v>
      </c>
      <c r="CH151" s="31">
        <v>0</v>
      </c>
      <c r="CI151" s="31">
        <v>0</v>
      </c>
      <c r="CJ151" s="31">
        <v>0</v>
      </c>
      <c r="CK151" s="31">
        <v>0</v>
      </c>
      <c r="CL151" s="31">
        <v>0</v>
      </c>
      <c r="CM151" s="31">
        <v>13</v>
      </c>
      <c r="CN151" s="34">
        <v>0</v>
      </c>
      <c r="CO151" s="34">
        <v>0</v>
      </c>
      <c r="CP151" s="34">
        <v>0</v>
      </c>
      <c r="CQ151" s="34">
        <v>0</v>
      </c>
      <c r="CR151" s="34">
        <v>8.3332999999999995</v>
      </c>
      <c r="CS151" s="34">
        <v>0</v>
      </c>
      <c r="CT151" s="34">
        <v>0</v>
      </c>
      <c r="CU151" s="34">
        <v>0</v>
      </c>
      <c r="CV151" s="34">
        <v>0</v>
      </c>
      <c r="CW151" s="34">
        <v>0</v>
      </c>
      <c r="CX151" s="34">
        <v>0</v>
      </c>
      <c r="CY151" s="34">
        <v>0</v>
      </c>
      <c r="CZ151" s="34">
        <v>0</v>
      </c>
      <c r="DA151" s="34">
        <v>0</v>
      </c>
      <c r="DB151" s="34">
        <v>0</v>
      </c>
      <c r="DC151" s="34">
        <v>0</v>
      </c>
      <c r="DD151" s="34">
        <v>0</v>
      </c>
      <c r="DE151" s="34">
        <v>0</v>
      </c>
      <c r="DF151" s="34">
        <v>0</v>
      </c>
      <c r="DG151" s="34">
        <v>7.6923000000000004</v>
      </c>
      <c r="DH151" s="34">
        <v>7.6923000000000004</v>
      </c>
      <c r="DI151" s="34">
        <v>15.384600000000001</v>
      </c>
      <c r="DJ151" s="34">
        <v>8.3332999999999995</v>
      </c>
      <c r="DK151" s="34">
        <v>0</v>
      </c>
      <c r="DL151" s="34">
        <v>0</v>
      </c>
      <c r="DM151" s="34">
        <v>0</v>
      </c>
      <c r="DN151" s="34">
        <v>15.384600000000001</v>
      </c>
      <c r="DO151" s="34">
        <v>6.1872909698996699</v>
      </c>
      <c r="DP151" s="34">
        <v>6.0445930880713501</v>
      </c>
      <c r="DQ151" s="34">
        <v>5.61204013377926</v>
      </c>
      <c r="DR151" s="34">
        <v>5.9542920847268697</v>
      </c>
      <c r="DS151" s="34">
        <v>5.9290407358738504</v>
      </c>
      <c r="DT151" s="34">
        <v>5.8539576365663297</v>
      </c>
      <c r="DU151" s="34">
        <v>5.8539576365663297</v>
      </c>
      <c r="DV151" s="34">
        <v>5.8004459308807101</v>
      </c>
      <c r="DW151" s="34">
        <v>5.8238573021181699</v>
      </c>
      <c r="DX151" s="34">
        <v>2.3607524898561301</v>
      </c>
      <c r="DY151" s="34">
        <v>7.7075883988875598</v>
      </c>
      <c r="DZ151" s="34">
        <v>-5.7479872683018103</v>
      </c>
      <c r="EA151" s="34">
        <v>0.42589265241900798</v>
      </c>
      <c r="EB151" s="34">
        <v>1.2826040769157001</v>
      </c>
      <c r="EC151" s="34">
        <v>0</v>
      </c>
      <c r="ED151" s="34">
        <v>0.92254468575821602</v>
      </c>
      <c r="EE151" s="34">
        <v>-0.40199081163858702</v>
      </c>
      <c r="EF151" s="33">
        <v>0</v>
      </c>
      <c r="EG151" s="33">
        <v>1</v>
      </c>
      <c r="EH151" s="34">
        <v>0</v>
      </c>
      <c r="EI151" s="34">
        <v>0</v>
      </c>
      <c r="EJ151" s="34">
        <v>0</v>
      </c>
      <c r="EK151" s="34">
        <v>6.19</v>
      </c>
      <c r="EL151" s="34">
        <v>0</v>
      </c>
      <c r="EM151" s="34">
        <v>0</v>
      </c>
      <c r="EN151" s="34">
        <v>0</v>
      </c>
      <c r="EO151" s="34">
        <v>0</v>
      </c>
      <c r="EP151" s="34">
        <v>6.01</v>
      </c>
      <c r="EQ151" s="34">
        <v>6.36</v>
      </c>
      <c r="ER151" s="34">
        <v>0</v>
      </c>
      <c r="ES151" s="34">
        <v>0</v>
      </c>
      <c r="ET151" s="58">
        <v>0</v>
      </c>
      <c r="EU151" s="58">
        <v>0</v>
      </c>
      <c r="EV151" s="58">
        <v>2</v>
      </c>
      <c r="EW151" s="58">
        <v>7</v>
      </c>
      <c r="EX151" s="58">
        <v>4</v>
      </c>
      <c r="EY151" s="58">
        <v>0</v>
      </c>
      <c r="EZ151" s="58">
        <v>0</v>
      </c>
      <c r="FA151" s="63">
        <v>0</v>
      </c>
      <c r="FB151" s="64">
        <v>0</v>
      </c>
      <c r="FC151" s="58">
        <v>0</v>
      </c>
      <c r="FD151" s="58">
        <v>8</v>
      </c>
      <c r="FE151" s="58">
        <v>4</v>
      </c>
      <c r="FF151" s="58">
        <v>1</v>
      </c>
      <c r="FG151" s="58">
        <v>0</v>
      </c>
      <c r="FH151" s="58">
        <v>0</v>
      </c>
      <c r="FI151" s="58">
        <v>0</v>
      </c>
      <c r="FJ151" s="58">
        <v>13</v>
      </c>
      <c r="FK151" s="58">
        <v>100</v>
      </c>
      <c r="FL151" s="59">
        <f t="shared" si="2"/>
        <v>13</v>
      </c>
    </row>
    <row r="152" spans="1:168" x14ac:dyDescent="0.25">
      <c r="A152" t="s">
        <v>207</v>
      </c>
      <c r="B152" t="s">
        <v>784</v>
      </c>
      <c r="C152" t="s">
        <v>785</v>
      </c>
      <c r="D152" s="31"/>
      <c r="E152" s="31"/>
      <c r="F152" s="31"/>
      <c r="G152" s="31"/>
      <c r="H152" s="31"/>
      <c r="I152" s="31"/>
      <c r="J152" s="31">
        <v>8</v>
      </c>
      <c r="K152" s="31">
        <v>0</v>
      </c>
      <c r="L152" s="31">
        <v>8</v>
      </c>
      <c r="M152" s="35">
        <v>6.35</v>
      </c>
      <c r="N152" s="31">
        <v>0</v>
      </c>
      <c r="O152" s="31">
        <v>8</v>
      </c>
      <c r="P152" s="31">
        <v>0</v>
      </c>
      <c r="Q152" s="31">
        <v>0</v>
      </c>
      <c r="R152" s="31">
        <v>1</v>
      </c>
      <c r="S152" s="31">
        <v>6</v>
      </c>
      <c r="T152" s="31">
        <v>1</v>
      </c>
      <c r="U152" s="31">
        <v>0</v>
      </c>
      <c r="V152" s="31">
        <v>0</v>
      </c>
      <c r="W152" s="31">
        <v>0</v>
      </c>
      <c r="X152" s="31">
        <v>8</v>
      </c>
      <c r="Y152" s="31">
        <v>0</v>
      </c>
      <c r="Z152" s="31">
        <v>0</v>
      </c>
      <c r="AA152" s="31">
        <v>8</v>
      </c>
      <c r="AB152" s="31">
        <v>8</v>
      </c>
      <c r="AC152" s="31">
        <v>8</v>
      </c>
      <c r="AD152" s="31">
        <v>8</v>
      </c>
      <c r="AE152" s="31">
        <v>8</v>
      </c>
      <c r="AF152" s="31">
        <v>8</v>
      </c>
      <c r="AG152" s="31">
        <v>8</v>
      </c>
      <c r="AH152" s="31">
        <v>8</v>
      </c>
      <c r="AI152" s="34">
        <v>0</v>
      </c>
      <c r="AJ152" s="34">
        <v>0</v>
      </c>
      <c r="AK152" s="34">
        <v>0</v>
      </c>
      <c r="AL152" s="34">
        <v>0</v>
      </c>
      <c r="AM152" s="34">
        <v>0</v>
      </c>
      <c r="AN152" s="34">
        <v>0</v>
      </c>
      <c r="AO152" s="34">
        <v>0</v>
      </c>
      <c r="AP152" s="34">
        <v>0</v>
      </c>
      <c r="AQ152" s="31">
        <v>0</v>
      </c>
      <c r="AR152" s="31">
        <v>0</v>
      </c>
      <c r="AS152" s="31">
        <v>0</v>
      </c>
      <c r="AT152" s="31">
        <v>0</v>
      </c>
      <c r="AU152" s="31">
        <v>0</v>
      </c>
      <c r="AV152" s="31">
        <v>0</v>
      </c>
      <c r="AW152" s="31">
        <v>0</v>
      </c>
      <c r="AX152" s="31">
        <v>0</v>
      </c>
      <c r="AY152" s="31">
        <v>0</v>
      </c>
      <c r="AZ152" s="31">
        <v>0</v>
      </c>
      <c r="BA152" s="31">
        <v>0</v>
      </c>
      <c r="BB152" s="31">
        <v>0</v>
      </c>
      <c r="BC152" s="31">
        <v>0</v>
      </c>
      <c r="BD152" s="31"/>
      <c r="BE152" s="31"/>
      <c r="BF152" s="31"/>
      <c r="BG152" s="31"/>
      <c r="BH152" s="31"/>
      <c r="BI152" s="31"/>
      <c r="BJ152" s="31"/>
      <c r="BK152" s="31">
        <v>28.5</v>
      </c>
      <c r="BL152" s="31">
        <v>0</v>
      </c>
      <c r="BM152" s="31">
        <v>0</v>
      </c>
      <c r="BN152" s="31">
        <v>0</v>
      </c>
      <c r="BO152" s="31">
        <v>8</v>
      </c>
      <c r="BP152" s="31">
        <v>0</v>
      </c>
      <c r="BQ152" s="31">
        <v>0</v>
      </c>
      <c r="BR152" s="31">
        <v>0</v>
      </c>
      <c r="BS152" s="31">
        <v>0</v>
      </c>
      <c r="BT152" s="31">
        <v>0</v>
      </c>
      <c r="BU152" s="31">
        <v>0</v>
      </c>
      <c r="BV152" s="31">
        <v>0</v>
      </c>
      <c r="BW152" s="31">
        <v>0</v>
      </c>
      <c r="BX152" s="31">
        <v>0</v>
      </c>
      <c r="BY152" s="31">
        <v>0</v>
      </c>
      <c r="BZ152" s="31">
        <v>0</v>
      </c>
      <c r="CA152" s="31">
        <v>0</v>
      </c>
      <c r="CB152" s="31">
        <v>0</v>
      </c>
      <c r="CC152" s="31">
        <v>0</v>
      </c>
      <c r="CD152" s="31">
        <v>0</v>
      </c>
      <c r="CE152" s="31">
        <v>0</v>
      </c>
      <c r="CF152" s="31">
        <v>0</v>
      </c>
      <c r="CG152" s="31">
        <v>0</v>
      </c>
      <c r="CH152" s="31">
        <v>0</v>
      </c>
      <c r="CI152" s="31">
        <v>0</v>
      </c>
      <c r="CJ152" s="31">
        <v>0</v>
      </c>
      <c r="CK152" s="31">
        <v>0</v>
      </c>
      <c r="CL152" s="31">
        <v>0</v>
      </c>
      <c r="CM152" s="31">
        <v>8</v>
      </c>
      <c r="CN152" s="34">
        <v>0</v>
      </c>
      <c r="CO152" s="34">
        <v>0</v>
      </c>
      <c r="CP152" s="34">
        <v>0</v>
      </c>
      <c r="CQ152" s="34">
        <v>0</v>
      </c>
      <c r="CR152" s="34">
        <v>0</v>
      </c>
      <c r="CS152" s="34">
        <v>0</v>
      </c>
      <c r="CT152" s="34">
        <v>0</v>
      </c>
      <c r="CU152" s="34">
        <v>0</v>
      </c>
      <c r="CV152" s="34">
        <v>0</v>
      </c>
      <c r="CW152" s="34">
        <v>0</v>
      </c>
      <c r="CX152" s="34">
        <v>0</v>
      </c>
      <c r="CY152" s="34">
        <v>0</v>
      </c>
      <c r="CZ152" s="34">
        <v>0</v>
      </c>
      <c r="DA152" s="34">
        <v>0</v>
      </c>
      <c r="DB152" s="34">
        <v>0</v>
      </c>
      <c r="DC152" s="34">
        <v>0</v>
      </c>
      <c r="DD152" s="34">
        <v>0</v>
      </c>
      <c r="DE152" s="34">
        <v>0</v>
      </c>
      <c r="DF152" s="34">
        <v>0</v>
      </c>
      <c r="DG152" s="34">
        <v>0</v>
      </c>
      <c r="DH152" s="34">
        <v>0</v>
      </c>
      <c r="DI152" s="34">
        <v>25</v>
      </c>
      <c r="DJ152" s="34">
        <v>0</v>
      </c>
      <c r="DK152" s="34">
        <v>12.5</v>
      </c>
      <c r="DL152" s="34">
        <v>25</v>
      </c>
      <c r="DM152" s="34">
        <v>12.5</v>
      </c>
      <c r="DN152" s="34">
        <v>37.5</v>
      </c>
      <c r="DO152" s="34"/>
      <c r="DP152" s="34"/>
      <c r="DQ152" s="34"/>
      <c r="DR152" s="34"/>
      <c r="DS152" s="34"/>
      <c r="DT152" s="34"/>
      <c r="DU152" s="34"/>
      <c r="DV152" s="34"/>
      <c r="DW152" s="34"/>
      <c r="DX152" s="34"/>
      <c r="DY152" s="34"/>
      <c r="DZ152" s="34"/>
      <c r="EA152" s="34"/>
      <c r="EB152" s="34"/>
      <c r="EC152" s="34"/>
      <c r="ED152" s="34"/>
      <c r="EE152" s="34"/>
      <c r="EF152" s="33"/>
      <c r="EG152" s="33"/>
      <c r="EH152" s="34"/>
      <c r="EI152" s="34"/>
      <c r="EJ152" s="34"/>
      <c r="EK152" s="34"/>
      <c r="EL152" s="34"/>
      <c r="EM152" s="34"/>
      <c r="EN152" s="34"/>
      <c r="EO152" s="34"/>
      <c r="EP152" s="34"/>
      <c r="EQ152" s="34"/>
      <c r="ER152" s="34"/>
      <c r="ES152" s="34"/>
      <c r="ET152" s="58">
        <v>0</v>
      </c>
      <c r="EU152" s="58">
        <v>0</v>
      </c>
      <c r="EV152" s="58">
        <v>8</v>
      </c>
      <c r="EW152" s="58">
        <v>0</v>
      </c>
      <c r="EX152" s="58">
        <v>0</v>
      </c>
      <c r="EY152" s="58">
        <v>0</v>
      </c>
      <c r="EZ152" s="58">
        <v>0</v>
      </c>
      <c r="FA152" s="63">
        <v>0</v>
      </c>
      <c r="FB152" s="64">
        <v>0</v>
      </c>
      <c r="FC152" s="58">
        <v>0</v>
      </c>
      <c r="FD152" s="58">
        <v>0</v>
      </c>
      <c r="FE152" s="58">
        <v>0</v>
      </c>
      <c r="FF152" s="58">
        <v>8</v>
      </c>
      <c r="FG152" s="58">
        <v>0</v>
      </c>
      <c r="FH152" s="58">
        <v>0</v>
      </c>
      <c r="FI152" s="58">
        <v>0</v>
      </c>
      <c r="FJ152" s="58">
        <v>8</v>
      </c>
      <c r="FK152" s="58">
        <v>100</v>
      </c>
      <c r="FL152" s="59">
        <f t="shared" si="2"/>
        <v>8</v>
      </c>
    </row>
    <row r="153" spans="1:168" x14ac:dyDescent="0.25">
      <c r="A153" t="s">
        <v>207</v>
      </c>
      <c r="B153" t="s">
        <v>786</v>
      </c>
      <c r="C153" t="s">
        <v>787</v>
      </c>
      <c r="D153" s="31">
        <v>38</v>
      </c>
      <c r="E153" s="31">
        <v>13</v>
      </c>
      <c r="F153" s="31">
        <v>6</v>
      </c>
      <c r="G153" s="31">
        <v>0</v>
      </c>
      <c r="H153" s="31">
        <v>0</v>
      </c>
      <c r="I153" s="31">
        <v>0</v>
      </c>
      <c r="J153" s="31">
        <v>57</v>
      </c>
      <c r="K153" s="31">
        <v>0</v>
      </c>
      <c r="L153" s="31">
        <v>57</v>
      </c>
      <c r="M153" s="35">
        <v>11.2</v>
      </c>
      <c r="N153" s="31">
        <v>0</v>
      </c>
      <c r="O153" s="31">
        <v>0</v>
      </c>
      <c r="P153" s="31">
        <v>57</v>
      </c>
      <c r="Q153" s="31">
        <v>2</v>
      </c>
      <c r="R153" s="31">
        <v>19</v>
      </c>
      <c r="S153" s="31">
        <v>31</v>
      </c>
      <c r="T153" s="31">
        <v>5</v>
      </c>
      <c r="U153" s="31">
        <v>0</v>
      </c>
      <c r="V153" s="31">
        <v>0</v>
      </c>
      <c r="W153" s="31">
        <v>42</v>
      </c>
      <c r="X153" s="31">
        <v>15</v>
      </c>
      <c r="Y153" s="31">
        <v>0</v>
      </c>
      <c r="Z153" s="31">
        <v>0</v>
      </c>
      <c r="AA153" s="31">
        <v>57</v>
      </c>
      <c r="AB153" s="31">
        <v>57</v>
      </c>
      <c r="AC153" s="31">
        <v>57</v>
      </c>
      <c r="AD153" s="31">
        <v>57</v>
      </c>
      <c r="AE153" s="31">
        <v>57</v>
      </c>
      <c r="AF153" s="31">
        <v>57</v>
      </c>
      <c r="AG153" s="31">
        <v>57</v>
      </c>
      <c r="AH153" s="31">
        <v>57</v>
      </c>
      <c r="AI153" s="34">
        <v>0</v>
      </c>
      <c r="AJ153" s="34">
        <v>0</v>
      </c>
      <c r="AK153" s="34">
        <v>0</v>
      </c>
      <c r="AL153" s="34">
        <v>0</v>
      </c>
      <c r="AM153" s="34">
        <v>0</v>
      </c>
      <c r="AN153" s="34">
        <v>0</v>
      </c>
      <c r="AO153" s="34">
        <v>0</v>
      </c>
      <c r="AP153" s="34">
        <v>0</v>
      </c>
      <c r="AQ153" s="31">
        <v>0</v>
      </c>
      <c r="AR153" s="31">
        <v>0</v>
      </c>
      <c r="AS153" s="31">
        <v>0</v>
      </c>
      <c r="AT153" s="31">
        <v>0</v>
      </c>
      <c r="AU153" s="31">
        <v>0</v>
      </c>
      <c r="AV153" s="31">
        <v>0</v>
      </c>
      <c r="AW153" s="31">
        <v>0</v>
      </c>
      <c r="AX153" s="31">
        <v>0</v>
      </c>
      <c r="AY153" s="31">
        <v>0</v>
      </c>
      <c r="AZ153" s="31">
        <v>0</v>
      </c>
      <c r="BA153" s="31">
        <v>0</v>
      </c>
      <c r="BB153" s="31">
        <v>0</v>
      </c>
      <c r="BC153" s="31">
        <v>0</v>
      </c>
      <c r="BD153" s="31">
        <v>0</v>
      </c>
      <c r="BE153" s="31">
        <v>0</v>
      </c>
      <c r="BF153" s="31">
        <v>0</v>
      </c>
      <c r="BG153" s="31">
        <v>0</v>
      </c>
      <c r="BH153" s="31">
        <v>0</v>
      </c>
      <c r="BI153" s="31">
        <v>0</v>
      </c>
      <c r="BJ153" s="31">
        <v>0</v>
      </c>
      <c r="BK153" s="31">
        <v>58.11</v>
      </c>
      <c r="BL153" s="31">
        <v>0</v>
      </c>
      <c r="BM153" s="31">
        <v>0</v>
      </c>
      <c r="BN153" s="31">
        <v>0</v>
      </c>
      <c r="BO153" s="31">
        <v>15</v>
      </c>
      <c r="BP153" s="31">
        <v>0</v>
      </c>
      <c r="BQ153" s="31">
        <v>42</v>
      </c>
      <c r="BR153" s="31">
        <v>0</v>
      </c>
      <c r="BS153" s="31">
        <v>0</v>
      </c>
      <c r="BT153" s="31">
        <v>0</v>
      </c>
      <c r="BU153" s="31">
        <v>0</v>
      </c>
      <c r="BV153" s="31">
        <v>0</v>
      </c>
      <c r="BW153" s="31">
        <v>0</v>
      </c>
      <c r="BX153" s="31">
        <v>0</v>
      </c>
      <c r="BY153" s="31">
        <v>0</v>
      </c>
      <c r="BZ153" s="31">
        <v>0</v>
      </c>
      <c r="CA153" s="31">
        <v>0</v>
      </c>
      <c r="CB153" s="31">
        <v>0</v>
      </c>
      <c r="CC153" s="31">
        <v>0</v>
      </c>
      <c r="CD153" s="31">
        <v>0</v>
      </c>
      <c r="CE153" s="31">
        <v>0</v>
      </c>
      <c r="CF153" s="31">
        <v>0</v>
      </c>
      <c r="CG153" s="31">
        <v>0</v>
      </c>
      <c r="CH153" s="31">
        <v>0</v>
      </c>
      <c r="CI153" s="31">
        <v>0</v>
      </c>
      <c r="CJ153" s="31">
        <v>0</v>
      </c>
      <c r="CK153" s="31">
        <v>0</v>
      </c>
      <c r="CL153" s="31">
        <v>0</v>
      </c>
      <c r="CM153" s="31">
        <v>51</v>
      </c>
      <c r="CN153" s="34">
        <v>25.490200000000002</v>
      </c>
      <c r="CO153" s="34">
        <v>8.3332999999999995</v>
      </c>
      <c r="CP153" s="34">
        <v>5.4545000000000003</v>
      </c>
      <c r="CQ153" s="34">
        <v>14.545500000000001</v>
      </c>
      <c r="CR153" s="34">
        <v>5.4545000000000003</v>
      </c>
      <c r="CS153" s="34">
        <v>12.5</v>
      </c>
      <c r="CT153" s="34">
        <v>14.2857</v>
      </c>
      <c r="CU153" s="34">
        <v>3.8462000000000001</v>
      </c>
      <c r="CV153" s="34">
        <v>14.545500000000001</v>
      </c>
      <c r="CW153" s="34">
        <v>13.7255</v>
      </c>
      <c r="CX153" s="34">
        <v>8.3332999999999995</v>
      </c>
      <c r="CY153" s="34">
        <v>5.4545000000000003</v>
      </c>
      <c r="CZ153" s="34">
        <v>10.9091</v>
      </c>
      <c r="DA153" s="34">
        <v>3.6364000000000001</v>
      </c>
      <c r="DB153" s="34">
        <v>5.3571</v>
      </c>
      <c r="DC153" s="34">
        <v>10.7143</v>
      </c>
      <c r="DD153" s="34">
        <v>1.9231</v>
      </c>
      <c r="DE153" s="34">
        <v>9.0908999999999995</v>
      </c>
      <c r="DF153" s="34">
        <v>15.686299999999999</v>
      </c>
      <c r="DG153" s="34">
        <v>8.3332999999999995</v>
      </c>
      <c r="DH153" s="34">
        <v>23.636399999999998</v>
      </c>
      <c r="DI153" s="34">
        <v>9.0908999999999995</v>
      </c>
      <c r="DJ153" s="34">
        <v>23.636399999999998</v>
      </c>
      <c r="DK153" s="34">
        <v>23.214300000000001</v>
      </c>
      <c r="DL153" s="34">
        <v>10.7143</v>
      </c>
      <c r="DM153" s="34">
        <v>15.384600000000001</v>
      </c>
      <c r="DN153" s="34">
        <v>25.454499999999999</v>
      </c>
      <c r="DO153" s="34">
        <v>4.4406770014143602</v>
      </c>
      <c r="DP153" s="34">
        <v>4.45768929162774</v>
      </c>
      <c r="DQ153" s="34">
        <v>4.3945351549483496</v>
      </c>
      <c r="DR153" s="34">
        <v>4.30631970260223</v>
      </c>
      <c r="DS153" s="34">
        <v>4.3579714948624497</v>
      </c>
      <c r="DT153" s="34">
        <v>4.3563340410474201</v>
      </c>
      <c r="DU153" s="34">
        <v>4.2046825115289099</v>
      </c>
      <c r="DV153" s="34">
        <v>4.21566597653554</v>
      </c>
      <c r="DW153" s="34">
        <v>4.1950162513542804</v>
      </c>
      <c r="DX153" s="34">
        <v>-0.38163921037140802</v>
      </c>
      <c r="DY153" s="34">
        <v>1.43710618876896</v>
      </c>
      <c r="DZ153" s="34">
        <v>2.0485114538247702</v>
      </c>
      <c r="EA153" s="34">
        <v>-1.1852255647176</v>
      </c>
      <c r="EB153" s="34">
        <v>3.75878846663458E-2</v>
      </c>
      <c r="EC153" s="34">
        <v>3.60672961876881</v>
      </c>
      <c r="ED153" s="34">
        <v>-0.260539261596271</v>
      </c>
      <c r="EE153" s="34">
        <v>0.49224422371655702</v>
      </c>
      <c r="EF153" s="33">
        <v>29</v>
      </c>
      <c r="EG153" s="33">
        <v>0</v>
      </c>
      <c r="EH153" s="34">
        <v>0</v>
      </c>
      <c r="EI153" s="34">
        <v>0</v>
      </c>
      <c r="EJ153" s="34">
        <v>4.08</v>
      </c>
      <c r="EK153" s="34">
        <v>5.6</v>
      </c>
      <c r="EL153" s="34">
        <v>0</v>
      </c>
      <c r="EM153" s="34">
        <v>0</v>
      </c>
      <c r="EN153" s="34">
        <v>0</v>
      </c>
      <c r="EO153" s="34">
        <v>0</v>
      </c>
      <c r="EP153" s="34">
        <v>0</v>
      </c>
      <c r="EQ153" s="34">
        <v>5.6</v>
      </c>
      <c r="ER153" s="34">
        <v>0</v>
      </c>
      <c r="ES153" s="34">
        <v>4.08</v>
      </c>
      <c r="ET153" s="58">
        <v>0</v>
      </c>
      <c r="EU153" s="58">
        <v>0</v>
      </c>
      <c r="EV153" s="58">
        <v>15</v>
      </c>
      <c r="EW153" s="58">
        <v>24</v>
      </c>
      <c r="EX153" s="58">
        <v>18</v>
      </c>
      <c r="EY153" s="58">
        <v>0</v>
      </c>
      <c r="EZ153" s="58">
        <v>0</v>
      </c>
      <c r="FA153" s="63">
        <v>0</v>
      </c>
      <c r="FB153" s="64">
        <v>0</v>
      </c>
      <c r="FC153" s="58">
        <v>0</v>
      </c>
      <c r="FD153" s="58">
        <v>0</v>
      </c>
      <c r="FE153" s="58">
        <v>0</v>
      </c>
      <c r="FF153" s="58">
        <v>0</v>
      </c>
      <c r="FG153" s="58">
        <v>15</v>
      </c>
      <c r="FH153" s="58">
        <v>42</v>
      </c>
      <c r="FI153" s="58">
        <v>0</v>
      </c>
      <c r="FJ153" s="58">
        <v>57</v>
      </c>
      <c r="FK153" s="58">
        <v>100</v>
      </c>
      <c r="FL153" s="59">
        <f t="shared" si="2"/>
        <v>57</v>
      </c>
    </row>
    <row r="154" spans="1:168" x14ac:dyDescent="0.25">
      <c r="A154" t="s">
        <v>207</v>
      </c>
      <c r="B154" t="s">
        <v>788</v>
      </c>
      <c r="C154" t="s">
        <v>789</v>
      </c>
      <c r="D154" s="31"/>
      <c r="E154" s="31"/>
      <c r="F154" s="31"/>
      <c r="G154" s="31"/>
      <c r="H154" s="31"/>
      <c r="I154" s="31"/>
      <c r="J154" s="31">
        <v>6</v>
      </c>
      <c r="K154" s="31">
        <v>0</v>
      </c>
      <c r="L154" s="31">
        <v>6</v>
      </c>
      <c r="M154" s="35">
        <v>2.65</v>
      </c>
      <c r="N154" s="31">
        <v>0</v>
      </c>
      <c r="O154" s="31">
        <v>0</v>
      </c>
      <c r="P154" s="31">
        <v>6</v>
      </c>
      <c r="Q154" s="31">
        <v>0</v>
      </c>
      <c r="R154" s="31">
        <v>1</v>
      </c>
      <c r="S154" s="31">
        <v>3</v>
      </c>
      <c r="T154" s="31">
        <v>2</v>
      </c>
      <c r="U154" s="31">
        <v>0</v>
      </c>
      <c r="V154" s="31">
        <v>1</v>
      </c>
      <c r="W154" s="31">
        <v>0</v>
      </c>
      <c r="X154" s="31">
        <v>5</v>
      </c>
      <c r="Y154" s="31">
        <v>0</v>
      </c>
      <c r="Z154" s="31">
        <v>0</v>
      </c>
      <c r="AA154" s="31">
        <v>6</v>
      </c>
      <c r="AB154" s="31">
        <v>6</v>
      </c>
      <c r="AC154" s="31">
        <v>6</v>
      </c>
      <c r="AD154" s="31">
        <v>6</v>
      </c>
      <c r="AE154" s="31">
        <v>6</v>
      </c>
      <c r="AF154" s="31">
        <v>6</v>
      </c>
      <c r="AG154" s="31">
        <v>6</v>
      </c>
      <c r="AH154" s="31">
        <v>6</v>
      </c>
      <c r="AI154" s="34">
        <v>0</v>
      </c>
      <c r="AJ154" s="34">
        <v>0</v>
      </c>
      <c r="AK154" s="34">
        <v>0</v>
      </c>
      <c r="AL154" s="34">
        <v>0</v>
      </c>
      <c r="AM154" s="34">
        <v>0</v>
      </c>
      <c r="AN154" s="34">
        <v>0</v>
      </c>
      <c r="AO154" s="34">
        <v>0</v>
      </c>
      <c r="AP154" s="34">
        <v>0</v>
      </c>
      <c r="AQ154" s="31">
        <v>0</v>
      </c>
      <c r="AR154" s="31">
        <v>0</v>
      </c>
      <c r="AS154" s="31">
        <v>0</v>
      </c>
      <c r="AT154" s="31">
        <v>0</v>
      </c>
      <c r="AU154" s="31">
        <v>0</v>
      </c>
      <c r="AV154" s="31">
        <v>0</v>
      </c>
      <c r="AW154" s="31">
        <v>0</v>
      </c>
      <c r="AX154" s="31">
        <v>0</v>
      </c>
      <c r="AY154" s="31">
        <v>0</v>
      </c>
      <c r="AZ154" s="31">
        <v>0</v>
      </c>
      <c r="BA154" s="31">
        <v>0</v>
      </c>
      <c r="BB154" s="31">
        <v>0</v>
      </c>
      <c r="BC154" s="31">
        <v>0</v>
      </c>
      <c r="BD154" s="31"/>
      <c r="BE154" s="31"/>
      <c r="BF154" s="31"/>
      <c r="BG154" s="31"/>
      <c r="BH154" s="31"/>
      <c r="BI154" s="31"/>
      <c r="BJ154" s="31"/>
      <c r="BK154" s="31">
        <v>17</v>
      </c>
      <c r="BL154" s="31">
        <v>0</v>
      </c>
      <c r="BM154" s="31">
        <v>0</v>
      </c>
      <c r="BN154" s="31">
        <v>6</v>
      </c>
      <c r="BO154" s="31">
        <v>0</v>
      </c>
      <c r="BP154" s="31">
        <v>0</v>
      </c>
      <c r="BQ154" s="31">
        <v>0</v>
      </c>
      <c r="BR154" s="31">
        <v>0</v>
      </c>
      <c r="BS154" s="31">
        <v>0</v>
      </c>
      <c r="BT154" s="31">
        <v>0</v>
      </c>
      <c r="BU154" s="31">
        <v>0</v>
      </c>
      <c r="BV154" s="31">
        <v>0</v>
      </c>
      <c r="BW154" s="31">
        <v>0</v>
      </c>
      <c r="BX154" s="31">
        <v>0</v>
      </c>
      <c r="BY154" s="31">
        <v>0</v>
      </c>
      <c r="BZ154" s="31">
        <v>0</v>
      </c>
      <c r="CA154" s="31">
        <v>0</v>
      </c>
      <c r="CB154" s="31">
        <v>0</v>
      </c>
      <c r="CC154" s="31">
        <v>0</v>
      </c>
      <c r="CD154" s="31">
        <v>0</v>
      </c>
      <c r="CE154" s="31">
        <v>0</v>
      </c>
      <c r="CF154" s="31">
        <v>0</v>
      </c>
      <c r="CG154" s="31">
        <v>0</v>
      </c>
      <c r="CH154" s="31">
        <v>0</v>
      </c>
      <c r="CI154" s="31">
        <v>0</v>
      </c>
      <c r="CJ154" s="31">
        <v>0</v>
      </c>
      <c r="CK154" s="31">
        <v>0</v>
      </c>
      <c r="CL154" s="31">
        <v>0</v>
      </c>
      <c r="CM154" s="31">
        <v>6</v>
      </c>
      <c r="CN154" s="34">
        <v>0</v>
      </c>
      <c r="CO154" s="34">
        <v>0</v>
      </c>
      <c r="CP154" s="34">
        <v>0</v>
      </c>
      <c r="CQ154" s="34">
        <v>0</v>
      </c>
      <c r="CR154" s="34">
        <v>0</v>
      </c>
      <c r="CS154" s="34">
        <v>0</v>
      </c>
      <c r="CT154" s="34">
        <v>0</v>
      </c>
      <c r="CU154" s="34">
        <v>16.666699999999999</v>
      </c>
      <c r="CV154" s="34">
        <v>16.666699999999999</v>
      </c>
      <c r="CW154" s="34">
        <v>0</v>
      </c>
      <c r="CX154" s="34">
        <v>0</v>
      </c>
      <c r="CY154" s="34">
        <v>0</v>
      </c>
      <c r="CZ154" s="34">
        <v>0</v>
      </c>
      <c r="DA154" s="34">
        <v>0</v>
      </c>
      <c r="DB154" s="34">
        <v>0</v>
      </c>
      <c r="DC154" s="34">
        <v>0</v>
      </c>
      <c r="DD154" s="34">
        <v>16.666699999999999</v>
      </c>
      <c r="DE154" s="34">
        <v>0</v>
      </c>
      <c r="DF154" s="34">
        <v>16.666699999999999</v>
      </c>
      <c r="DG154" s="34">
        <v>0</v>
      </c>
      <c r="DH154" s="34">
        <v>16.666699999999999</v>
      </c>
      <c r="DI154" s="34">
        <v>16.666699999999999</v>
      </c>
      <c r="DJ154" s="34">
        <v>16.666699999999999</v>
      </c>
      <c r="DK154" s="34">
        <v>0</v>
      </c>
      <c r="DL154" s="34">
        <v>33.333300000000001</v>
      </c>
      <c r="DM154" s="34">
        <v>33.333300000000001</v>
      </c>
      <c r="DN154" s="34">
        <v>0</v>
      </c>
      <c r="DO154" s="34"/>
      <c r="DP154" s="34"/>
      <c r="DQ154" s="34"/>
      <c r="DR154" s="34"/>
      <c r="DS154" s="34"/>
      <c r="DT154" s="34"/>
      <c r="DU154" s="34"/>
      <c r="DV154" s="34"/>
      <c r="DW154" s="34"/>
      <c r="DX154" s="34"/>
      <c r="DY154" s="34"/>
      <c r="DZ154" s="34"/>
      <c r="EA154" s="34"/>
      <c r="EB154" s="34"/>
      <c r="EC154" s="34"/>
      <c r="ED154" s="34"/>
      <c r="EE154" s="34"/>
      <c r="EF154" s="33"/>
      <c r="EG154" s="33"/>
      <c r="EH154" s="34"/>
      <c r="EI154" s="34"/>
      <c r="EJ154" s="34"/>
      <c r="EK154" s="34"/>
      <c r="EL154" s="34"/>
      <c r="EM154" s="34"/>
      <c r="EN154" s="34"/>
      <c r="EO154" s="34"/>
      <c r="EP154" s="34"/>
      <c r="EQ154" s="34"/>
      <c r="ER154" s="34"/>
      <c r="ES154" s="34"/>
      <c r="ET154" s="58">
        <v>0</v>
      </c>
      <c r="EU154" s="58">
        <v>0</v>
      </c>
      <c r="EV154" s="58">
        <v>0</v>
      </c>
      <c r="EW154" s="58">
        <v>0</v>
      </c>
      <c r="EX154" s="58">
        <v>0</v>
      </c>
      <c r="EY154" s="58">
        <v>0</v>
      </c>
      <c r="EZ154" s="58">
        <v>0</v>
      </c>
      <c r="FA154" s="63">
        <v>6</v>
      </c>
      <c r="FB154" s="64">
        <v>0</v>
      </c>
      <c r="FC154" s="58">
        <v>0</v>
      </c>
      <c r="FD154" s="58">
        <v>0</v>
      </c>
      <c r="FE154" s="58">
        <v>4</v>
      </c>
      <c r="FF154" s="58">
        <v>2</v>
      </c>
      <c r="FG154" s="58">
        <v>0</v>
      </c>
      <c r="FH154" s="58">
        <v>0</v>
      </c>
      <c r="FI154" s="58">
        <v>0</v>
      </c>
      <c r="FJ154" s="58">
        <v>6</v>
      </c>
      <c r="FK154" s="58">
        <v>100</v>
      </c>
      <c r="FL154" s="59">
        <f t="shared" si="2"/>
        <v>6</v>
      </c>
    </row>
    <row r="155" spans="1:168" x14ac:dyDescent="0.25">
      <c r="A155" t="s">
        <v>207</v>
      </c>
      <c r="B155" t="s">
        <v>790</v>
      </c>
      <c r="C155" t="s">
        <v>791</v>
      </c>
      <c r="D155" s="31">
        <v>32</v>
      </c>
      <c r="E155" s="31">
        <v>0</v>
      </c>
      <c r="F155" s="31">
        <v>3</v>
      </c>
      <c r="G155" s="31">
        <v>0</v>
      </c>
      <c r="H155" s="31">
        <v>0</v>
      </c>
      <c r="I155" s="31">
        <v>0</v>
      </c>
      <c r="J155" s="31">
        <v>35</v>
      </c>
      <c r="K155" s="31">
        <v>0</v>
      </c>
      <c r="L155" s="31">
        <v>35</v>
      </c>
      <c r="M155" s="35">
        <v>4.1500000000000004</v>
      </c>
      <c r="N155" s="31">
        <v>0</v>
      </c>
      <c r="O155" s="31">
        <v>12</v>
      </c>
      <c r="P155" s="31">
        <v>23</v>
      </c>
      <c r="Q155" s="31">
        <v>0</v>
      </c>
      <c r="R155" s="31">
        <v>4</v>
      </c>
      <c r="S155" s="31">
        <v>16</v>
      </c>
      <c r="T155" s="31">
        <v>15</v>
      </c>
      <c r="U155" s="31">
        <v>0</v>
      </c>
      <c r="V155" s="31">
        <v>3</v>
      </c>
      <c r="W155" s="31">
        <v>0</v>
      </c>
      <c r="X155" s="31">
        <v>26</v>
      </c>
      <c r="Y155" s="31">
        <v>6</v>
      </c>
      <c r="Z155" s="31">
        <v>0</v>
      </c>
      <c r="AA155" s="31">
        <v>35</v>
      </c>
      <c r="AB155" s="31">
        <v>35</v>
      </c>
      <c r="AC155" s="31">
        <v>35</v>
      </c>
      <c r="AD155" s="31">
        <v>35</v>
      </c>
      <c r="AE155" s="31">
        <v>35</v>
      </c>
      <c r="AF155" s="31">
        <v>35</v>
      </c>
      <c r="AG155" s="31">
        <v>35</v>
      </c>
      <c r="AH155" s="31">
        <v>35</v>
      </c>
      <c r="AI155" s="34">
        <v>0</v>
      </c>
      <c r="AJ155" s="34">
        <v>0</v>
      </c>
      <c r="AK155" s="34">
        <v>0</v>
      </c>
      <c r="AL155" s="34">
        <v>0</v>
      </c>
      <c r="AM155" s="34">
        <v>0</v>
      </c>
      <c r="AN155" s="34">
        <v>0</v>
      </c>
      <c r="AO155" s="34">
        <v>0</v>
      </c>
      <c r="AP155" s="34">
        <v>0</v>
      </c>
      <c r="AQ155" s="31">
        <v>0</v>
      </c>
      <c r="AR155" s="31">
        <v>0</v>
      </c>
      <c r="AS155" s="31">
        <v>0</v>
      </c>
      <c r="AT155" s="31">
        <v>0</v>
      </c>
      <c r="AU155" s="31">
        <v>0</v>
      </c>
      <c r="AV155" s="31">
        <v>0</v>
      </c>
      <c r="AW155" s="31">
        <v>0</v>
      </c>
      <c r="AX155" s="31">
        <v>0</v>
      </c>
      <c r="AY155" s="31">
        <v>0</v>
      </c>
      <c r="AZ155" s="31">
        <v>0</v>
      </c>
      <c r="BA155" s="31">
        <v>0</v>
      </c>
      <c r="BB155" s="31">
        <v>0</v>
      </c>
      <c r="BC155" s="31">
        <v>0</v>
      </c>
      <c r="BD155" s="31">
        <v>0</v>
      </c>
      <c r="BE155" s="31">
        <v>0</v>
      </c>
      <c r="BF155" s="31">
        <v>0</v>
      </c>
      <c r="BG155" s="31">
        <v>0</v>
      </c>
      <c r="BH155" s="31">
        <v>0</v>
      </c>
      <c r="BI155" s="31">
        <v>0</v>
      </c>
      <c r="BJ155" s="31">
        <v>0</v>
      </c>
      <c r="BK155" s="31">
        <v>23.86</v>
      </c>
      <c r="BL155" s="31">
        <v>0</v>
      </c>
      <c r="BM155" s="31">
        <v>6</v>
      </c>
      <c r="BN155" s="31">
        <v>0</v>
      </c>
      <c r="BO155" s="31">
        <v>29</v>
      </c>
      <c r="BP155" s="31">
        <v>0</v>
      </c>
      <c r="BQ155" s="31">
        <v>0</v>
      </c>
      <c r="BR155" s="31">
        <v>0</v>
      </c>
      <c r="BS155" s="31">
        <v>0</v>
      </c>
      <c r="BT155" s="31">
        <v>0</v>
      </c>
      <c r="BU155" s="31">
        <v>0</v>
      </c>
      <c r="BV155" s="31">
        <v>0</v>
      </c>
      <c r="BW155" s="31">
        <v>0</v>
      </c>
      <c r="BX155" s="31">
        <v>0</v>
      </c>
      <c r="BY155" s="31">
        <v>0</v>
      </c>
      <c r="BZ155" s="31">
        <v>0</v>
      </c>
      <c r="CA155" s="31">
        <v>0</v>
      </c>
      <c r="CB155" s="31">
        <v>0</v>
      </c>
      <c r="CC155" s="31">
        <v>0</v>
      </c>
      <c r="CD155" s="31">
        <v>0</v>
      </c>
      <c r="CE155" s="31">
        <v>0</v>
      </c>
      <c r="CF155" s="31">
        <v>0</v>
      </c>
      <c r="CG155" s="31">
        <v>0</v>
      </c>
      <c r="CH155" s="31">
        <v>0</v>
      </c>
      <c r="CI155" s="31">
        <v>0</v>
      </c>
      <c r="CJ155" s="31">
        <v>0</v>
      </c>
      <c r="CK155" s="31">
        <v>0</v>
      </c>
      <c r="CL155" s="31">
        <v>0</v>
      </c>
      <c r="CM155" s="31">
        <v>32</v>
      </c>
      <c r="CN155" s="34">
        <v>0</v>
      </c>
      <c r="CO155" s="34">
        <v>0</v>
      </c>
      <c r="CP155" s="34">
        <v>0</v>
      </c>
      <c r="CQ155" s="34">
        <v>2.8571</v>
      </c>
      <c r="CR155" s="34">
        <v>0</v>
      </c>
      <c r="CS155" s="34">
        <v>2.8571</v>
      </c>
      <c r="CT155" s="34">
        <v>0</v>
      </c>
      <c r="CU155" s="34">
        <v>0</v>
      </c>
      <c r="CV155" s="34">
        <v>0</v>
      </c>
      <c r="CW155" s="34">
        <v>0</v>
      </c>
      <c r="CX155" s="34">
        <v>0</v>
      </c>
      <c r="CY155" s="34">
        <v>0</v>
      </c>
      <c r="CZ155" s="34">
        <v>0</v>
      </c>
      <c r="DA155" s="34">
        <v>0</v>
      </c>
      <c r="DB155" s="34">
        <v>0</v>
      </c>
      <c r="DC155" s="34">
        <v>0</v>
      </c>
      <c r="DD155" s="34">
        <v>0</v>
      </c>
      <c r="DE155" s="34">
        <v>0</v>
      </c>
      <c r="DF155" s="34">
        <v>0</v>
      </c>
      <c r="DG155" s="34">
        <v>0</v>
      </c>
      <c r="DH155" s="34">
        <v>8.5714000000000006</v>
      </c>
      <c r="DI155" s="34">
        <v>14.2857</v>
      </c>
      <c r="DJ155" s="34">
        <v>8.5714000000000006</v>
      </c>
      <c r="DK155" s="34">
        <v>11.428599999999999</v>
      </c>
      <c r="DL155" s="34">
        <v>8.5714000000000006</v>
      </c>
      <c r="DM155" s="34">
        <v>8.5714000000000006</v>
      </c>
      <c r="DN155" s="34">
        <v>17.142900000000001</v>
      </c>
      <c r="DO155" s="34">
        <v>6.2358171041490298</v>
      </c>
      <c r="DP155" s="34">
        <v>6.23531761885737</v>
      </c>
      <c r="DQ155" s="34">
        <v>6.1163337250293797</v>
      </c>
      <c r="DR155" s="34">
        <v>6.1818548387096799</v>
      </c>
      <c r="DS155" s="34">
        <v>6.14688601645123</v>
      </c>
      <c r="DT155" s="34">
        <v>6.1592099959693698</v>
      </c>
      <c r="DU155" s="34">
        <v>6.1394437916177003</v>
      </c>
      <c r="DV155" s="34">
        <v>6.0799059929494703</v>
      </c>
      <c r="DW155" s="34">
        <v>6.0325107716412099</v>
      </c>
      <c r="DX155" s="34">
        <v>8.0105829756730793E-3</v>
      </c>
      <c r="DY155" s="34">
        <v>1.94534665989669</v>
      </c>
      <c r="DZ155" s="34">
        <v>-1.05989408340711</v>
      </c>
      <c r="EA155" s="34">
        <v>0.56888678535529702</v>
      </c>
      <c r="EB155" s="34">
        <v>-0.20009026362469301</v>
      </c>
      <c r="EC155" s="34">
        <v>0.32195431740330599</v>
      </c>
      <c r="ED155" s="34">
        <v>0.979255250612035</v>
      </c>
      <c r="EE155" s="34">
        <v>0.78566326861892299</v>
      </c>
      <c r="EF155" s="33">
        <v>1</v>
      </c>
      <c r="EG155" s="33">
        <v>10</v>
      </c>
      <c r="EH155" s="34">
        <v>0</v>
      </c>
      <c r="EI155" s="34">
        <v>5.45</v>
      </c>
      <c r="EJ155" s="34">
        <v>0</v>
      </c>
      <c r="EK155" s="34">
        <v>6.28</v>
      </c>
      <c r="EL155" s="34">
        <v>6.31</v>
      </c>
      <c r="EM155" s="34">
        <v>0</v>
      </c>
      <c r="EN155" s="34">
        <v>0</v>
      </c>
      <c r="EO155" s="34">
        <v>6.31</v>
      </c>
      <c r="EP155" s="34">
        <v>0</v>
      </c>
      <c r="EQ155" s="34">
        <v>6.22</v>
      </c>
      <c r="ER155" s="34">
        <v>0</v>
      </c>
      <c r="ES155" s="34">
        <v>0</v>
      </c>
      <c r="ET155" s="58">
        <v>0</v>
      </c>
      <c r="EU155" s="58">
        <v>0</v>
      </c>
      <c r="EV155" s="58">
        <v>13</v>
      </c>
      <c r="EW155" s="58">
        <v>2</v>
      </c>
      <c r="EX155" s="58">
        <v>16</v>
      </c>
      <c r="EY155" s="58">
        <v>0</v>
      </c>
      <c r="EZ155" s="58">
        <v>0</v>
      </c>
      <c r="FA155" s="63">
        <v>0</v>
      </c>
      <c r="FB155" s="64">
        <v>0</v>
      </c>
      <c r="FC155" s="58">
        <v>0</v>
      </c>
      <c r="FD155" s="58">
        <v>2</v>
      </c>
      <c r="FE155" s="58">
        <v>16</v>
      </c>
      <c r="FF155" s="58">
        <v>13</v>
      </c>
      <c r="FG155" s="58">
        <v>0</v>
      </c>
      <c r="FH155" s="58">
        <v>0</v>
      </c>
      <c r="FI155" s="58">
        <v>0</v>
      </c>
      <c r="FJ155" s="58">
        <v>31</v>
      </c>
      <c r="FK155" s="58">
        <v>88.571428571428598</v>
      </c>
      <c r="FL155" s="59">
        <f t="shared" si="2"/>
        <v>34.999999999999986</v>
      </c>
    </row>
    <row r="156" spans="1:168" x14ac:dyDescent="0.25">
      <c r="A156" t="s">
        <v>207</v>
      </c>
      <c r="B156" t="s">
        <v>792</v>
      </c>
      <c r="C156" t="s">
        <v>793</v>
      </c>
      <c r="D156" s="31">
        <v>55</v>
      </c>
      <c r="E156" s="31">
        <v>2</v>
      </c>
      <c r="F156" s="31">
        <v>0</v>
      </c>
      <c r="G156" s="31">
        <v>0</v>
      </c>
      <c r="H156" s="31">
        <v>0</v>
      </c>
      <c r="I156" s="31">
        <v>0</v>
      </c>
      <c r="J156" s="31">
        <v>57</v>
      </c>
      <c r="K156" s="31">
        <v>0</v>
      </c>
      <c r="L156" s="31">
        <v>57</v>
      </c>
      <c r="M156" s="35">
        <v>6.33</v>
      </c>
      <c r="N156" s="31">
        <v>0</v>
      </c>
      <c r="O156" s="31">
        <v>23</v>
      </c>
      <c r="P156" s="31">
        <v>34</v>
      </c>
      <c r="Q156" s="31">
        <v>0</v>
      </c>
      <c r="R156" s="31">
        <v>16</v>
      </c>
      <c r="S156" s="31">
        <v>17</v>
      </c>
      <c r="T156" s="31">
        <v>21</v>
      </c>
      <c r="U156" s="31">
        <v>3</v>
      </c>
      <c r="V156" s="31">
        <v>8</v>
      </c>
      <c r="W156" s="31">
        <v>0</v>
      </c>
      <c r="X156" s="31">
        <v>49</v>
      </c>
      <c r="Y156" s="31">
        <v>0</v>
      </c>
      <c r="Z156" s="31">
        <v>0</v>
      </c>
      <c r="AA156" s="31">
        <v>57</v>
      </c>
      <c r="AB156" s="31">
        <v>55</v>
      </c>
      <c r="AC156" s="31">
        <v>55</v>
      </c>
      <c r="AD156" s="31">
        <v>55</v>
      </c>
      <c r="AE156" s="31">
        <v>55</v>
      </c>
      <c r="AF156" s="31">
        <v>37</v>
      </c>
      <c r="AG156" s="31">
        <v>28</v>
      </c>
      <c r="AH156" s="31">
        <v>28</v>
      </c>
      <c r="AI156" s="34">
        <v>0</v>
      </c>
      <c r="AJ156" s="34">
        <v>3.64</v>
      </c>
      <c r="AK156" s="34">
        <v>0</v>
      </c>
      <c r="AL156" s="34">
        <v>0</v>
      </c>
      <c r="AM156" s="34">
        <v>0</v>
      </c>
      <c r="AN156" s="34">
        <v>48.65</v>
      </c>
      <c r="AO156" s="34">
        <v>32.14</v>
      </c>
      <c r="AP156" s="34">
        <v>0</v>
      </c>
      <c r="AQ156" s="31">
        <v>0</v>
      </c>
      <c r="AR156" s="31">
        <v>2</v>
      </c>
      <c r="AS156" s="31">
        <v>0</v>
      </c>
      <c r="AT156" s="31">
        <v>0</v>
      </c>
      <c r="AU156" s="31">
        <v>0</v>
      </c>
      <c r="AV156" s="31">
        <v>18</v>
      </c>
      <c r="AW156" s="31">
        <v>9</v>
      </c>
      <c r="AX156" s="31">
        <v>0</v>
      </c>
      <c r="AY156" s="31">
        <v>0</v>
      </c>
      <c r="AZ156" s="31">
        <v>0</v>
      </c>
      <c r="BA156" s="31">
        <v>0</v>
      </c>
      <c r="BB156" s="31">
        <v>0</v>
      </c>
      <c r="BC156" s="31">
        <v>0</v>
      </c>
      <c r="BD156" s="31">
        <v>0</v>
      </c>
      <c r="BE156" s="31">
        <v>0</v>
      </c>
      <c r="BF156" s="31">
        <v>0</v>
      </c>
      <c r="BG156" s="31">
        <v>0</v>
      </c>
      <c r="BH156" s="31">
        <v>0</v>
      </c>
      <c r="BI156" s="31">
        <v>0</v>
      </c>
      <c r="BJ156" s="31">
        <v>0</v>
      </c>
      <c r="BK156" s="31">
        <v>12.14</v>
      </c>
      <c r="BL156" s="31">
        <v>2</v>
      </c>
      <c r="BM156" s="31">
        <v>27</v>
      </c>
      <c r="BN156" s="31">
        <v>15</v>
      </c>
      <c r="BO156" s="31">
        <v>13</v>
      </c>
      <c r="BP156" s="31">
        <v>0</v>
      </c>
      <c r="BQ156" s="31">
        <v>0</v>
      </c>
      <c r="BR156" s="31">
        <v>0</v>
      </c>
      <c r="BS156" s="31">
        <v>0</v>
      </c>
      <c r="BT156" s="31">
        <v>0</v>
      </c>
      <c r="BU156" s="31">
        <v>2</v>
      </c>
      <c r="BV156" s="31">
        <v>0</v>
      </c>
      <c r="BW156" s="31">
        <v>0</v>
      </c>
      <c r="BX156" s="31">
        <v>2</v>
      </c>
      <c r="BY156" s="31">
        <v>0</v>
      </c>
      <c r="BZ156" s="31">
        <v>2</v>
      </c>
      <c r="CA156" s="31">
        <v>0</v>
      </c>
      <c r="CB156" s="31">
        <v>0</v>
      </c>
      <c r="CC156" s="31">
        <v>0</v>
      </c>
      <c r="CD156" s="31">
        <v>2</v>
      </c>
      <c r="CE156" s="31">
        <v>0</v>
      </c>
      <c r="CF156" s="31">
        <v>0</v>
      </c>
      <c r="CG156" s="31">
        <v>1</v>
      </c>
      <c r="CH156" s="31">
        <v>1</v>
      </c>
      <c r="CI156" s="31">
        <v>0</v>
      </c>
      <c r="CJ156" s="31">
        <v>0</v>
      </c>
      <c r="CK156" s="31">
        <v>0</v>
      </c>
      <c r="CL156" s="31">
        <v>0</v>
      </c>
      <c r="CM156" s="31">
        <v>57</v>
      </c>
      <c r="CN156" s="34">
        <v>3.5087999999999999</v>
      </c>
      <c r="CO156" s="34">
        <v>5.2632000000000003</v>
      </c>
      <c r="CP156" s="34">
        <v>1.8519000000000001</v>
      </c>
      <c r="CQ156" s="34">
        <v>0</v>
      </c>
      <c r="CR156" s="34">
        <v>1.8182</v>
      </c>
      <c r="CS156" s="34">
        <v>0</v>
      </c>
      <c r="CT156" s="34">
        <v>0</v>
      </c>
      <c r="CU156" s="34">
        <v>0</v>
      </c>
      <c r="CV156" s="34">
        <v>0</v>
      </c>
      <c r="CW156" s="34">
        <v>1.7544</v>
      </c>
      <c r="CX156" s="34">
        <v>1.7544</v>
      </c>
      <c r="CY156" s="34">
        <v>0</v>
      </c>
      <c r="CZ156" s="34">
        <v>0</v>
      </c>
      <c r="DA156" s="34">
        <v>0</v>
      </c>
      <c r="DB156" s="34">
        <v>0</v>
      </c>
      <c r="DC156" s="34">
        <v>0</v>
      </c>
      <c r="DD156" s="34">
        <v>0</v>
      </c>
      <c r="DE156" s="34">
        <v>0</v>
      </c>
      <c r="DF156" s="34">
        <v>7.0175000000000001</v>
      </c>
      <c r="DG156" s="34">
        <v>7.2727000000000004</v>
      </c>
      <c r="DH156" s="34">
        <v>3.7037</v>
      </c>
      <c r="DI156" s="34">
        <v>12.7273</v>
      </c>
      <c r="DJ156" s="34">
        <v>7.2727000000000004</v>
      </c>
      <c r="DK156" s="34">
        <v>0</v>
      </c>
      <c r="DL156" s="34">
        <v>14.2857</v>
      </c>
      <c r="DM156" s="34">
        <v>14.2857</v>
      </c>
      <c r="DN156" s="34">
        <v>10.7143</v>
      </c>
      <c r="DO156" s="34">
        <v>5.5134719014626601</v>
      </c>
      <c r="DP156" s="34">
        <v>5.4779179810725598</v>
      </c>
      <c r="DQ156" s="34">
        <v>5.3290426387771497</v>
      </c>
      <c r="DR156" s="34">
        <v>5.3942357179619096</v>
      </c>
      <c r="DS156" s="34">
        <v>5.3818134171907799</v>
      </c>
      <c r="DT156" s="34">
        <v>5.3865156973751898</v>
      </c>
      <c r="DU156" s="34">
        <v>5.5453827940015801</v>
      </c>
      <c r="DV156" s="34">
        <v>5.3972107438016499</v>
      </c>
      <c r="DW156" s="34">
        <v>5.3527892561983501</v>
      </c>
      <c r="DX156" s="34">
        <v>0.64904075805726102</v>
      </c>
      <c r="DY156" s="34">
        <v>2.7936601822642801</v>
      </c>
      <c r="DZ156" s="34">
        <v>-1.2085693431542199</v>
      </c>
      <c r="EA156" s="34">
        <v>0.23081998219149999</v>
      </c>
      <c r="EB156" s="34">
        <v>-8.7297252038256501E-2</v>
      </c>
      <c r="EC156" s="34">
        <v>-2.8648535642702799</v>
      </c>
      <c r="ED156" s="34">
        <v>2.74534490560873</v>
      </c>
      <c r="EE156" s="34">
        <v>0.82987551867218601</v>
      </c>
      <c r="EF156" s="33">
        <v>7</v>
      </c>
      <c r="EG156" s="33">
        <v>2</v>
      </c>
      <c r="EH156" s="34">
        <v>4.9800000000000004</v>
      </c>
      <c r="EI156" s="34">
        <v>4.8</v>
      </c>
      <c r="EJ156" s="34">
        <v>0</v>
      </c>
      <c r="EK156" s="34">
        <v>5.64</v>
      </c>
      <c r="EL156" s="34">
        <v>0</v>
      </c>
      <c r="EM156" s="34">
        <v>0</v>
      </c>
      <c r="EN156" s="34">
        <v>4.9800000000000004</v>
      </c>
      <c r="EO156" s="34">
        <v>5.53</v>
      </c>
      <c r="EP156" s="34">
        <v>5.14</v>
      </c>
      <c r="EQ156" s="34">
        <v>5.98</v>
      </c>
      <c r="ER156" s="34">
        <v>0</v>
      </c>
      <c r="ES156" s="34">
        <v>0</v>
      </c>
      <c r="ET156" s="58">
        <v>0</v>
      </c>
      <c r="EU156" s="58">
        <v>0</v>
      </c>
      <c r="EV156" s="58">
        <v>27</v>
      </c>
      <c r="EW156" s="58">
        <v>3</v>
      </c>
      <c r="EX156" s="58">
        <v>1</v>
      </c>
      <c r="EY156" s="58">
        <v>0</v>
      </c>
      <c r="EZ156" s="58">
        <v>0</v>
      </c>
      <c r="FA156" s="63">
        <v>5</v>
      </c>
      <c r="FB156" s="64">
        <v>12</v>
      </c>
      <c r="FC156" s="58">
        <v>15</v>
      </c>
      <c r="FD156" s="58">
        <v>3</v>
      </c>
      <c r="FE156" s="58">
        <v>1</v>
      </c>
      <c r="FF156" s="58">
        <v>0</v>
      </c>
      <c r="FG156" s="58">
        <v>0</v>
      </c>
      <c r="FH156" s="58">
        <v>0</v>
      </c>
      <c r="FI156" s="58">
        <v>5</v>
      </c>
      <c r="FJ156" s="58">
        <v>36</v>
      </c>
      <c r="FK156" s="58">
        <v>63.157894736842103</v>
      </c>
      <c r="FL156" s="59">
        <f t="shared" si="2"/>
        <v>57</v>
      </c>
    </row>
    <row r="157" spans="1:168" x14ac:dyDescent="0.25">
      <c r="A157" t="s">
        <v>207</v>
      </c>
      <c r="B157" t="s">
        <v>794</v>
      </c>
      <c r="C157" t="s">
        <v>795</v>
      </c>
      <c r="D157" s="31"/>
      <c r="E157" s="31"/>
      <c r="F157" s="31"/>
      <c r="G157" s="31"/>
      <c r="H157" s="31"/>
      <c r="I157" s="31"/>
      <c r="J157" s="31">
        <v>2</v>
      </c>
      <c r="K157" s="31">
        <v>0</v>
      </c>
      <c r="L157" s="31">
        <v>2</v>
      </c>
      <c r="M157" s="35">
        <v>5.41</v>
      </c>
      <c r="N157" s="31">
        <v>0</v>
      </c>
      <c r="O157" s="31">
        <v>2</v>
      </c>
      <c r="P157" s="31">
        <v>0</v>
      </c>
      <c r="Q157" s="31">
        <v>0</v>
      </c>
      <c r="R157" s="31">
        <v>0</v>
      </c>
      <c r="S157" s="31">
        <v>0</v>
      </c>
      <c r="T157" s="31">
        <v>2</v>
      </c>
      <c r="U157" s="31">
        <v>0</v>
      </c>
      <c r="V157" s="31">
        <v>0</v>
      </c>
      <c r="W157" s="31">
        <v>0</v>
      </c>
      <c r="X157" s="31">
        <v>2</v>
      </c>
      <c r="Y157" s="31">
        <v>0</v>
      </c>
      <c r="Z157" s="31">
        <v>0</v>
      </c>
      <c r="AA157" s="31">
        <v>2</v>
      </c>
      <c r="AB157" s="31">
        <v>2</v>
      </c>
      <c r="AC157" s="31">
        <v>2</v>
      </c>
      <c r="AD157" s="31">
        <v>2</v>
      </c>
      <c r="AE157" s="31">
        <v>2</v>
      </c>
      <c r="AF157" s="31">
        <v>2</v>
      </c>
      <c r="AG157" s="31">
        <v>2</v>
      </c>
      <c r="AH157" s="31">
        <v>2</v>
      </c>
      <c r="AI157" s="34">
        <v>0</v>
      </c>
      <c r="AJ157" s="34">
        <v>0</v>
      </c>
      <c r="AK157" s="34">
        <v>0</v>
      </c>
      <c r="AL157" s="34">
        <v>0</v>
      </c>
      <c r="AM157" s="34">
        <v>0</v>
      </c>
      <c r="AN157" s="34">
        <v>0</v>
      </c>
      <c r="AO157" s="34">
        <v>0</v>
      </c>
      <c r="AP157" s="34">
        <v>0</v>
      </c>
      <c r="AQ157" s="31">
        <v>0</v>
      </c>
      <c r="AR157" s="31">
        <v>0</v>
      </c>
      <c r="AS157" s="31">
        <v>0</v>
      </c>
      <c r="AT157" s="31">
        <v>0</v>
      </c>
      <c r="AU157" s="31">
        <v>0</v>
      </c>
      <c r="AV157" s="31">
        <v>0</v>
      </c>
      <c r="AW157" s="31">
        <v>0</v>
      </c>
      <c r="AX157" s="31">
        <v>0</v>
      </c>
      <c r="AY157" s="31">
        <v>0</v>
      </c>
      <c r="AZ157" s="31">
        <v>0</v>
      </c>
      <c r="BA157" s="31">
        <v>0</v>
      </c>
      <c r="BB157" s="31">
        <v>0</v>
      </c>
      <c r="BC157" s="31">
        <v>0</v>
      </c>
      <c r="BD157" s="31"/>
      <c r="BE157" s="31"/>
      <c r="BF157" s="31"/>
      <c r="BG157" s="31"/>
      <c r="BH157" s="31"/>
      <c r="BI157" s="31"/>
      <c r="BJ157" s="31"/>
      <c r="BK157" s="31">
        <v>40</v>
      </c>
      <c r="BL157" s="31">
        <v>0</v>
      </c>
      <c r="BM157" s="31">
        <v>0</v>
      </c>
      <c r="BN157" s="31">
        <v>0</v>
      </c>
      <c r="BO157" s="31">
        <v>0</v>
      </c>
      <c r="BP157" s="31">
        <v>2</v>
      </c>
      <c r="BQ157" s="31">
        <v>0</v>
      </c>
      <c r="BR157" s="31">
        <v>0</v>
      </c>
      <c r="BS157" s="31">
        <v>0</v>
      </c>
      <c r="BT157" s="31">
        <v>0</v>
      </c>
      <c r="BU157" s="31">
        <v>0</v>
      </c>
      <c r="BV157" s="31">
        <v>0</v>
      </c>
      <c r="BW157" s="31">
        <v>0</v>
      </c>
      <c r="BX157" s="31">
        <v>0</v>
      </c>
      <c r="BY157" s="31">
        <v>0</v>
      </c>
      <c r="BZ157" s="31">
        <v>0</v>
      </c>
      <c r="CA157" s="31">
        <v>0</v>
      </c>
      <c r="CB157" s="31">
        <v>0</v>
      </c>
      <c r="CC157" s="31">
        <v>0</v>
      </c>
      <c r="CD157" s="31">
        <v>0</v>
      </c>
      <c r="CE157" s="31">
        <v>0</v>
      </c>
      <c r="CF157" s="31">
        <v>0</v>
      </c>
      <c r="CG157" s="31">
        <v>0</v>
      </c>
      <c r="CH157" s="31">
        <v>0</v>
      </c>
      <c r="CI157" s="31">
        <v>0</v>
      </c>
      <c r="CJ157" s="31">
        <v>0</v>
      </c>
      <c r="CK157" s="31">
        <v>0</v>
      </c>
      <c r="CL157" s="31">
        <v>0</v>
      </c>
      <c r="CM157" s="31">
        <v>2</v>
      </c>
      <c r="CN157" s="34">
        <v>0</v>
      </c>
      <c r="CO157" s="34">
        <v>0</v>
      </c>
      <c r="CP157" s="34">
        <v>0</v>
      </c>
      <c r="CQ157" s="34">
        <v>0</v>
      </c>
      <c r="CR157" s="34">
        <v>0</v>
      </c>
      <c r="CS157" s="34">
        <v>0</v>
      </c>
      <c r="CT157" s="34">
        <v>0</v>
      </c>
      <c r="CU157" s="34">
        <v>0</v>
      </c>
      <c r="CV157" s="34">
        <v>0</v>
      </c>
      <c r="CW157" s="34">
        <v>0</v>
      </c>
      <c r="CX157" s="34">
        <v>0</v>
      </c>
      <c r="CY157" s="34">
        <v>0</v>
      </c>
      <c r="CZ157" s="34">
        <v>0</v>
      </c>
      <c r="DA157" s="34">
        <v>0</v>
      </c>
      <c r="DB157" s="34">
        <v>0</v>
      </c>
      <c r="DC157" s="34">
        <v>0</v>
      </c>
      <c r="DD157" s="34">
        <v>0</v>
      </c>
      <c r="DE157" s="34">
        <v>0</v>
      </c>
      <c r="DF157" s="34">
        <v>0</v>
      </c>
      <c r="DG157" s="34">
        <v>0</v>
      </c>
      <c r="DH157" s="34">
        <v>0</v>
      </c>
      <c r="DI157" s="34">
        <v>0</v>
      </c>
      <c r="DJ157" s="34">
        <v>0</v>
      </c>
      <c r="DK157" s="34">
        <v>0</v>
      </c>
      <c r="DL157" s="34">
        <v>0</v>
      </c>
      <c r="DM157" s="34">
        <v>0</v>
      </c>
      <c r="DN157" s="34">
        <v>0</v>
      </c>
      <c r="DO157" s="34"/>
      <c r="DP157" s="34"/>
      <c r="DQ157" s="34"/>
      <c r="DR157" s="34"/>
      <c r="DS157" s="34"/>
      <c r="DT157" s="34"/>
      <c r="DU157" s="34"/>
      <c r="DV157" s="34"/>
      <c r="DW157" s="34"/>
      <c r="DX157" s="34"/>
      <c r="DY157" s="34"/>
      <c r="DZ157" s="34"/>
      <c r="EA157" s="34"/>
      <c r="EB157" s="34"/>
      <c r="EC157" s="34"/>
      <c r="ED157" s="34"/>
      <c r="EE157" s="34"/>
      <c r="EF157" s="33"/>
      <c r="EG157" s="33"/>
      <c r="EH157" s="34"/>
      <c r="EI157" s="34"/>
      <c r="EJ157" s="34"/>
      <c r="EK157" s="34"/>
      <c r="EL157" s="34"/>
      <c r="EM157" s="34"/>
      <c r="EN157" s="34"/>
      <c r="EO157" s="34"/>
      <c r="EP157" s="34"/>
      <c r="EQ157" s="34"/>
      <c r="ER157" s="34"/>
      <c r="ES157" s="34"/>
      <c r="ET157" s="58">
        <v>0</v>
      </c>
      <c r="EU157" s="58">
        <v>0</v>
      </c>
      <c r="EV157" s="58">
        <v>0</v>
      </c>
      <c r="EW157" s="58">
        <v>2</v>
      </c>
      <c r="EX157" s="58">
        <v>0</v>
      </c>
      <c r="EY157" s="58">
        <v>0</v>
      </c>
      <c r="EZ157" s="58">
        <v>0</v>
      </c>
      <c r="FA157" s="63">
        <v>0</v>
      </c>
      <c r="FB157" s="64">
        <v>0</v>
      </c>
      <c r="FC157" s="58">
        <v>0</v>
      </c>
      <c r="FD157" s="58">
        <v>0</v>
      </c>
      <c r="FE157" s="58">
        <v>0</v>
      </c>
      <c r="FF157" s="58">
        <v>0</v>
      </c>
      <c r="FG157" s="58">
        <v>1</v>
      </c>
      <c r="FH157" s="58">
        <v>1</v>
      </c>
      <c r="FI157" s="58">
        <v>0</v>
      </c>
      <c r="FJ157" s="58">
        <v>2</v>
      </c>
      <c r="FK157" s="58">
        <v>100</v>
      </c>
      <c r="FL157" s="59">
        <f t="shared" si="2"/>
        <v>2</v>
      </c>
    </row>
    <row r="158" spans="1:168" x14ac:dyDescent="0.25">
      <c r="A158" t="s">
        <v>207</v>
      </c>
      <c r="B158" t="s">
        <v>796</v>
      </c>
      <c r="C158" t="s">
        <v>797</v>
      </c>
      <c r="D158" s="31">
        <v>28</v>
      </c>
      <c r="E158" s="31">
        <v>3</v>
      </c>
      <c r="F158" s="31">
        <v>0</v>
      </c>
      <c r="G158" s="31">
        <v>0</v>
      </c>
      <c r="H158" s="31">
        <v>1</v>
      </c>
      <c r="I158" s="31">
        <v>0</v>
      </c>
      <c r="J158" s="31">
        <v>32</v>
      </c>
      <c r="K158" s="31">
        <v>0</v>
      </c>
      <c r="L158" s="31">
        <v>32</v>
      </c>
      <c r="M158" s="35">
        <v>7.57</v>
      </c>
      <c r="N158" s="31">
        <v>0</v>
      </c>
      <c r="O158" s="31">
        <v>12</v>
      </c>
      <c r="P158" s="31">
        <v>20</v>
      </c>
      <c r="Q158" s="31">
        <v>3</v>
      </c>
      <c r="R158" s="31">
        <v>7</v>
      </c>
      <c r="S158" s="31">
        <v>9</v>
      </c>
      <c r="T158" s="31">
        <v>12</v>
      </c>
      <c r="U158" s="31">
        <v>1</v>
      </c>
      <c r="V158" s="31">
        <v>4</v>
      </c>
      <c r="W158" s="31">
        <v>0</v>
      </c>
      <c r="X158" s="31">
        <v>28</v>
      </c>
      <c r="Y158" s="31">
        <v>0</v>
      </c>
      <c r="Z158" s="31">
        <v>0</v>
      </c>
      <c r="AA158" s="31">
        <v>32</v>
      </c>
      <c r="AB158" s="31">
        <v>32</v>
      </c>
      <c r="AC158" s="31">
        <v>21</v>
      </c>
      <c r="AD158" s="31">
        <v>21</v>
      </c>
      <c r="AE158" s="31">
        <v>21</v>
      </c>
      <c r="AF158" s="31">
        <v>21</v>
      </c>
      <c r="AG158" s="31">
        <v>13</v>
      </c>
      <c r="AH158" s="31">
        <v>13</v>
      </c>
      <c r="AI158" s="34">
        <v>0</v>
      </c>
      <c r="AJ158" s="34">
        <v>0</v>
      </c>
      <c r="AK158" s="34">
        <v>52.38</v>
      </c>
      <c r="AL158" s="34">
        <v>0</v>
      </c>
      <c r="AM158" s="34">
        <v>0</v>
      </c>
      <c r="AN158" s="34">
        <v>0</v>
      </c>
      <c r="AO158" s="34">
        <v>61.54</v>
      </c>
      <c r="AP158" s="34">
        <v>0</v>
      </c>
      <c r="AQ158" s="31">
        <v>0</v>
      </c>
      <c r="AR158" s="31">
        <v>0</v>
      </c>
      <c r="AS158" s="31">
        <v>0</v>
      </c>
      <c r="AT158" s="31">
        <v>0</v>
      </c>
      <c r="AU158" s="31">
        <v>0</v>
      </c>
      <c r="AV158" s="31">
        <v>0</v>
      </c>
      <c r="AW158" s="31">
        <v>8</v>
      </c>
      <c r="AX158" s="31">
        <v>0</v>
      </c>
      <c r="AY158" s="31">
        <v>0</v>
      </c>
      <c r="AZ158" s="31">
        <v>0</v>
      </c>
      <c r="BA158" s="31">
        <v>0</v>
      </c>
      <c r="BB158" s="31">
        <v>0</v>
      </c>
      <c r="BC158" s="31">
        <v>0</v>
      </c>
      <c r="BD158" s="31">
        <v>0</v>
      </c>
      <c r="BE158" s="31">
        <v>0</v>
      </c>
      <c r="BF158" s="31">
        <v>0</v>
      </c>
      <c r="BG158" s="31">
        <v>0</v>
      </c>
      <c r="BH158" s="31">
        <v>0</v>
      </c>
      <c r="BI158" s="31">
        <v>0</v>
      </c>
      <c r="BJ158" s="31">
        <v>0</v>
      </c>
      <c r="BK158" s="31">
        <v>27.5</v>
      </c>
      <c r="BL158" s="31">
        <v>11</v>
      </c>
      <c r="BM158" s="31">
        <v>8</v>
      </c>
      <c r="BN158" s="31">
        <v>0</v>
      </c>
      <c r="BO158" s="31">
        <v>0</v>
      </c>
      <c r="BP158" s="31">
        <v>0</v>
      </c>
      <c r="BQ158" s="31">
        <v>13</v>
      </c>
      <c r="BR158" s="31">
        <v>10</v>
      </c>
      <c r="BS158" s="31">
        <v>1</v>
      </c>
      <c r="BT158" s="31">
        <v>0</v>
      </c>
      <c r="BU158" s="31">
        <v>0</v>
      </c>
      <c r="BV158" s="31">
        <v>0</v>
      </c>
      <c r="BW158" s="31">
        <v>0</v>
      </c>
      <c r="BX158" s="31">
        <v>4</v>
      </c>
      <c r="BY158" s="31">
        <v>7</v>
      </c>
      <c r="BZ158" s="31">
        <v>11</v>
      </c>
      <c r="CA158" s="31">
        <v>0</v>
      </c>
      <c r="CB158" s="31">
        <v>3</v>
      </c>
      <c r="CC158" s="31">
        <v>4</v>
      </c>
      <c r="CD158" s="31">
        <v>4</v>
      </c>
      <c r="CE158" s="31">
        <v>0</v>
      </c>
      <c r="CF158" s="31">
        <v>0</v>
      </c>
      <c r="CG158" s="31">
        <v>2</v>
      </c>
      <c r="CH158" s="31">
        <v>9</v>
      </c>
      <c r="CI158" s="31">
        <v>0</v>
      </c>
      <c r="CJ158" s="31">
        <v>0</v>
      </c>
      <c r="CK158" s="31">
        <v>0</v>
      </c>
      <c r="CL158" s="31">
        <v>0</v>
      </c>
      <c r="CM158" s="31">
        <v>31</v>
      </c>
      <c r="CN158" s="34">
        <v>9.6774000000000004</v>
      </c>
      <c r="CO158" s="34">
        <v>6.4516</v>
      </c>
      <c r="CP158" s="34">
        <v>3.125</v>
      </c>
      <c r="CQ158" s="34">
        <v>4.7618999999999998</v>
      </c>
      <c r="CR158" s="34">
        <v>0</v>
      </c>
      <c r="CS158" s="34">
        <v>4.7618999999999998</v>
      </c>
      <c r="CT158" s="34">
        <v>9.5237999999999996</v>
      </c>
      <c r="CU158" s="34">
        <v>23.076899999999998</v>
      </c>
      <c r="CV158" s="34">
        <v>30.769200000000001</v>
      </c>
      <c r="CW158" s="34">
        <v>6.4516</v>
      </c>
      <c r="CX158" s="34">
        <v>3.2258</v>
      </c>
      <c r="CY158" s="34">
        <v>0</v>
      </c>
      <c r="CZ158" s="34">
        <v>0</v>
      </c>
      <c r="DA158" s="34">
        <v>0</v>
      </c>
      <c r="DB158" s="34">
        <v>4.7618999999999998</v>
      </c>
      <c r="DC158" s="34">
        <v>4.7618999999999998</v>
      </c>
      <c r="DD158" s="34">
        <v>15.384600000000001</v>
      </c>
      <c r="DE158" s="34">
        <v>15.384600000000001</v>
      </c>
      <c r="DF158" s="34">
        <v>16.129000000000001</v>
      </c>
      <c r="DG158" s="34">
        <v>16.129000000000001</v>
      </c>
      <c r="DH158" s="34">
        <v>15.625</v>
      </c>
      <c r="DI158" s="34">
        <v>9.5237999999999996</v>
      </c>
      <c r="DJ158" s="34">
        <v>14.2857</v>
      </c>
      <c r="DK158" s="34">
        <v>14.2857</v>
      </c>
      <c r="DL158" s="34">
        <v>15.384600000000001</v>
      </c>
      <c r="DM158" s="34">
        <v>38.461500000000001</v>
      </c>
      <c r="DN158" s="34">
        <v>23.076899999999998</v>
      </c>
      <c r="DO158" s="34">
        <v>5.7530864197530898</v>
      </c>
      <c r="DP158" s="34">
        <v>6.3154084798345398</v>
      </c>
      <c r="DQ158" s="34">
        <v>6.0407969639468702</v>
      </c>
      <c r="DR158" s="34">
        <v>5.6676970633693999</v>
      </c>
      <c r="DS158" s="34">
        <v>5.8035062089116103</v>
      </c>
      <c r="DT158" s="34">
        <v>5.6450151057401801</v>
      </c>
      <c r="DU158" s="34">
        <v>5.5858895705521503</v>
      </c>
      <c r="DV158" s="34">
        <v>5.8916083916083899</v>
      </c>
      <c r="DW158" s="34">
        <v>5.7666034155597696</v>
      </c>
      <c r="DX158" s="34">
        <v>-8.9039697412602905</v>
      </c>
      <c r="DY158" s="34">
        <v>4.5459484489650501</v>
      </c>
      <c r="DZ158" s="34">
        <v>6.5829188893816299</v>
      </c>
      <c r="EA158" s="34">
        <v>-2.3401223442076202</v>
      </c>
      <c r="EB158" s="34">
        <v>2.8076293898712601</v>
      </c>
      <c r="EC158" s="34">
        <v>1.0584802016089401</v>
      </c>
      <c r="ED158" s="34">
        <v>-5.18905536036117</v>
      </c>
      <c r="EE158" s="34">
        <v>2.16774012430478</v>
      </c>
      <c r="EF158" s="33">
        <v>2</v>
      </c>
      <c r="EG158" s="33">
        <v>1</v>
      </c>
      <c r="EH158" s="34">
        <v>5.75</v>
      </c>
      <c r="EI158" s="34">
        <v>5.16</v>
      </c>
      <c r="EJ158" s="34">
        <v>0</v>
      </c>
      <c r="EK158" s="34">
        <v>5.85</v>
      </c>
      <c r="EL158" s="34">
        <v>0</v>
      </c>
      <c r="EM158" s="34">
        <v>0</v>
      </c>
      <c r="EN158" s="34">
        <v>5.75</v>
      </c>
      <c r="EO158" s="34">
        <v>5.47</v>
      </c>
      <c r="EP158" s="34">
        <v>0</v>
      </c>
      <c r="EQ158" s="34">
        <v>0</v>
      </c>
      <c r="ER158" s="34">
        <v>0</v>
      </c>
      <c r="ES158" s="34">
        <v>6.15</v>
      </c>
      <c r="ET158" s="58">
        <v>0</v>
      </c>
      <c r="EU158" s="58">
        <v>0</v>
      </c>
      <c r="EV158" s="58">
        <v>2</v>
      </c>
      <c r="EW158" s="58">
        <v>0</v>
      </c>
      <c r="EX158" s="58">
        <v>11</v>
      </c>
      <c r="EY158" s="58">
        <v>0</v>
      </c>
      <c r="EZ158" s="58">
        <v>0</v>
      </c>
      <c r="FA158" s="63">
        <v>0</v>
      </c>
      <c r="FB158" s="64">
        <v>0</v>
      </c>
      <c r="FC158" s="58">
        <v>0</v>
      </c>
      <c r="FD158" s="58">
        <v>0</v>
      </c>
      <c r="FE158" s="58">
        <v>11</v>
      </c>
      <c r="FF158" s="58">
        <v>2</v>
      </c>
      <c r="FG158" s="58">
        <v>0</v>
      </c>
      <c r="FH158" s="58">
        <v>0</v>
      </c>
      <c r="FI158" s="58">
        <v>0</v>
      </c>
      <c r="FJ158" s="58">
        <v>13</v>
      </c>
      <c r="FK158" s="58">
        <v>40.625</v>
      </c>
      <c r="FL158" s="59">
        <f t="shared" si="2"/>
        <v>32</v>
      </c>
    </row>
    <row r="159" spans="1:168" x14ac:dyDescent="0.25">
      <c r="A159" t="s">
        <v>207</v>
      </c>
      <c r="B159" t="s">
        <v>798</v>
      </c>
      <c r="C159" t="s">
        <v>799</v>
      </c>
      <c r="D159" s="31">
        <v>13</v>
      </c>
      <c r="E159" s="31">
        <v>0</v>
      </c>
      <c r="F159" s="31">
        <v>0</v>
      </c>
      <c r="G159" s="31">
        <v>0</v>
      </c>
      <c r="H159" s="31">
        <v>0</v>
      </c>
      <c r="I159" s="31">
        <v>0</v>
      </c>
      <c r="J159" s="31">
        <v>13</v>
      </c>
      <c r="K159" s="31">
        <v>0</v>
      </c>
      <c r="L159" s="31">
        <v>13</v>
      </c>
      <c r="M159" s="35">
        <v>5.35</v>
      </c>
      <c r="N159" s="31">
        <v>0</v>
      </c>
      <c r="O159" s="31">
        <v>11</v>
      </c>
      <c r="P159" s="31">
        <v>2</v>
      </c>
      <c r="Q159" s="31">
        <v>0</v>
      </c>
      <c r="R159" s="31">
        <v>0</v>
      </c>
      <c r="S159" s="31">
        <v>7</v>
      </c>
      <c r="T159" s="31">
        <v>5</v>
      </c>
      <c r="U159" s="31">
        <v>1</v>
      </c>
      <c r="V159" s="31">
        <v>0</v>
      </c>
      <c r="W159" s="31">
        <v>0</v>
      </c>
      <c r="X159" s="31">
        <v>13</v>
      </c>
      <c r="Y159" s="31">
        <v>0</v>
      </c>
      <c r="Z159" s="31">
        <v>0</v>
      </c>
      <c r="AA159" s="31">
        <v>13</v>
      </c>
      <c r="AB159" s="31">
        <v>13</v>
      </c>
      <c r="AC159" s="31">
        <v>13</v>
      </c>
      <c r="AD159" s="31">
        <v>13</v>
      </c>
      <c r="AE159" s="31">
        <v>13</v>
      </c>
      <c r="AF159" s="31">
        <v>13</v>
      </c>
      <c r="AG159" s="31">
        <v>13</v>
      </c>
      <c r="AH159" s="31">
        <v>13</v>
      </c>
      <c r="AI159" s="34">
        <v>0</v>
      </c>
      <c r="AJ159" s="34">
        <v>0</v>
      </c>
      <c r="AK159" s="34">
        <v>0</v>
      </c>
      <c r="AL159" s="34">
        <v>0</v>
      </c>
      <c r="AM159" s="34">
        <v>0</v>
      </c>
      <c r="AN159" s="34">
        <v>0</v>
      </c>
      <c r="AO159" s="34">
        <v>0</v>
      </c>
      <c r="AP159" s="34">
        <v>0</v>
      </c>
      <c r="AQ159" s="31">
        <v>0</v>
      </c>
      <c r="AR159" s="31">
        <v>0</v>
      </c>
      <c r="AS159" s="31">
        <v>0</v>
      </c>
      <c r="AT159" s="31">
        <v>0</v>
      </c>
      <c r="AU159" s="31">
        <v>0</v>
      </c>
      <c r="AV159" s="31">
        <v>0</v>
      </c>
      <c r="AW159" s="31">
        <v>0</v>
      </c>
      <c r="AX159" s="31">
        <v>0</v>
      </c>
      <c r="AY159" s="31">
        <v>0</v>
      </c>
      <c r="AZ159" s="31">
        <v>0</v>
      </c>
      <c r="BA159" s="31">
        <v>0</v>
      </c>
      <c r="BB159" s="31">
        <v>0</v>
      </c>
      <c r="BC159" s="31">
        <v>0</v>
      </c>
      <c r="BD159" s="31">
        <v>0</v>
      </c>
      <c r="BE159" s="31">
        <v>0</v>
      </c>
      <c r="BF159" s="31">
        <v>0</v>
      </c>
      <c r="BG159" s="31">
        <v>0</v>
      </c>
      <c r="BH159" s="31">
        <v>0</v>
      </c>
      <c r="BI159" s="31">
        <v>0</v>
      </c>
      <c r="BJ159" s="31">
        <v>0</v>
      </c>
      <c r="BK159" s="31">
        <v>34.92</v>
      </c>
      <c r="BL159" s="31">
        <v>0</v>
      </c>
      <c r="BM159" s="31">
        <v>0</v>
      </c>
      <c r="BN159" s="31">
        <v>0</v>
      </c>
      <c r="BO159" s="31">
        <v>11</v>
      </c>
      <c r="BP159" s="31">
        <v>2</v>
      </c>
      <c r="BQ159" s="31">
        <v>0</v>
      </c>
      <c r="BR159" s="31">
        <v>0</v>
      </c>
      <c r="BS159" s="31">
        <v>0</v>
      </c>
      <c r="BT159" s="31">
        <v>0</v>
      </c>
      <c r="BU159" s="31">
        <v>0</v>
      </c>
      <c r="BV159" s="31">
        <v>0</v>
      </c>
      <c r="BW159" s="31">
        <v>0</v>
      </c>
      <c r="BX159" s="31">
        <v>0</v>
      </c>
      <c r="BY159" s="31">
        <v>0</v>
      </c>
      <c r="BZ159" s="31">
        <v>0</v>
      </c>
      <c r="CA159" s="31">
        <v>0</v>
      </c>
      <c r="CB159" s="31">
        <v>0</v>
      </c>
      <c r="CC159" s="31">
        <v>0</v>
      </c>
      <c r="CD159" s="31">
        <v>0</v>
      </c>
      <c r="CE159" s="31">
        <v>0</v>
      </c>
      <c r="CF159" s="31">
        <v>0</v>
      </c>
      <c r="CG159" s="31">
        <v>0</v>
      </c>
      <c r="CH159" s="31">
        <v>0</v>
      </c>
      <c r="CI159" s="31">
        <v>0</v>
      </c>
      <c r="CJ159" s="31">
        <v>0</v>
      </c>
      <c r="CK159" s="31">
        <v>0</v>
      </c>
      <c r="CL159" s="31">
        <v>0</v>
      </c>
      <c r="CM159" s="31">
        <v>13</v>
      </c>
      <c r="CN159" s="34">
        <v>0</v>
      </c>
      <c r="CO159" s="34">
        <v>0</v>
      </c>
      <c r="CP159" s="34">
        <v>7.6923000000000004</v>
      </c>
      <c r="CQ159" s="34">
        <v>0</v>
      </c>
      <c r="CR159" s="34">
        <v>0</v>
      </c>
      <c r="CS159" s="34">
        <v>7.6923000000000004</v>
      </c>
      <c r="CT159" s="34">
        <v>0</v>
      </c>
      <c r="CU159" s="34">
        <v>0</v>
      </c>
      <c r="CV159" s="34">
        <v>7.6923000000000004</v>
      </c>
      <c r="CW159" s="34">
        <v>0</v>
      </c>
      <c r="CX159" s="34">
        <v>0</v>
      </c>
      <c r="CY159" s="34">
        <v>7.6923000000000004</v>
      </c>
      <c r="CZ159" s="34">
        <v>0</v>
      </c>
      <c r="DA159" s="34">
        <v>0</v>
      </c>
      <c r="DB159" s="34">
        <v>0</v>
      </c>
      <c r="DC159" s="34">
        <v>0</v>
      </c>
      <c r="DD159" s="34">
        <v>0</v>
      </c>
      <c r="DE159" s="34">
        <v>7.6923000000000004</v>
      </c>
      <c r="DF159" s="34">
        <v>0</v>
      </c>
      <c r="DG159" s="34">
        <v>15.384600000000001</v>
      </c>
      <c r="DH159" s="34">
        <v>23.076899999999998</v>
      </c>
      <c r="DI159" s="34">
        <v>7.6923000000000004</v>
      </c>
      <c r="DJ159" s="34">
        <v>7.6923000000000004</v>
      </c>
      <c r="DK159" s="34">
        <v>7.6923000000000004</v>
      </c>
      <c r="DL159" s="34">
        <v>23.076899999999998</v>
      </c>
      <c r="DM159" s="34">
        <v>15.384600000000001</v>
      </c>
      <c r="DN159" s="34">
        <v>0</v>
      </c>
      <c r="DO159" s="34">
        <v>7.1810945273631797</v>
      </c>
      <c r="DP159" s="34">
        <v>7.1800995024875602</v>
      </c>
      <c r="DQ159" s="34">
        <v>6.5906623235613502</v>
      </c>
      <c r="DR159" s="34">
        <v>6.8268656716417899</v>
      </c>
      <c r="DS159" s="34">
        <v>6.5880597014925399</v>
      </c>
      <c r="DT159" s="34">
        <v>5.8925081433224804</v>
      </c>
      <c r="DU159" s="34">
        <v>5.8527363184079597</v>
      </c>
      <c r="DV159" s="34">
        <v>5.7950248756218903</v>
      </c>
      <c r="DW159" s="34">
        <v>6.2519251925192503</v>
      </c>
      <c r="DX159" s="34">
        <v>1.3858093126388501E-2</v>
      </c>
      <c r="DY159" s="34">
        <v>8.9435196341193492</v>
      </c>
      <c r="DZ159" s="34">
        <v>-3.4599091214232098</v>
      </c>
      <c r="EA159" s="34">
        <v>3.6248300860897098</v>
      </c>
      <c r="EB159" s="34">
        <v>11.8039982508684</v>
      </c>
      <c r="EC159" s="34">
        <v>0.67954240120856702</v>
      </c>
      <c r="ED159" s="34">
        <v>0.995879120879132</v>
      </c>
      <c r="EE159" s="34">
        <v>-7.3081539338325099</v>
      </c>
      <c r="EF159" s="33">
        <v>0</v>
      </c>
      <c r="EG159" s="33">
        <v>11</v>
      </c>
      <c r="EH159" s="34">
        <v>0</v>
      </c>
      <c r="EI159" s="34">
        <v>0</v>
      </c>
      <c r="EJ159" s="34">
        <v>0</v>
      </c>
      <c r="EK159" s="34">
        <v>7.18</v>
      </c>
      <c r="EL159" s="34">
        <v>0</v>
      </c>
      <c r="EM159" s="34">
        <v>0</v>
      </c>
      <c r="EN159" s="34">
        <v>0</v>
      </c>
      <c r="EO159" s="34">
        <v>0</v>
      </c>
      <c r="EP159" s="34">
        <v>0</v>
      </c>
      <c r="EQ159" s="34">
        <v>7.46</v>
      </c>
      <c r="ER159" s="34">
        <v>5.72</v>
      </c>
      <c r="ES159" s="34">
        <v>0</v>
      </c>
      <c r="ET159" s="58">
        <v>0</v>
      </c>
      <c r="EU159" s="58">
        <v>0</v>
      </c>
      <c r="EV159" s="58">
        <v>12</v>
      </c>
      <c r="EW159" s="58">
        <v>1</v>
      </c>
      <c r="EX159" s="58">
        <v>0</v>
      </c>
      <c r="EY159" s="58">
        <v>0</v>
      </c>
      <c r="EZ159" s="58">
        <v>0</v>
      </c>
      <c r="FA159" s="63">
        <v>0</v>
      </c>
      <c r="FB159" s="64">
        <v>0</v>
      </c>
      <c r="FC159" s="58">
        <v>0</v>
      </c>
      <c r="FD159" s="58">
        <v>0</v>
      </c>
      <c r="FE159" s="58">
        <v>0</v>
      </c>
      <c r="FF159" s="58">
        <v>8</v>
      </c>
      <c r="FG159" s="58">
        <v>5</v>
      </c>
      <c r="FH159" s="58">
        <v>0</v>
      </c>
      <c r="FI159" s="58">
        <v>0</v>
      </c>
      <c r="FJ159" s="58">
        <v>13</v>
      </c>
      <c r="FK159" s="58">
        <v>100</v>
      </c>
      <c r="FL159" s="59">
        <f t="shared" si="2"/>
        <v>13</v>
      </c>
    </row>
    <row r="160" spans="1:168" x14ac:dyDescent="0.25">
      <c r="A160" t="s">
        <v>207</v>
      </c>
      <c r="B160" t="s">
        <v>800</v>
      </c>
      <c r="C160" t="s">
        <v>801</v>
      </c>
      <c r="D160" s="31">
        <v>71</v>
      </c>
      <c r="E160" s="31">
        <v>3</v>
      </c>
      <c r="F160" s="31">
        <v>0</v>
      </c>
      <c r="G160" s="31">
        <v>0</v>
      </c>
      <c r="H160" s="31">
        <v>0</v>
      </c>
      <c r="I160" s="31">
        <v>0</v>
      </c>
      <c r="J160" s="31">
        <v>74</v>
      </c>
      <c r="K160" s="31">
        <v>0</v>
      </c>
      <c r="L160" s="31">
        <v>74</v>
      </c>
      <c r="M160" s="35">
        <v>11.06</v>
      </c>
      <c r="N160" s="31">
        <v>0</v>
      </c>
      <c r="O160" s="31">
        <v>13</v>
      </c>
      <c r="P160" s="31">
        <v>61</v>
      </c>
      <c r="Q160" s="31">
        <v>2</v>
      </c>
      <c r="R160" s="31">
        <v>16</v>
      </c>
      <c r="S160" s="31">
        <v>28</v>
      </c>
      <c r="T160" s="31">
        <v>20</v>
      </c>
      <c r="U160" s="31">
        <v>8</v>
      </c>
      <c r="V160" s="31">
        <v>10</v>
      </c>
      <c r="W160" s="31">
        <v>36</v>
      </c>
      <c r="X160" s="31">
        <v>28</v>
      </c>
      <c r="Y160" s="31">
        <v>0</v>
      </c>
      <c r="Z160" s="31">
        <v>0</v>
      </c>
      <c r="AA160" s="31">
        <v>74</v>
      </c>
      <c r="AB160" s="31">
        <v>71</v>
      </c>
      <c r="AC160" s="31">
        <v>49</v>
      </c>
      <c r="AD160" s="31">
        <v>49</v>
      </c>
      <c r="AE160" s="31">
        <v>49</v>
      </c>
      <c r="AF160" s="31">
        <v>49</v>
      </c>
      <c r="AG160" s="31">
        <v>49</v>
      </c>
      <c r="AH160" s="31">
        <v>46</v>
      </c>
      <c r="AI160" s="34">
        <v>0</v>
      </c>
      <c r="AJ160" s="34">
        <v>4.2300000000000004</v>
      </c>
      <c r="AK160" s="34">
        <v>44.9</v>
      </c>
      <c r="AL160" s="34">
        <v>0</v>
      </c>
      <c r="AM160" s="34">
        <v>0</v>
      </c>
      <c r="AN160" s="34">
        <v>0</v>
      </c>
      <c r="AO160" s="34">
        <v>0</v>
      </c>
      <c r="AP160" s="34">
        <v>6.52</v>
      </c>
      <c r="AQ160" s="31">
        <v>0</v>
      </c>
      <c r="AR160" s="31">
        <v>3</v>
      </c>
      <c r="AS160" s="31">
        <v>22</v>
      </c>
      <c r="AT160" s="31">
        <v>0</v>
      </c>
      <c r="AU160" s="31">
        <v>0</v>
      </c>
      <c r="AV160" s="31">
        <v>0</v>
      </c>
      <c r="AW160" s="31">
        <v>0</v>
      </c>
      <c r="AX160" s="31">
        <v>0</v>
      </c>
      <c r="AY160" s="31">
        <v>0</v>
      </c>
      <c r="AZ160" s="31">
        <v>0</v>
      </c>
      <c r="BA160" s="31">
        <v>0</v>
      </c>
      <c r="BB160" s="31">
        <v>0</v>
      </c>
      <c r="BC160" s="31">
        <v>0</v>
      </c>
      <c r="BD160" s="31">
        <v>0</v>
      </c>
      <c r="BE160" s="31">
        <v>0</v>
      </c>
      <c r="BF160" s="31">
        <v>0</v>
      </c>
      <c r="BG160" s="31">
        <v>0</v>
      </c>
      <c r="BH160" s="31">
        <v>0</v>
      </c>
      <c r="BI160" s="31">
        <v>0</v>
      </c>
      <c r="BJ160" s="31">
        <v>0</v>
      </c>
      <c r="BK160" s="31">
        <v>33.65</v>
      </c>
      <c r="BL160" s="31">
        <v>25</v>
      </c>
      <c r="BM160" s="31">
        <v>0</v>
      </c>
      <c r="BN160" s="31">
        <v>10</v>
      </c>
      <c r="BO160" s="31">
        <v>0</v>
      </c>
      <c r="BP160" s="31">
        <v>36</v>
      </c>
      <c r="BQ160" s="31">
        <v>3</v>
      </c>
      <c r="BR160" s="31">
        <v>0</v>
      </c>
      <c r="BS160" s="31">
        <v>0</v>
      </c>
      <c r="BT160" s="31">
        <v>22</v>
      </c>
      <c r="BU160" s="31">
        <v>3</v>
      </c>
      <c r="BV160" s="31">
        <v>0</v>
      </c>
      <c r="BW160" s="31">
        <v>0</v>
      </c>
      <c r="BX160" s="31">
        <v>3</v>
      </c>
      <c r="BY160" s="31">
        <v>22</v>
      </c>
      <c r="BZ160" s="31">
        <v>25</v>
      </c>
      <c r="CA160" s="31">
        <v>0</v>
      </c>
      <c r="CB160" s="31">
        <v>7</v>
      </c>
      <c r="CC160" s="31">
        <v>12</v>
      </c>
      <c r="CD160" s="31">
        <v>6</v>
      </c>
      <c r="CE160" s="31">
        <v>0</v>
      </c>
      <c r="CF160" s="31">
        <v>0</v>
      </c>
      <c r="CG160" s="31">
        <v>8</v>
      </c>
      <c r="CH160" s="31">
        <v>17</v>
      </c>
      <c r="CI160" s="31">
        <v>0</v>
      </c>
      <c r="CJ160" s="31">
        <v>0</v>
      </c>
      <c r="CK160" s="31">
        <v>22</v>
      </c>
      <c r="CL160" s="31">
        <v>0</v>
      </c>
      <c r="CM160" s="31">
        <v>74</v>
      </c>
      <c r="CN160" s="34">
        <v>4.0541</v>
      </c>
      <c r="CO160" s="34">
        <v>4.1666999999999996</v>
      </c>
      <c r="CP160" s="34">
        <v>2.8986000000000001</v>
      </c>
      <c r="CQ160" s="34">
        <v>2.0407999999999999</v>
      </c>
      <c r="CR160" s="34">
        <v>0</v>
      </c>
      <c r="CS160" s="34">
        <v>6.25</v>
      </c>
      <c r="CT160" s="34">
        <v>0</v>
      </c>
      <c r="CU160" s="34">
        <v>0</v>
      </c>
      <c r="CV160" s="34">
        <v>0</v>
      </c>
      <c r="CW160" s="34">
        <v>2.7027000000000001</v>
      </c>
      <c r="CX160" s="34">
        <v>0</v>
      </c>
      <c r="CY160" s="34">
        <v>0</v>
      </c>
      <c r="CZ160" s="34">
        <v>0</v>
      </c>
      <c r="DA160" s="34">
        <v>0</v>
      </c>
      <c r="DB160" s="34">
        <v>2.0832999999999999</v>
      </c>
      <c r="DC160" s="34">
        <v>0</v>
      </c>
      <c r="DD160" s="34">
        <v>0</v>
      </c>
      <c r="DE160" s="34">
        <v>0</v>
      </c>
      <c r="DF160" s="34">
        <v>8.1081000000000003</v>
      </c>
      <c r="DG160" s="34">
        <v>10.1449</v>
      </c>
      <c r="DH160" s="34">
        <v>12.244899999999999</v>
      </c>
      <c r="DI160" s="34">
        <v>2.0407999999999999</v>
      </c>
      <c r="DJ160" s="34">
        <v>25</v>
      </c>
      <c r="DK160" s="34">
        <v>14.583299999999999</v>
      </c>
      <c r="DL160" s="34">
        <v>10.416700000000001</v>
      </c>
      <c r="DM160" s="34">
        <v>16.326499999999999</v>
      </c>
      <c r="DN160" s="34">
        <v>15.2174</v>
      </c>
      <c r="DO160" s="34">
        <v>6.1390887290167901</v>
      </c>
      <c r="DP160" s="34">
        <v>6.1315368805663404</v>
      </c>
      <c r="DQ160" s="34">
        <v>5.9495275409080399</v>
      </c>
      <c r="DR160" s="34">
        <v>5.9614262560778002</v>
      </c>
      <c r="DS160" s="34">
        <v>5.7685575364667701</v>
      </c>
      <c r="DT160" s="34">
        <v>5.35489450017295</v>
      </c>
      <c r="DU160" s="34">
        <v>5.4190817323347398</v>
      </c>
      <c r="DV160" s="34">
        <v>5.4022292993630598</v>
      </c>
      <c r="DW160" s="34">
        <v>5.3033094506994196</v>
      </c>
      <c r="DX160" s="34">
        <v>0.123164038601519</v>
      </c>
      <c r="DY160" s="34">
        <v>3.0592234157557501</v>
      </c>
      <c r="DZ160" s="34">
        <v>-0.19959510792608201</v>
      </c>
      <c r="EA160" s="34">
        <v>3.3434479658350198</v>
      </c>
      <c r="EB160" s="34">
        <v>7.7249521214743497</v>
      </c>
      <c r="EC160" s="34">
        <v>-1.1844669509005401</v>
      </c>
      <c r="ED160" s="34">
        <v>0.31195330738134303</v>
      </c>
      <c r="EE160" s="34">
        <v>1.8652475323798401</v>
      </c>
      <c r="EF160" s="33">
        <v>2</v>
      </c>
      <c r="EG160" s="33">
        <v>5</v>
      </c>
      <c r="EH160" s="34">
        <v>6.18</v>
      </c>
      <c r="EI160" s="34">
        <v>5.99</v>
      </c>
      <c r="EJ160" s="34">
        <v>6.02</v>
      </c>
      <c r="EK160" s="34">
        <v>6.31</v>
      </c>
      <c r="EL160" s="34">
        <v>0</v>
      </c>
      <c r="EM160" s="34">
        <v>0</v>
      </c>
      <c r="EN160" s="34">
        <v>6.18</v>
      </c>
      <c r="EO160" s="34">
        <v>0</v>
      </c>
      <c r="EP160" s="34">
        <v>6.41</v>
      </c>
      <c r="EQ160" s="34">
        <v>0</v>
      </c>
      <c r="ER160" s="34">
        <v>6.02</v>
      </c>
      <c r="ES160" s="34">
        <v>6.12</v>
      </c>
      <c r="ET160" s="58">
        <v>0</v>
      </c>
      <c r="EU160" s="58">
        <v>3</v>
      </c>
      <c r="EV160" s="58">
        <v>29</v>
      </c>
      <c r="EW160" s="58">
        <v>29</v>
      </c>
      <c r="EX160" s="58">
        <v>0</v>
      </c>
      <c r="EY160" s="58">
        <v>0</v>
      </c>
      <c r="EZ160" s="58">
        <v>0</v>
      </c>
      <c r="FA160" s="63">
        <v>10</v>
      </c>
      <c r="FB160" s="64">
        <v>0</v>
      </c>
      <c r="FC160" s="58">
        <v>22</v>
      </c>
      <c r="FD160" s="58">
        <v>0</v>
      </c>
      <c r="FE160" s="58">
        <v>3</v>
      </c>
      <c r="FF160" s="58">
        <v>14</v>
      </c>
      <c r="FG160" s="58">
        <v>3</v>
      </c>
      <c r="FH160" s="58">
        <v>29</v>
      </c>
      <c r="FI160" s="58">
        <v>0</v>
      </c>
      <c r="FJ160" s="58">
        <v>71</v>
      </c>
      <c r="FK160" s="58">
        <v>95.945945945945994</v>
      </c>
      <c r="FL160" s="59">
        <f t="shared" si="2"/>
        <v>73.999999999999957</v>
      </c>
    </row>
    <row r="161" spans="1:168" x14ac:dyDescent="0.25">
      <c r="A161" t="s">
        <v>207</v>
      </c>
      <c r="B161" t="s">
        <v>802</v>
      </c>
      <c r="C161" t="s">
        <v>803</v>
      </c>
      <c r="D161" s="31">
        <v>78</v>
      </c>
      <c r="E161" s="31">
        <v>6</v>
      </c>
      <c r="F161" s="31">
        <v>0</v>
      </c>
      <c r="G161" s="31">
        <v>1</v>
      </c>
      <c r="H161" s="31">
        <v>4</v>
      </c>
      <c r="I161" s="31">
        <v>0</v>
      </c>
      <c r="J161" s="31">
        <v>89</v>
      </c>
      <c r="K161" s="31">
        <v>0</v>
      </c>
      <c r="L161" s="31">
        <v>89</v>
      </c>
      <c r="M161" s="35">
        <v>6.73</v>
      </c>
      <c r="N161" s="31">
        <v>0</v>
      </c>
      <c r="O161" s="31">
        <v>3</v>
      </c>
      <c r="P161" s="31">
        <v>86</v>
      </c>
      <c r="Q161" s="31">
        <v>8</v>
      </c>
      <c r="R161" s="31">
        <v>21</v>
      </c>
      <c r="S161" s="31">
        <v>29</v>
      </c>
      <c r="T161" s="31">
        <v>27</v>
      </c>
      <c r="U161" s="31">
        <v>4</v>
      </c>
      <c r="V161" s="31">
        <v>0</v>
      </c>
      <c r="W161" s="31">
        <v>33</v>
      </c>
      <c r="X161" s="31">
        <v>56</v>
      </c>
      <c r="Y161" s="31">
        <v>0</v>
      </c>
      <c r="Z161" s="31">
        <v>0</v>
      </c>
      <c r="AA161" s="31">
        <v>89</v>
      </c>
      <c r="AB161" s="31">
        <v>89</v>
      </c>
      <c r="AC161" s="31">
        <v>89</v>
      </c>
      <c r="AD161" s="31">
        <v>89</v>
      </c>
      <c r="AE161" s="31">
        <v>89</v>
      </c>
      <c r="AF161" s="31">
        <v>89</v>
      </c>
      <c r="AG161" s="31">
        <v>89</v>
      </c>
      <c r="AH161" s="31">
        <v>89</v>
      </c>
      <c r="AI161" s="34">
        <v>0</v>
      </c>
      <c r="AJ161" s="34">
        <v>0</v>
      </c>
      <c r="AK161" s="34">
        <v>0</v>
      </c>
      <c r="AL161" s="34">
        <v>0</v>
      </c>
      <c r="AM161" s="34">
        <v>0</v>
      </c>
      <c r="AN161" s="34">
        <v>0</v>
      </c>
      <c r="AO161" s="34">
        <v>0</v>
      </c>
      <c r="AP161" s="34">
        <v>0</v>
      </c>
      <c r="AQ161" s="31">
        <v>0</v>
      </c>
      <c r="AR161" s="31">
        <v>0</v>
      </c>
      <c r="AS161" s="31">
        <v>0</v>
      </c>
      <c r="AT161" s="31">
        <v>0</v>
      </c>
      <c r="AU161" s="31">
        <v>0</v>
      </c>
      <c r="AV161" s="31">
        <v>0</v>
      </c>
      <c r="AW161" s="31">
        <v>0</v>
      </c>
      <c r="AX161" s="31">
        <v>0</v>
      </c>
      <c r="AY161" s="31">
        <v>0</v>
      </c>
      <c r="AZ161" s="31">
        <v>0</v>
      </c>
      <c r="BA161" s="31">
        <v>0</v>
      </c>
      <c r="BB161" s="31">
        <v>0</v>
      </c>
      <c r="BC161" s="31">
        <v>0</v>
      </c>
      <c r="BD161" s="31">
        <v>0</v>
      </c>
      <c r="BE161" s="31">
        <v>0</v>
      </c>
      <c r="BF161" s="31">
        <v>0</v>
      </c>
      <c r="BG161" s="31">
        <v>0</v>
      </c>
      <c r="BH161" s="31">
        <v>0</v>
      </c>
      <c r="BI161" s="31">
        <v>0</v>
      </c>
      <c r="BJ161" s="31">
        <v>0</v>
      </c>
      <c r="BK161" s="31">
        <v>41.07</v>
      </c>
      <c r="BL161" s="31">
        <v>0</v>
      </c>
      <c r="BM161" s="31">
        <v>0</v>
      </c>
      <c r="BN161" s="31">
        <v>0</v>
      </c>
      <c r="BO161" s="31">
        <v>39</v>
      </c>
      <c r="BP161" s="31">
        <v>50</v>
      </c>
      <c r="BQ161" s="31">
        <v>0</v>
      </c>
      <c r="BR161" s="31">
        <v>0</v>
      </c>
      <c r="BS161" s="31">
        <v>0</v>
      </c>
      <c r="BT161" s="31">
        <v>0</v>
      </c>
      <c r="BU161" s="31">
        <v>0</v>
      </c>
      <c r="BV161" s="31">
        <v>0</v>
      </c>
      <c r="BW161" s="31">
        <v>0</v>
      </c>
      <c r="BX161" s="31">
        <v>0</v>
      </c>
      <c r="BY161" s="31">
        <v>0</v>
      </c>
      <c r="BZ161" s="31">
        <v>0</v>
      </c>
      <c r="CA161" s="31">
        <v>0</v>
      </c>
      <c r="CB161" s="31">
        <v>0</v>
      </c>
      <c r="CC161" s="31">
        <v>0</v>
      </c>
      <c r="CD161" s="31">
        <v>0</v>
      </c>
      <c r="CE161" s="31">
        <v>0</v>
      </c>
      <c r="CF161" s="31">
        <v>0</v>
      </c>
      <c r="CG161" s="31">
        <v>0</v>
      </c>
      <c r="CH161" s="31">
        <v>0</v>
      </c>
      <c r="CI161" s="31">
        <v>0</v>
      </c>
      <c r="CJ161" s="31">
        <v>0</v>
      </c>
      <c r="CK161" s="31">
        <v>0</v>
      </c>
      <c r="CL161" s="31">
        <v>0</v>
      </c>
      <c r="CM161" s="31">
        <v>84</v>
      </c>
      <c r="CN161" s="34">
        <v>7.1429</v>
      </c>
      <c r="CO161" s="34">
        <v>1.1628000000000001</v>
      </c>
      <c r="CP161" s="34">
        <v>5.8823999999999996</v>
      </c>
      <c r="CQ161" s="34">
        <v>10.4651</v>
      </c>
      <c r="CR161" s="34">
        <v>13.793100000000001</v>
      </c>
      <c r="CS161" s="34">
        <v>13.4831</v>
      </c>
      <c r="CT161" s="34">
        <v>13.4831</v>
      </c>
      <c r="CU161" s="34">
        <v>2.2471999999999999</v>
      </c>
      <c r="CV161" s="34">
        <v>2.2471999999999999</v>
      </c>
      <c r="CW161" s="34">
        <v>2.3809999999999998</v>
      </c>
      <c r="CX161" s="34">
        <v>1.1628000000000001</v>
      </c>
      <c r="CY161" s="34">
        <v>3.5293999999999999</v>
      </c>
      <c r="CZ161" s="34">
        <v>9.3023000000000007</v>
      </c>
      <c r="DA161" s="34">
        <v>12.643700000000001</v>
      </c>
      <c r="DB161" s="34">
        <v>8.9887999999999995</v>
      </c>
      <c r="DC161" s="34">
        <v>10.112399999999999</v>
      </c>
      <c r="DD161" s="34">
        <v>1.1235999999999999</v>
      </c>
      <c r="DE161" s="34">
        <v>1.1235999999999999</v>
      </c>
      <c r="DF161" s="34">
        <v>15.4762</v>
      </c>
      <c r="DG161" s="34">
        <v>15.116300000000001</v>
      </c>
      <c r="DH161" s="34">
        <v>15.2941</v>
      </c>
      <c r="DI161" s="34">
        <v>15.116300000000001</v>
      </c>
      <c r="DJ161" s="34">
        <v>14.942500000000001</v>
      </c>
      <c r="DK161" s="34">
        <v>16.853899999999999</v>
      </c>
      <c r="DL161" s="34">
        <v>16.853899999999999</v>
      </c>
      <c r="DM161" s="34">
        <v>17.977499999999999</v>
      </c>
      <c r="DN161" s="34">
        <v>24.719100000000001</v>
      </c>
      <c r="DO161" s="34">
        <v>6.3279864039951903</v>
      </c>
      <c r="DP161" s="34">
        <v>6.21610103799825</v>
      </c>
      <c r="DQ161" s="34">
        <v>6.1867516415604502</v>
      </c>
      <c r="DR161" s="34">
        <v>5.9591346153846096</v>
      </c>
      <c r="DS161" s="34">
        <v>5.97704918032787</v>
      </c>
      <c r="DT161" s="34">
        <v>6.0345520289272798</v>
      </c>
      <c r="DU161" s="34">
        <v>6.0476578411405297</v>
      </c>
      <c r="DV161" s="34">
        <v>5.9078309078309097</v>
      </c>
      <c r="DW161" s="34">
        <v>5.8523199445983396</v>
      </c>
      <c r="DX161" s="34">
        <v>1.7999283684901799</v>
      </c>
      <c r="DY161" s="34">
        <v>0.47439105589172298</v>
      </c>
      <c r="DZ161" s="34">
        <v>3.8196322262665099</v>
      </c>
      <c r="EA161" s="34">
        <v>-0.29972256213343501</v>
      </c>
      <c r="EB161" s="34">
        <v>-0.95289340987971505</v>
      </c>
      <c r="EC161" s="34">
        <v>-0.21670889057404499</v>
      </c>
      <c r="ED161" s="34">
        <v>2.36680662481858</v>
      </c>
      <c r="EE161" s="34">
        <v>0.94852919454286599</v>
      </c>
      <c r="EF161" s="33">
        <v>0</v>
      </c>
      <c r="EG161" s="33">
        <v>27</v>
      </c>
      <c r="EH161" s="34">
        <v>0</v>
      </c>
      <c r="EI161" s="34">
        <v>0</v>
      </c>
      <c r="EJ161" s="34">
        <v>6.18</v>
      </c>
      <c r="EK161" s="34">
        <v>6.41</v>
      </c>
      <c r="EL161" s="34">
        <v>0</v>
      </c>
      <c r="EM161" s="34">
        <v>0</v>
      </c>
      <c r="EN161" s="34">
        <v>0</v>
      </c>
      <c r="EO161" s="34">
        <v>0</v>
      </c>
      <c r="EP161" s="34">
        <v>0</v>
      </c>
      <c r="EQ161" s="34">
        <v>6.46</v>
      </c>
      <c r="ER161" s="34">
        <v>6.22</v>
      </c>
      <c r="ES161" s="34">
        <v>0</v>
      </c>
      <c r="ET161" s="58">
        <v>0</v>
      </c>
      <c r="EU161" s="58">
        <v>0</v>
      </c>
      <c r="EV161" s="58">
        <v>61</v>
      </c>
      <c r="EW161" s="58">
        <v>0</v>
      </c>
      <c r="EX161" s="58">
        <v>19</v>
      </c>
      <c r="EY161" s="58">
        <v>0</v>
      </c>
      <c r="EZ161" s="58">
        <v>0</v>
      </c>
      <c r="FA161" s="63">
        <v>9</v>
      </c>
      <c r="FB161" s="64">
        <v>0</v>
      </c>
      <c r="FC161" s="58">
        <v>0</v>
      </c>
      <c r="FD161" s="58">
        <v>0</v>
      </c>
      <c r="FE161" s="58">
        <v>53</v>
      </c>
      <c r="FF161" s="58">
        <v>27</v>
      </c>
      <c r="FG161" s="58">
        <v>9</v>
      </c>
      <c r="FH161" s="58">
        <v>0</v>
      </c>
      <c r="FI161" s="58">
        <v>0</v>
      </c>
      <c r="FJ161" s="58">
        <v>89</v>
      </c>
      <c r="FK161" s="58">
        <v>100</v>
      </c>
      <c r="FL161" s="59">
        <f t="shared" si="2"/>
        <v>89</v>
      </c>
    </row>
    <row r="162" spans="1:168" x14ac:dyDescent="0.25">
      <c r="A162" t="s">
        <v>207</v>
      </c>
      <c r="B162" t="s">
        <v>804</v>
      </c>
      <c r="C162" t="s">
        <v>805</v>
      </c>
      <c r="D162" s="31">
        <v>53</v>
      </c>
      <c r="E162" s="31">
        <v>0</v>
      </c>
      <c r="F162" s="31">
        <v>1</v>
      </c>
      <c r="G162" s="31">
        <v>0</v>
      </c>
      <c r="H162" s="31">
        <v>0</v>
      </c>
      <c r="I162" s="31">
        <v>0</v>
      </c>
      <c r="J162" s="31">
        <v>54</v>
      </c>
      <c r="K162" s="31">
        <v>0</v>
      </c>
      <c r="L162" s="31">
        <v>54</v>
      </c>
      <c r="M162" s="35">
        <v>8.4499999999999993</v>
      </c>
      <c r="N162" s="31">
        <v>0</v>
      </c>
      <c r="O162" s="31">
        <v>37</v>
      </c>
      <c r="P162" s="31">
        <v>17</v>
      </c>
      <c r="Q162" s="31">
        <v>2</v>
      </c>
      <c r="R162" s="31">
        <v>10</v>
      </c>
      <c r="S162" s="31">
        <v>18</v>
      </c>
      <c r="T162" s="31">
        <v>23</v>
      </c>
      <c r="U162" s="31">
        <v>1</v>
      </c>
      <c r="V162" s="31">
        <v>3</v>
      </c>
      <c r="W162" s="31">
        <v>0</v>
      </c>
      <c r="X162" s="31">
        <v>51</v>
      </c>
      <c r="Y162" s="31">
        <v>0</v>
      </c>
      <c r="Z162" s="31">
        <v>0</v>
      </c>
      <c r="AA162" s="31">
        <v>54</v>
      </c>
      <c r="AB162" s="31">
        <v>54</v>
      </c>
      <c r="AC162" s="31">
        <v>54</v>
      </c>
      <c r="AD162" s="31">
        <v>54</v>
      </c>
      <c r="AE162" s="31">
        <v>54</v>
      </c>
      <c r="AF162" s="31">
        <v>54</v>
      </c>
      <c r="AG162" s="31">
        <v>54</v>
      </c>
      <c r="AH162" s="31">
        <v>54</v>
      </c>
      <c r="AI162" s="34">
        <v>0</v>
      </c>
      <c r="AJ162" s="34">
        <v>0</v>
      </c>
      <c r="AK162" s="34">
        <v>0</v>
      </c>
      <c r="AL162" s="34">
        <v>0</v>
      </c>
      <c r="AM162" s="34">
        <v>0</v>
      </c>
      <c r="AN162" s="34">
        <v>0</v>
      </c>
      <c r="AO162" s="34">
        <v>0</v>
      </c>
      <c r="AP162" s="34">
        <v>0</v>
      </c>
      <c r="AQ162" s="31">
        <v>0</v>
      </c>
      <c r="AR162" s="31">
        <v>0</v>
      </c>
      <c r="AS162" s="31">
        <v>0</v>
      </c>
      <c r="AT162" s="31">
        <v>0</v>
      </c>
      <c r="AU162" s="31">
        <v>0</v>
      </c>
      <c r="AV162" s="31">
        <v>0</v>
      </c>
      <c r="AW162" s="31">
        <v>0</v>
      </c>
      <c r="AX162" s="31">
        <v>0</v>
      </c>
      <c r="AY162" s="31">
        <v>0</v>
      </c>
      <c r="AZ162" s="31">
        <v>0</v>
      </c>
      <c r="BA162" s="31">
        <v>0</v>
      </c>
      <c r="BB162" s="31">
        <v>0</v>
      </c>
      <c r="BC162" s="31">
        <v>0</v>
      </c>
      <c r="BD162" s="31">
        <v>0</v>
      </c>
      <c r="BE162" s="31">
        <v>0</v>
      </c>
      <c r="BF162" s="31">
        <v>0</v>
      </c>
      <c r="BG162" s="31">
        <v>0</v>
      </c>
      <c r="BH162" s="31">
        <v>0</v>
      </c>
      <c r="BI162" s="31">
        <v>0</v>
      </c>
      <c r="BJ162" s="31">
        <v>0</v>
      </c>
      <c r="BK162" s="31">
        <v>33.409999999999997</v>
      </c>
      <c r="BL162" s="31">
        <v>0</v>
      </c>
      <c r="BM162" s="31">
        <v>0</v>
      </c>
      <c r="BN162" s="31">
        <v>0</v>
      </c>
      <c r="BO162" s="31">
        <v>48</v>
      </c>
      <c r="BP162" s="31">
        <v>6</v>
      </c>
      <c r="BQ162" s="31">
        <v>0</v>
      </c>
      <c r="BR162" s="31">
        <v>0</v>
      </c>
      <c r="BS162" s="31">
        <v>0</v>
      </c>
      <c r="BT162" s="31">
        <v>0</v>
      </c>
      <c r="BU162" s="31">
        <v>0</v>
      </c>
      <c r="BV162" s="31">
        <v>0</v>
      </c>
      <c r="BW162" s="31">
        <v>0</v>
      </c>
      <c r="BX162" s="31">
        <v>0</v>
      </c>
      <c r="BY162" s="31">
        <v>0</v>
      </c>
      <c r="BZ162" s="31">
        <v>0</v>
      </c>
      <c r="CA162" s="31">
        <v>0</v>
      </c>
      <c r="CB162" s="31">
        <v>0</v>
      </c>
      <c r="CC162" s="31">
        <v>0</v>
      </c>
      <c r="CD162" s="31">
        <v>0</v>
      </c>
      <c r="CE162" s="31">
        <v>0</v>
      </c>
      <c r="CF162" s="31">
        <v>0</v>
      </c>
      <c r="CG162" s="31">
        <v>0</v>
      </c>
      <c r="CH162" s="31">
        <v>0</v>
      </c>
      <c r="CI162" s="31">
        <v>0</v>
      </c>
      <c r="CJ162" s="31">
        <v>0</v>
      </c>
      <c r="CK162" s="31">
        <v>0</v>
      </c>
      <c r="CL162" s="31">
        <v>0</v>
      </c>
      <c r="CM162" s="31">
        <v>53</v>
      </c>
      <c r="CN162" s="34">
        <v>0</v>
      </c>
      <c r="CO162" s="34">
        <v>0</v>
      </c>
      <c r="CP162" s="34">
        <v>1.9231</v>
      </c>
      <c r="CQ162" s="34">
        <v>1.8868</v>
      </c>
      <c r="CR162" s="34">
        <v>7.5472000000000001</v>
      </c>
      <c r="CS162" s="34">
        <v>7.5472000000000001</v>
      </c>
      <c r="CT162" s="34">
        <v>5.5556000000000001</v>
      </c>
      <c r="CU162" s="34">
        <v>1.8519000000000001</v>
      </c>
      <c r="CV162" s="34">
        <v>5.5556000000000001</v>
      </c>
      <c r="CW162" s="34">
        <v>0</v>
      </c>
      <c r="CX162" s="34">
        <v>0</v>
      </c>
      <c r="CY162" s="34">
        <v>0</v>
      </c>
      <c r="CZ162" s="34">
        <v>0</v>
      </c>
      <c r="DA162" s="34">
        <v>1.8868</v>
      </c>
      <c r="DB162" s="34">
        <v>3.7736000000000001</v>
      </c>
      <c r="DC162" s="34">
        <v>3.7037</v>
      </c>
      <c r="DD162" s="34">
        <v>0</v>
      </c>
      <c r="DE162" s="34">
        <v>0</v>
      </c>
      <c r="DF162" s="34">
        <v>5.6604000000000001</v>
      </c>
      <c r="DG162" s="34">
        <v>11.3208</v>
      </c>
      <c r="DH162" s="34">
        <v>13.461499999999999</v>
      </c>
      <c r="DI162" s="34">
        <v>15.0943</v>
      </c>
      <c r="DJ162" s="34">
        <v>7.5472000000000001</v>
      </c>
      <c r="DK162" s="34">
        <v>7.5472000000000001</v>
      </c>
      <c r="DL162" s="34">
        <v>3.7037</v>
      </c>
      <c r="DM162" s="34">
        <v>16.666699999999999</v>
      </c>
      <c r="DN162" s="34">
        <v>11.1111</v>
      </c>
      <c r="DO162" s="34">
        <v>6.2762951334379897</v>
      </c>
      <c r="DP162" s="34">
        <v>6.2383568812140204</v>
      </c>
      <c r="DQ162" s="34">
        <v>5.9018438177874204</v>
      </c>
      <c r="DR162" s="34">
        <v>6.0331550802139002</v>
      </c>
      <c r="DS162" s="34">
        <v>5.9994432071269497</v>
      </c>
      <c r="DT162" s="34">
        <v>5.8033114473308602</v>
      </c>
      <c r="DU162" s="34">
        <v>5.8078590785907904</v>
      </c>
      <c r="DV162" s="34">
        <v>5.7935500925191601</v>
      </c>
      <c r="DW162" s="34">
        <v>5.9248507867607199</v>
      </c>
      <c r="DX162" s="34">
        <v>0.60814494820282905</v>
      </c>
      <c r="DY162" s="34">
        <v>5.7018293573340104</v>
      </c>
      <c r="DZ162" s="34">
        <v>-2.17649406787385</v>
      </c>
      <c r="EA162" s="34">
        <v>0.561916696651241</v>
      </c>
      <c r="EB162" s="34">
        <v>3.37965248937823</v>
      </c>
      <c r="EC162" s="34">
        <v>-7.8301336144506906E-2</v>
      </c>
      <c r="ED162" s="34">
        <v>0.246981312720463</v>
      </c>
      <c r="EE162" s="34">
        <v>-2.2161012819925801</v>
      </c>
      <c r="EF162" s="33">
        <v>0</v>
      </c>
      <c r="EG162" s="33">
        <v>19</v>
      </c>
      <c r="EH162" s="34">
        <v>0</v>
      </c>
      <c r="EI162" s="34">
        <v>5.63</v>
      </c>
      <c r="EJ162" s="34">
        <v>0</v>
      </c>
      <c r="EK162" s="34">
        <v>6.31</v>
      </c>
      <c r="EL162" s="34">
        <v>0</v>
      </c>
      <c r="EM162" s="34">
        <v>0</v>
      </c>
      <c r="EN162" s="34">
        <v>0</v>
      </c>
      <c r="EO162" s="34">
        <v>0</v>
      </c>
      <c r="EP162" s="34">
        <v>0</v>
      </c>
      <c r="EQ162" s="34">
        <v>6.23</v>
      </c>
      <c r="ER162" s="34">
        <v>6.94</v>
      </c>
      <c r="ES162" s="34">
        <v>0</v>
      </c>
      <c r="ET162" s="58">
        <v>0</v>
      </c>
      <c r="EU162" s="58">
        <v>0</v>
      </c>
      <c r="EV162" s="58">
        <v>37</v>
      </c>
      <c r="EW162" s="58">
        <v>15</v>
      </c>
      <c r="EX162" s="58">
        <v>2</v>
      </c>
      <c r="EY162" s="58">
        <v>0</v>
      </c>
      <c r="EZ162" s="58">
        <v>0</v>
      </c>
      <c r="FA162" s="63">
        <v>0</v>
      </c>
      <c r="FB162" s="64">
        <v>0</v>
      </c>
      <c r="FC162" s="58">
        <v>0</v>
      </c>
      <c r="FD162" s="58">
        <v>3</v>
      </c>
      <c r="FE162" s="58">
        <v>2</v>
      </c>
      <c r="FF162" s="58">
        <v>35</v>
      </c>
      <c r="FG162" s="58">
        <v>7</v>
      </c>
      <c r="FH162" s="58">
        <v>7</v>
      </c>
      <c r="FI162" s="58">
        <v>0</v>
      </c>
      <c r="FJ162" s="58">
        <v>54</v>
      </c>
      <c r="FK162" s="58">
        <v>100</v>
      </c>
      <c r="FL162" s="59">
        <f t="shared" si="2"/>
        <v>54</v>
      </c>
    </row>
    <row r="163" spans="1:168" x14ac:dyDescent="0.25">
      <c r="A163" t="s">
        <v>207</v>
      </c>
      <c r="B163" t="s">
        <v>806</v>
      </c>
      <c r="C163" t="s">
        <v>807</v>
      </c>
      <c r="D163" s="31">
        <v>1284</v>
      </c>
      <c r="E163" s="31">
        <v>11</v>
      </c>
      <c r="F163" s="31">
        <v>24</v>
      </c>
      <c r="G163" s="31">
        <v>0</v>
      </c>
      <c r="H163" s="31">
        <v>9</v>
      </c>
      <c r="I163" s="31">
        <v>0</v>
      </c>
      <c r="J163" s="31">
        <v>1328</v>
      </c>
      <c r="K163" s="31">
        <v>0</v>
      </c>
      <c r="L163" s="31">
        <v>1328</v>
      </c>
      <c r="M163" s="35">
        <v>16.28</v>
      </c>
      <c r="N163" s="31">
        <v>0</v>
      </c>
      <c r="O163" s="31">
        <v>105</v>
      </c>
      <c r="P163" s="31">
        <v>1223</v>
      </c>
      <c r="Q163" s="31">
        <v>111</v>
      </c>
      <c r="R163" s="31">
        <v>276</v>
      </c>
      <c r="S163" s="31">
        <v>451</v>
      </c>
      <c r="T163" s="31">
        <v>344</v>
      </c>
      <c r="U163" s="31">
        <v>146</v>
      </c>
      <c r="V163" s="31">
        <v>138</v>
      </c>
      <c r="W163" s="31">
        <v>190</v>
      </c>
      <c r="X163" s="31">
        <v>837</v>
      </c>
      <c r="Y163" s="31">
        <v>152</v>
      </c>
      <c r="Z163" s="31">
        <v>10</v>
      </c>
      <c r="AA163" s="31">
        <v>1297</v>
      </c>
      <c r="AB163" s="31">
        <v>1255</v>
      </c>
      <c r="AC163" s="31">
        <v>1169</v>
      </c>
      <c r="AD163" s="31">
        <v>1058</v>
      </c>
      <c r="AE163" s="31">
        <v>1049</v>
      </c>
      <c r="AF163" s="31">
        <v>1012</v>
      </c>
      <c r="AG163" s="31">
        <v>1009</v>
      </c>
      <c r="AH163" s="31">
        <v>963</v>
      </c>
      <c r="AI163" s="34">
        <v>2.39</v>
      </c>
      <c r="AJ163" s="34">
        <v>3.35</v>
      </c>
      <c r="AK163" s="34">
        <v>7.36</v>
      </c>
      <c r="AL163" s="34">
        <v>10.49</v>
      </c>
      <c r="AM163" s="34">
        <v>0.86</v>
      </c>
      <c r="AN163" s="34">
        <v>3.66</v>
      </c>
      <c r="AO163" s="34">
        <v>0.3</v>
      </c>
      <c r="AP163" s="34">
        <v>4.78</v>
      </c>
      <c r="AQ163" s="31">
        <v>31</v>
      </c>
      <c r="AR163" s="31">
        <v>42</v>
      </c>
      <c r="AS163" s="31">
        <v>86</v>
      </c>
      <c r="AT163" s="31">
        <v>104</v>
      </c>
      <c r="AU163" s="31">
        <v>10</v>
      </c>
      <c r="AV163" s="31">
        <v>37</v>
      </c>
      <c r="AW163" s="31">
        <v>2</v>
      </c>
      <c r="AX163" s="31">
        <v>46</v>
      </c>
      <c r="AY163" s="31">
        <v>23</v>
      </c>
      <c r="AZ163" s="31">
        <v>30</v>
      </c>
      <c r="BA163" s="31">
        <v>1</v>
      </c>
      <c r="BB163" s="31">
        <v>0</v>
      </c>
      <c r="BC163" s="31">
        <v>0</v>
      </c>
      <c r="BD163" s="31">
        <v>0</v>
      </c>
      <c r="BE163" s="31">
        <v>0</v>
      </c>
      <c r="BF163" s="31">
        <v>0</v>
      </c>
      <c r="BG163" s="31">
        <v>0</v>
      </c>
      <c r="BH163" s="31">
        <v>0</v>
      </c>
      <c r="BI163" s="31">
        <v>0</v>
      </c>
      <c r="BJ163" s="31">
        <v>0</v>
      </c>
      <c r="BK163" s="31">
        <v>25.71</v>
      </c>
      <c r="BL163" s="31">
        <v>265</v>
      </c>
      <c r="BM163" s="31">
        <v>62</v>
      </c>
      <c r="BN163" s="31">
        <v>168</v>
      </c>
      <c r="BO163" s="31">
        <v>533</v>
      </c>
      <c r="BP163" s="31">
        <v>284</v>
      </c>
      <c r="BQ163" s="31">
        <v>16</v>
      </c>
      <c r="BR163" s="31">
        <v>15</v>
      </c>
      <c r="BS163" s="31">
        <v>106</v>
      </c>
      <c r="BT163" s="31">
        <v>86</v>
      </c>
      <c r="BU163" s="31">
        <v>42</v>
      </c>
      <c r="BV163" s="31">
        <v>31</v>
      </c>
      <c r="BW163" s="31">
        <v>0</v>
      </c>
      <c r="BX163" s="31">
        <v>0</v>
      </c>
      <c r="BY163" s="31">
        <v>280</v>
      </c>
      <c r="BZ163" s="31">
        <v>250</v>
      </c>
      <c r="CA163" s="31">
        <v>3</v>
      </c>
      <c r="CB163" s="31">
        <v>82</v>
      </c>
      <c r="CC163" s="31">
        <v>122</v>
      </c>
      <c r="CD163" s="31">
        <v>71</v>
      </c>
      <c r="CE163" s="31">
        <v>2</v>
      </c>
      <c r="CF163" s="31">
        <v>0</v>
      </c>
      <c r="CG163" s="31">
        <v>85</v>
      </c>
      <c r="CH163" s="31">
        <v>191</v>
      </c>
      <c r="CI163" s="31">
        <v>4</v>
      </c>
      <c r="CJ163" s="31">
        <v>0</v>
      </c>
      <c r="CK163" s="31">
        <v>255</v>
      </c>
      <c r="CL163" s="31">
        <v>2</v>
      </c>
      <c r="CM163" s="31">
        <v>1295</v>
      </c>
      <c r="CN163" s="34">
        <v>0.84940000000000004</v>
      </c>
      <c r="CO163" s="34">
        <v>0.87160000000000004</v>
      </c>
      <c r="CP163" s="34">
        <v>1.0762</v>
      </c>
      <c r="CQ163" s="34">
        <v>0.434</v>
      </c>
      <c r="CR163" s="34">
        <v>1.7192000000000001</v>
      </c>
      <c r="CS163" s="34">
        <v>1.4493</v>
      </c>
      <c r="CT163" s="34">
        <v>0.69930000000000003</v>
      </c>
      <c r="CU163" s="34">
        <v>1.1988000000000001</v>
      </c>
      <c r="CV163" s="34">
        <v>0.83860000000000001</v>
      </c>
      <c r="CW163" s="34">
        <v>0.23169999999999999</v>
      </c>
      <c r="CX163" s="34">
        <v>0</v>
      </c>
      <c r="CY163" s="34">
        <v>0.24829999999999999</v>
      </c>
      <c r="CZ163" s="34">
        <v>0.1736</v>
      </c>
      <c r="DA163" s="34">
        <v>0.28649999999999998</v>
      </c>
      <c r="DB163" s="34">
        <v>0.19320000000000001</v>
      </c>
      <c r="DC163" s="34">
        <v>0</v>
      </c>
      <c r="DD163" s="34">
        <v>0.39960000000000001</v>
      </c>
      <c r="DE163" s="34">
        <v>0.3145</v>
      </c>
      <c r="DF163" s="34">
        <v>7.7469999999999999</v>
      </c>
      <c r="DG163" s="34">
        <v>11.7021</v>
      </c>
      <c r="DH163" s="34">
        <v>9.1311999999999998</v>
      </c>
      <c r="DI163" s="34">
        <v>11.058199999999999</v>
      </c>
      <c r="DJ163" s="34">
        <v>7.8109999999999999</v>
      </c>
      <c r="DK163" s="34">
        <v>8.2164000000000001</v>
      </c>
      <c r="DL163" s="34">
        <v>7.9</v>
      </c>
      <c r="DM163" s="34">
        <v>11.413600000000001</v>
      </c>
      <c r="DN163" s="34">
        <v>9.7638999999999996</v>
      </c>
      <c r="DO163" s="34">
        <v>6.5429129784535602</v>
      </c>
      <c r="DP163" s="34">
        <v>6.4996195834038204</v>
      </c>
      <c r="DQ163" s="34">
        <v>6.3307024757883399</v>
      </c>
      <c r="DR163" s="34">
        <v>6.3053077040738303</v>
      </c>
      <c r="DS163" s="34">
        <v>6.30570430077222</v>
      </c>
      <c r="DT163" s="34">
        <v>6.2724686739962197</v>
      </c>
      <c r="DU163" s="34">
        <v>6.2797336698724902</v>
      </c>
      <c r="DV163" s="34">
        <v>6.22007424121115</v>
      </c>
      <c r="DW163" s="34">
        <v>6.1545483446114702</v>
      </c>
      <c r="DX163" s="34">
        <v>0.66609121494254497</v>
      </c>
      <c r="DY163" s="34">
        <v>2.6682206005021198</v>
      </c>
      <c r="DZ163" s="34">
        <v>0.40275229864040302</v>
      </c>
      <c r="EA163" s="34">
        <v>-6.28949090342728E-3</v>
      </c>
      <c r="EB163" s="34">
        <v>0.52986516957495</v>
      </c>
      <c r="EC163" s="34">
        <v>-0.115689554019294</v>
      </c>
      <c r="ED163" s="34">
        <v>0.95914335340351697</v>
      </c>
      <c r="EE163" s="34">
        <v>1.0646743340158999</v>
      </c>
      <c r="EF163" s="33">
        <v>33</v>
      </c>
      <c r="EG163" s="33">
        <v>447</v>
      </c>
      <c r="EH163" s="34">
        <v>6.54</v>
      </c>
      <c r="EI163" s="34">
        <v>5.94</v>
      </c>
      <c r="EJ163" s="34">
        <v>5.62</v>
      </c>
      <c r="EK163" s="34">
        <v>6.57</v>
      </c>
      <c r="EL163" s="34">
        <v>8.6199999999999992</v>
      </c>
      <c r="EM163" s="34">
        <v>9.24</v>
      </c>
      <c r="EN163" s="34">
        <v>6.58</v>
      </c>
      <c r="EO163" s="34">
        <v>7.26</v>
      </c>
      <c r="EP163" s="34">
        <v>7.21</v>
      </c>
      <c r="EQ163" s="34">
        <v>6.59</v>
      </c>
      <c r="ER163" s="34">
        <v>5.89</v>
      </c>
      <c r="ES163" s="34">
        <v>6.97</v>
      </c>
      <c r="ET163" s="58">
        <v>6</v>
      </c>
      <c r="EU163" s="58">
        <v>57</v>
      </c>
      <c r="EV163" s="58">
        <v>691</v>
      </c>
      <c r="EW163" s="58">
        <v>245</v>
      </c>
      <c r="EX163" s="58">
        <v>188</v>
      </c>
      <c r="EY163" s="58">
        <v>1</v>
      </c>
      <c r="EZ163" s="58">
        <v>12</v>
      </c>
      <c r="FA163" s="63">
        <v>63</v>
      </c>
      <c r="FB163" s="64">
        <v>85</v>
      </c>
      <c r="FC163" s="58">
        <v>312</v>
      </c>
      <c r="FD163" s="58">
        <v>265</v>
      </c>
      <c r="FE163" s="58">
        <v>344</v>
      </c>
      <c r="FF163" s="58">
        <v>204</v>
      </c>
      <c r="FG163" s="58">
        <v>19</v>
      </c>
      <c r="FH163" s="58">
        <v>13</v>
      </c>
      <c r="FI163" s="58">
        <v>21</v>
      </c>
      <c r="FJ163" s="58">
        <v>1263</v>
      </c>
      <c r="FK163" s="58">
        <v>95.105421686746993</v>
      </c>
      <c r="FL163" s="59">
        <f t="shared" si="2"/>
        <v>1328</v>
      </c>
    </row>
    <row r="164" spans="1:168" x14ac:dyDescent="0.25">
      <c r="A164" t="s">
        <v>207</v>
      </c>
      <c r="B164" t="s">
        <v>808</v>
      </c>
      <c r="C164" t="s">
        <v>809</v>
      </c>
      <c r="D164" s="31">
        <v>20</v>
      </c>
      <c r="E164" s="31">
        <v>1</v>
      </c>
      <c r="F164" s="31">
        <v>0</v>
      </c>
      <c r="G164" s="31">
        <v>0</v>
      </c>
      <c r="H164" s="31">
        <v>1</v>
      </c>
      <c r="I164" s="31">
        <v>0</v>
      </c>
      <c r="J164" s="31">
        <v>22</v>
      </c>
      <c r="K164" s="31">
        <v>5</v>
      </c>
      <c r="L164" s="31">
        <v>27</v>
      </c>
      <c r="M164" s="35">
        <v>5.53</v>
      </c>
      <c r="N164" s="31">
        <v>0</v>
      </c>
      <c r="O164" s="31">
        <v>13</v>
      </c>
      <c r="P164" s="31">
        <v>9</v>
      </c>
      <c r="Q164" s="31">
        <v>1</v>
      </c>
      <c r="R164" s="31">
        <v>6</v>
      </c>
      <c r="S164" s="31">
        <v>8</v>
      </c>
      <c r="T164" s="31">
        <v>6</v>
      </c>
      <c r="U164" s="31">
        <v>1</v>
      </c>
      <c r="V164" s="31">
        <v>1</v>
      </c>
      <c r="W164" s="31">
        <v>0</v>
      </c>
      <c r="X164" s="31">
        <v>21</v>
      </c>
      <c r="Y164" s="31">
        <v>0</v>
      </c>
      <c r="Z164" s="31">
        <v>0</v>
      </c>
      <c r="AA164" s="31">
        <v>22</v>
      </c>
      <c r="AB164" s="31">
        <v>22</v>
      </c>
      <c r="AC164" s="31">
        <v>27</v>
      </c>
      <c r="AD164" s="31">
        <v>23</v>
      </c>
      <c r="AE164" s="31">
        <v>23</v>
      </c>
      <c r="AF164" s="31">
        <v>23</v>
      </c>
      <c r="AG164" s="31">
        <v>18</v>
      </c>
      <c r="AH164" s="31">
        <v>18</v>
      </c>
      <c r="AI164" s="34">
        <v>0</v>
      </c>
      <c r="AJ164" s="34">
        <v>0</v>
      </c>
      <c r="AK164" s="34">
        <v>-18.52</v>
      </c>
      <c r="AL164" s="34">
        <v>17.39</v>
      </c>
      <c r="AM164" s="34">
        <v>0</v>
      </c>
      <c r="AN164" s="34">
        <v>0</v>
      </c>
      <c r="AO164" s="34">
        <v>27.78</v>
      </c>
      <c r="AP164" s="34">
        <v>0</v>
      </c>
      <c r="AQ164" s="31">
        <v>0</v>
      </c>
      <c r="AR164" s="31">
        <v>0</v>
      </c>
      <c r="AS164" s="31">
        <v>0</v>
      </c>
      <c r="AT164" s="31">
        <v>4</v>
      </c>
      <c r="AU164" s="31">
        <v>0</v>
      </c>
      <c r="AV164" s="31">
        <v>0</v>
      </c>
      <c r="AW164" s="31">
        <v>5</v>
      </c>
      <c r="AX164" s="31">
        <v>0</v>
      </c>
      <c r="AY164" s="31">
        <v>2</v>
      </c>
      <c r="AZ164" s="31">
        <v>0</v>
      </c>
      <c r="BA164" s="31">
        <v>0</v>
      </c>
      <c r="BB164" s="31">
        <v>0</v>
      </c>
      <c r="BC164" s="31">
        <v>0</v>
      </c>
      <c r="BD164" s="31">
        <v>0</v>
      </c>
      <c r="BE164" s="31">
        <v>0</v>
      </c>
      <c r="BF164" s="31">
        <v>0</v>
      </c>
      <c r="BG164" s="31">
        <v>0</v>
      </c>
      <c r="BH164" s="31">
        <v>0</v>
      </c>
      <c r="BI164" s="31">
        <v>0</v>
      </c>
      <c r="BJ164" s="31">
        <v>0</v>
      </c>
      <c r="BK164" s="31">
        <v>26.23</v>
      </c>
      <c r="BL164" s="31">
        <v>4</v>
      </c>
      <c r="BM164" s="31">
        <v>2</v>
      </c>
      <c r="BN164" s="31">
        <v>3</v>
      </c>
      <c r="BO164" s="31">
        <v>9</v>
      </c>
      <c r="BP164" s="31">
        <v>0</v>
      </c>
      <c r="BQ164" s="31">
        <v>4</v>
      </c>
      <c r="BR164" s="31">
        <v>0</v>
      </c>
      <c r="BS164" s="31">
        <v>4</v>
      </c>
      <c r="BT164" s="31">
        <v>0</v>
      </c>
      <c r="BU164" s="31">
        <v>0</v>
      </c>
      <c r="BV164" s="31">
        <v>0</v>
      </c>
      <c r="BW164" s="31">
        <v>0</v>
      </c>
      <c r="BX164" s="31">
        <v>0</v>
      </c>
      <c r="BY164" s="31">
        <v>4</v>
      </c>
      <c r="BZ164" s="31">
        <v>4</v>
      </c>
      <c r="CA164" s="31">
        <v>0</v>
      </c>
      <c r="CB164" s="31">
        <v>1</v>
      </c>
      <c r="CC164" s="31">
        <v>1</v>
      </c>
      <c r="CD164" s="31">
        <v>2</v>
      </c>
      <c r="CE164" s="31">
        <v>0</v>
      </c>
      <c r="CF164" s="31">
        <v>0</v>
      </c>
      <c r="CG164" s="31">
        <v>1</v>
      </c>
      <c r="CH164" s="31">
        <v>3</v>
      </c>
      <c r="CI164" s="31">
        <v>0</v>
      </c>
      <c r="CJ164" s="31">
        <v>0</v>
      </c>
      <c r="CK164" s="31">
        <v>0</v>
      </c>
      <c r="CL164" s="31">
        <v>0</v>
      </c>
      <c r="CM164" s="31">
        <v>21</v>
      </c>
      <c r="CN164" s="34">
        <v>4.7618999999999998</v>
      </c>
      <c r="CO164" s="34">
        <v>0</v>
      </c>
      <c r="CP164" s="34">
        <v>4.7618999999999998</v>
      </c>
      <c r="CQ164" s="34">
        <v>0</v>
      </c>
      <c r="CR164" s="34">
        <v>0</v>
      </c>
      <c r="CS164" s="34">
        <v>0</v>
      </c>
      <c r="CT164" s="34">
        <v>8.6957000000000004</v>
      </c>
      <c r="CU164" s="34">
        <v>0</v>
      </c>
      <c r="CV164" s="34">
        <v>0</v>
      </c>
      <c r="CW164" s="34">
        <v>0</v>
      </c>
      <c r="CX164" s="34">
        <v>0</v>
      </c>
      <c r="CY164" s="34">
        <v>0</v>
      </c>
      <c r="CZ164" s="34">
        <v>0</v>
      </c>
      <c r="DA164" s="34">
        <v>0</v>
      </c>
      <c r="DB164" s="34">
        <v>0</v>
      </c>
      <c r="DC164" s="34">
        <v>4.3478000000000003</v>
      </c>
      <c r="DD164" s="34">
        <v>0</v>
      </c>
      <c r="DE164" s="34">
        <v>0</v>
      </c>
      <c r="DF164" s="34">
        <v>9.5237999999999996</v>
      </c>
      <c r="DG164" s="34">
        <v>10</v>
      </c>
      <c r="DH164" s="34">
        <v>14.2857</v>
      </c>
      <c r="DI164" s="34">
        <v>9.0908999999999995</v>
      </c>
      <c r="DJ164" s="34">
        <v>4.7618999999999998</v>
      </c>
      <c r="DK164" s="34">
        <v>21.739100000000001</v>
      </c>
      <c r="DL164" s="34">
        <v>0</v>
      </c>
      <c r="DM164" s="34">
        <v>16.666699999999999</v>
      </c>
      <c r="DN164" s="34">
        <v>18.75</v>
      </c>
      <c r="DO164" s="34">
        <v>6.6871794871794901</v>
      </c>
      <c r="DP164" s="34">
        <v>6.75501113585746</v>
      </c>
      <c r="DQ164" s="34">
        <v>6.2156295224312599</v>
      </c>
      <c r="DR164" s="34">
        <v>6.6798314902580298</v>
      </c>
      <c r="DS164" s="34">
        <v>6.9575562700964602</v>
      </c>
      <c r="DT164" s="34">
        <v>6.6645236703682098</v>
      </c>
      <c r="DU164" s="34">
        <v>6.6258899676375398</v>
      </c>
      <c r="DV164" s="34">
        <v>6.3503999999999996</v>
      </c>
      <c r="DW164" s="34">
        <v>6.5232000000000001</v>
      </c>
      <c r="DX164" s="34">
        <v>-1.00416782909364</v>
      </c>
      <c r="DY164" s="34">
        <v>8.6778275873691602</v>
      </c>
      <c r="DZ164" s="34">
        <v>-6.9493065581634896</v>
      </c>
      <c r="EA164" s="34">
        <v>-3.9917000891834902</v>
      </c>
      <c r="EB164" s="34">
        <v>4.3969023777518901</v>
      </c>
      <c r="EC164" s="34">
        <v>0.58307190308564005</v>
      </c>
      <c r="ED164" s="34">
        <v>4.3381514178247196</v>
      </c>
      <c r="EE164" s="34">
        <v>-2.64900662251656</v>
      </c>
      <c r="EF164" s="33">
        <v>1</v>
      </c>
      <c r="EG164" s="33">
        <v>10</v>
      </c>
      <c r="EH164" s="34">
        <v>5.97</v>
      </c>
      <c r="EI164" s="34">
        <v>6.14</v>
      </c>
      <c r="EJ164" s="34">
        <v>0</v>
      </c>
      <c r="EK164" s="34">
        <v>6.71</v>
      </c>
      <c r="EL164" s="34">
        <v>0</v>
      </c>
      <c r="EM164" s="34">
        <v>0</v>
      </c>
      <c r="EN164" s="34">
        <v>5.97</v>
      </c>
      <c r="EO164" s="34">
        <v>5.38</v>
      </c>
      <c r="EP164" s="34">
        <v>6.6</v>
      </c>
      <c r="EQ164" s="34">
        <v>7.39</v>
      </c>
      <c r="ER164" s="34">
        <v>0</v>
      </c>
      <c r="ES164" s="34">
        <v>6.39</v>
      </c>
      <c r="ET164" s="58">
        <v>0</v>
      </c>
      <c r="EU164" s="58">
        <v>0</v>
      </c>
      <c r="EV164" s="58">
        <v>14</v>
      </c>
      <c r="EW164" s="58">
        <v>8</v>
      </c>
      <c r="EX164" s="58">
        <v>0</v>
      </c>
      <c r="EY164" s="58">
        <v>0</v>
      </c>
      <c r="EZ164" s="58">
        <v>0</v>
      </c>
      <c r="FA164" s="63">
        <v>0</v>
      </c>
      <c r="FB164" s="64">
        <v>0</v>
      </c>
      <c r="FC164" s="58">
        <v>0</v>
      </c>
      <c r="FD164" s="58">
        <v>6</v>
      </c>
      <c r="FE164" s="58">
        <v>0</v>
      </c>
      <c r="FF164" s="58">
        <v>14</v>
      </c>
      <c r="FG164" s="58">
        <v>2</v>
      </c>
      <c r="FH164" s="58">
        <v>0</v>
      </c>
      <c r="FI164" s="58">
        <v>0</v>
      </c>
      <c r="FJ164" s="58">
        <v>22</v>
      </c>
      <c r="FK164" s="58">
        <v>100</v>
      </c>
      <c r="FL164" s="59">
        <f t="shared" si="2"/>
        <v>22</v>
      </c>
    </row>
    <row r="165" spans="1:168" x14ac:dyDescent="0.25">
      <c r="A165" t="s">
        <v>207</v>
      </c>
      <c r="B165" t="s">
        <v>810</v>
      </c>
      <c r="C165" t="s">
        <v>811</v>
      </c>
      <c r="D165" s="31">
        <v>13</v>
      </c>
      <c r="E165" s="31">
        <v>0</v>
      </c>
      <c r="F165" s="31">
        <v>0</v>
      </c>
      <c r="G165" s="31">
        <v>0</v>
      </c>
      <c r="H165" s="31">
        <v>0</v>
      </c>
      <c r="I165" s="31">
        <v>0</v>
      </c>
      <c r="J165" s="31">
        <v>13</v>
      </c>
      <c r="K165" s="31">
        <v>0</v>
      </c>
      <c r="L165" s="31">
        <v>13</v>
      </c>
      <c r="M165" s="35">
        <v>3.44</v>
      </c>
      <c r="N165" s="31">
        <v>0</v>
      </c>
      <c r="O165" s="31">
        <v>8</v>
      </c>
      <c r="P165" s="31">
        <v>5</v>
      </c>
      <c r="Q165" s="31">
        <v>0</v>
      </c>
      <c r="R165" s="31">
        <v>0</v>
      </c>
      <c r="S165" s="31">
        <v>5</v>
      </c>
      <c r="T165" s="31">
        <v>8</v>
      </c>
      <c r="U165" s="31">
        <v>0</v>
      </c>
      <c r="V165" s="31">
        <v>1</v>
      </c>
      <c r="W165" s="31">
        <v>0</v>
      </c>
      <c r="X165" s="31">
        <v>12</v>
      </c>
      <c r="Y165" s="31">
        <v>0</v>
      </c>
      <c r="Z165" s="31">
        <v>0</v>
      </c>
      <c r="AA165" s="31">
        <v>13</v>
      </c>
      <c r="AB165" s="31">
        <v>13</v>
      </c>
      <c r="AC165" s="31">
        <v>13</v>
      </c>
      <c r="AD165" s="31">
        <v>13</v>
      </c>
      <c r="AE165" s="31">
        <v>13</v>
      </c>
      <c r="AF165" s="31">
        <v>13</v>
      </c>
      <c r="AG165" s="31">
        <v>13</v>
      </c>
      <c r="AH165" s="31">
        <v>13</v>
      </c>
      <c r="AI165" s="34">
        <v>0</v>
      </c>
      <c r="AJ165" s="34">
        <v>0</v>
      </c>
      <c r="AK165" s="34">
        <v>0</v>
      </c>
      <c r="AL165" s="34">
        <v>0</v>
      </c>
      <c r="AM165" s="34">
        <v>0</v>
      </c>
      <c r="AN165" s="34">
        <v>0</v>
      </c>
      <c r="AO165" s="34">
        <v>0</v>
      </c>
      <c r="AP165" s="34">
        <v>0</v>
      </c>
      <c r="AQ165" s="31">
        <v>0</v>
      </c>
      <c r="AR165" s="31">
        <v>0</v>
      </c>
      <c r="AS165" s="31">
        <v>0</v>
      </c>
      <c r="AT165" s="31">
        <v>0</v>
      </c>
      <c r="AU165" s="31">
        <v>0</v>
      </c>
      <c r="AV165" s="31">
        <v>0</v>
      </c>
      <c r="AW165" s="31">
        <v>0</v>
      </c>
      <c r="AX165" s="31">
        <v>0</v>
      </c>
      <c r="AY165" s="31">
        <v>0</v>
      </c>
      <c r="AZ165" s="31">
        <v>0</v>
      </c>
      <c r="BA165" s="31">
        <v>0</v>
      </c>
      <c r="BB165" s="31">
        <v>0</v>
      </c>
      <c r="BC165" s="31">
        <v>0</v>
      </c>
      <c r="BD165" s="31">
        <v>0</v>
      </c>
      <c r="BE165" s="31">
        <v>0</v>
      </c>
      <c r="BF165" s="31">
        <v>0</v>
      </c>
      <c r="BG165" s="31">
        <v>0</v>
      </c>
      <c r="BH165" s="31">
        <v>0</v>
      </c>
      <c r="BI165" s="31">
        <v>0</v>
      </c>
      <c r="BJ165" s="31">
        <v>0</v>
      </c>
      <c r="BK165" s="31">
        <v>26.08</v>
      </c>
      <c r="BL165" s="31">
        <v>0</v>
      </c>
      <c r="BM165" s="31">
        <v>0</v>
      </c>
      <c r="BN165" s="31">
        <v>0</v>
      </c>
      <c r="BO165" s="31">
        <v>13</v>
      </c>
      <c r="BP165" s="31">
        <v>0</v>
      </c>
      <c r="BQ165" s="31">
        <v>0</v>
      </c>
      <c r="BR165" s="31">
        <v>0</v>
      </c>
      <c r="BS165" s="31">
        <v>0</v>
      </c>
      <c r="BT165" s="31">
        <v>0</v>
      </c>
      <c r="BU165" s="31">
        <v>0</v>
      </c>
      <c r="BV165" s="31">
        <v>0</v>
      </c>
      <c r="BW165" s="31">
        <v>0</v>
      </c>
      <c r="BX165" s="31">
        <v>0</v>
      </c>
      <c r="BY165" s="31">
        <v>0</v>
      </c>
      <c r="BZ165" s="31">
        <v>0</v>
      </c>
      <c r="CA165" s="31">
        <v>0</v>
      </c>
      <c r="CB165" s="31">
        <v>0</v>
      </c>
      <c r="CC165" s="31">
        <v>0</v>
      </c>
      <c r="CD165" s="31">
        <v>0</v>
      </c>
      <c r="CE165" s="31">
        <v>0</v>
      </c>
      <c r="CF165" s="31">
        <v>0</v>
      </c>
      <c r="CG165" s="31">
        <v>0</v>
      </c>
      <c r="CH165" s="31">
        <v>0</v>
      </c>
      <c r="CI165" s="31">
        <v>0</v>
      </c>
      <c r="CJ165" s="31">
        <v>0</v>
      </c>
      <c r="CK165" s="31">
        <v>0</v>
      </c>
      <c r="CL165" s="31">
        <v>0</v>
      </c>
      <c r="CM165" s="31">
        <v>13</v>
      </c>
      <c r="CN165" s="34">
        <v>0</v>
      </c>
      <c r="CO165" s="34">
        <v>0</v>
      </c>
      <c r="CP165" s="34">
        <v>0</v>
      </c>
      <c r="CQ165" s="34">
        <v>16.666699999999999</v>
      </c>
      <c r="CR165" s="34">
        <v>9.0908999999999995</v>
      </c>
      <c r="CS165" s="34">
        <v>0</v>
      </c>
      <c r="CT165" s="34">
        <v>15.384600000000001</v>
      </c>
      <c r="CU165" s="34">
        <v>0</v>
      </c>
      <c r="CV165" s="34">
        <v>0</v>
      </c>
      <c r="CW165" s="34">
        <v>0</v>
      </c>
      <c r="CX165" s="34">
        <v>0</v>
      </c>
      <c r="CY165" s="34">
        <v>0</v>
      </c>
      <c r="CZ165" s="34">
        <v>8.3332999999999995</v>
      </c>
      <c r="DA165" s="34">
        <v>0</v>
      </c>
      <c r="DB165" s="34">
        <v>0</v>
      </c>
      <c r="DC165" s="34">
        <v>0</v>
      </c>
      <c r="DD165" s="34">
        <v>0</v>
      </c>
      <c r="DE165" s="34">
        <v>0</v>
      </c>
      <c r="DF165" s="34">
        <v>15.384600000000001</v>
      </c>
      <c r="DG165" s="34">
        <v>7.6923000000000004</v>
      </c>
      <c r="DH165" s="34">
        <v>30.769200000000001</v>
      </c>
      <c r="DI165" s="34">
        <v>16.666699999999999</v>
      </c>
      <c r="DJ165" s="34">
        <v>18.181799999999999</v>
      </c>
      <c r="DK165" s="34">
        <v>23.076899999999998</v>
      </c>
      <c r="DL165" s="34">
        <v>0</v>
      </c>
      <c r="DM165" s="34">
        <v>23.076899999999998</v>
      </c>
      <c r="DN165" s="34">
        <v>23.076899999999998</v>
      </c>
      <c r="DO165" s="34">
        <v>5.6345776031434198</v>
      </c>
      <c r="DP165" s="34">
        <v>5.5923379174852696</v>
      </c>
      <c r="DQ165" s="34">
        <v>5.5058939096267201</v>
      </c>
      <c r="DR165" s="34">
        <v>5.5146124523506996</v>
      </c>
      <c r="DS165" s="34">
        <v>5.4201570680628297</v>
      </c>
      <c r="DT165" s="34">
        <v>5.4302554027504897</v>
      </c>
      <c r="DU165" s="34">
        <v>5.4247990815155003</v>
      </c>
      <c r="DV165" s="34">
        <v>5.3958742632612999</v>
      </c>
      <c r="DW165" s="34">
        <v>5.3438113948919401</v>
      </c>
      <c r="DX165" s="34">
        <v>0.75531354294747199</v>
      </c>
      <c r="DY165" s="34">
        <v>1.5700267618198001</v>
      </c>
      <c r="DZ165" s="34">
        <v>-0.15809891990257799</v>
      </c>
      <c r="EA165" s="34">
        <v>1.7426687659003599</v>
      </c>
      <c r="EB165" s="34">
        <v>-0.18596426758397899</v>
      </c>
      <c r="EC165" s="34">
        <v>0.100581075040806</v>
      </c>
      <c r="ED165" s="34">
        <v>0.53605434157616405</v>
      </c>
      <c r="EE165" s="34">
        <v>0.97426470588235603</v>
      </c>
      <c r="EF165" s="33">
        <v>1</v>
      </c>
      <c r="EG165" s="33">
        <v>0</v>
      </c>
      <c r="EH165" s="34">
        <v>0</v>
      </c>
      <c r="EI165" s="34">
        <v>4.6100000000000003</v>
      </c>
      <c r="EJ165" s="34">
        <v>0</v>
      </c>
      <c r="EK165" s="34">
        <v>5.7</v>
      </c>
      <c r="EL165" s="34">
        <v>0</v>
      </c>
      <c r="EM165" s="34">
        <v>0</v>
      </c>
      <c r="EN165" s="34">
        <v>0</v>
      </c>
      <c r="EO165" s="34">
        <v>0</v>
      </c>
      <c r="EP165" s="34">
        <v>0</v>
      </c>
      <c r="EQ165" s="34">
        <v>5.63</v>
      </c>
      <c r="ER165" s="34">
        <v>0</v>
      </c>
      <c r="ES165" s="34">
        <v>0</v>
      </c>
      <c r="ET165" s="58">
        <v>0</v>
      </c>
      <c r="EU165" s="58">
        <v>0</v>
      </c>
      <c r="EV165" s="58">
        <v>0</v>
      </c>
      <c r="EW165" s="58">
        <v>0</v>
      </c>
      <c r="EX165" s="58">
        <v>0</v>
      </c>
      <c r="EY165" s="58">
        <v>0</v>
      </c>
      <c r="EZ165" s="58">
        <v>0</v>
      </c>
      <c r="FA165" s="63">
        <v>13</v>
      </c>
      <c r="FB165" s="64">
        <v>0</v>
      </c>
      <c r="FC165" s="58">
        <v>0</v>
      </c>
      <c r="FD165" s="58">
        <v>0</v>
      </c>
      <c r="FE165" s="58">
        <v>8</v>
      </c>
      <c r="FF165" s="58">
        <v>0</v>
      </c>
      <c r="FG165" s="58">
        <v>5</v>
      </c>
      <c r="FH165" s="58">
        <v>0</v>
      </c>
      <c r="FI165" s="58">
        <v>0</v>
      </c>
      <c r="FJ165" s="58">
        <v>13</v>
      </c>
      <c r="FK165" s="58">
        <v>100</v>
      </c>
      <c r="FL165" s="59">
        <f t="shared" si="2"/>
        <v>13</v>
      </c>
    </row>
    <row r="166" spans="1:168" x14ac:dyDescent="0.25">
      <c r="A166" t="s">
        <v>207</v>
      </c>
      <c r="B166" t="s">
        <v>812</v>
      </c>
      <c r="C166" t="s">
        <v>813</v>
      </c>
      <c r="D166" s="31"/>
      <c r="E166" s="31"/>
      <c r="F166" s="31"/>
      <c r="G166" s="31"/>
      <c r="H166" s="31"/>
      <c r="I166" s="31"/>
      <c r="J166" s="31">
        <v>6</v>
      </c>
      <c r="K166" s="31">
        <v>0</v>
      </c>
      <c r="L166" s="31">
        <v>6</v>
      </c>
      <c r="M166" s="35">
        <v>2.36</v>
      </c>
      <c r="N166" s="31">
        <v>0</v>
      </c>
      <c r="O166" s="31">
        <v>0</v>
      </c>
      <c r="P166" s="31">
        <v>6</v>
      </c>
      <c r="Q166" s="31">
        <v>0</v>
      </c>
      <c r="R166" s="31">
        <v>3</v>
      </c>
      <c r="S166" s="31">
        <v>1</v>
      </c>
      <c r="T166" s="31">
        <v>2</v>
      </c>
      <c r="U166" s="31">
        <v>0</v>
      </c>
      <c r="V166" s="31">
        <v>0</v>
      </c>
      <c r="W166" s="31">
        <v>0</v>
      </c>
      <c r="X166" s="31">
        <v>6</v>
      </c>
      <c r="Y166" s="31">
        <v>0</v>
      </c>
      <c r="Z166" s="31">
        <v>0</v>
      </c>
      <c r="AA166" s="31">
        <v>6</v>
      </c>
      <c r="AB166" s="31">
        <v>6</v>
      </c>
      <c r="AC166" s="31">
        <v>6</v>
      </c>
      <c r="AD166" s="31">
        <v>6</v>
      </c>
      <c r="AE166" s="31">
        <v>6</v>
      </c>
      <c r="AF166" s="31">
        <v>6</v>
      </c>
      <c r="AG166" s="31">
        <v>6</v>
      </c>
      <c r="AH166" s="31">
        <v>6</v>
      </c>
      <c r="AI166" s="34">
        <v>0</v>
      </c>
      <c r="AJ166" s="34">
        <v>0</v>
      </c>
      <c r="AK166" s="34">
        <v>0</v>
      </c>
      <c r="AL166" s="34">
        <v>0</v>
      </c>
      <c r="AM166" s="34">
        <v>0</v>
      </c>
      <c r="AN166" s="34">
        <v>0</v>
      </c>
      <c r="AO166" s="34">
        <v>0</v>
      </c>
      <c r="AP166" s="34">
        <v>0</v>
      </c>
      <c r="AQ166" s="31">
        <v>0</v>
      </c>
      <c r="AR166" s="31">
        <v>0</v>
      </c>
      <c r="AS166" s="31">
        <v>0</v>
      </c>
      <c r="AT166" s="31">
        <v>0</v>
      </c>
      <c r="AU166" s="31">
        <v>0</v>
      </c>
      <c r="AV166" s="31">
        <v>0</v>
      </c>
      <c r="AW166" s="31">
        <v>0</v>
      </c>
      <c r="AX166" s="31">
        <v>0</v>
      </c>
      <c r="AY166" s="31">
        <v>0</v>
      </c>
      <c r="AZ166" s="31">
        <v>0</v>
      </c>
      <c r="BA166" s="31">
        <v>0</v>
      </c>
      <c r="BB166" s="31">
        <v>0</v>
      </c>
      <c r="BC166" s="31">
        <v>0</v>
      </c>
      <c r="BD166" s="31"/>
      <c r="BE166" s="31"/>
      <c r="BF166" s="31"/>
      <c r="BG166" s="31"/>
      <c r="BH166" s="31"/>
      <c r="BI166" s="31"/>
      <c r="BJ166" s="31"/>
      <c r="BK166" s="31">
        <v>27</v>
      </c>
      <c r="BL166" s="31">
        <v>0</v>
      </c>
      <c r="BM166" s="31">
        <v>0</v>
      </c>
      <c r="BN166" s="31">
        <v>0</v>
      </c>
      <c r="BO166" s="31">
        <v>6</v>
      </c>
      <c r="BP166" s="31">
        <v>0</v>
      </c>
      <c r="BQ166" s="31">
        <v>0</v>
      </c>
      <c r="BR166" s="31">
        <v>0</v>
      </c>
      <c r="BS166" s="31">
        <v>0</v>
      </c>
      <c r="BT166" s="31">
        <v>0</v>
      </c>
      <c r="BU166" s="31">
        <v>0</v>
      </c>
      <c r="BV166" s="31">
        <v>0</v>
      </c>
      <c r="BW166" s="31">
        <v>0</v>
      </c>
      <c r="BX166" s="31">
        <v>0</v>
      </c>
      <c r="BY166" s="31">
        <v>0</v>
      </c>
      <c r="BZ166" s="31">
        <v>0</v>
      </c>
      <c r="CA166" s="31">
        <v>0</v>
      </c>
      <c r="CB166" s="31">
        <v>0</v>
      </c>
      <c r="CC166" s="31">
        <v>0</v>
      </c>
      <c r="CD166" s="31">
        <v>0</v>
      </c>
      <c r="CE166" s="31">
        <v>0</v>
      </c>
      <c r="CF166" s="31">
        <v>0</v>
      </c>
      <c r="CG166" s="31">
        <v>0</v>
      </c>
      <c r="CH166" s="31">
        <v>0</v>
      </c>
      <c r="CI166" s="31">
        <v>0</v>
      </c>
      <c r="CJ166" s="31">
        <v>0</v>
      </c>
      <c r="CK166" s="31">
        <v>0</v>
      </c>
      <c r="CL166" s="31">
        <v>0</v>
      </c>
      <c r="CM166" s="31">
        <v>6</v>
      </c>
      <c r="CN166" s="34">
        <v>0</v>
      </c>
      <c r="CO166" s="34">
        <v>0</v>
      </c>
      <c r="CP166" s="34">
        <v>0</v>
      </c>
      <c r="CQ166" s="34">
        <v>16.666699999999999</v>
      </c>
      <c r="CR166" s="34">
        <v>0</v>
      </c>
      <c r="CS166" s="34">
        <v>0</v>
      </c>
      <c r="CT166" s="34">
        <v>0</v>
      </c>
      <c r="CU166" s="34">
        <v>0</v>
      </c>
      <c r="CV166" s="34">
        <v>0</v>
      </c>
      <c r="CW166" s="34">
        <v>0</v>
      </c>
      <c r="CX166" s="34">
        <v>0</v>
      </c>
      <c r="CY166" s="34">
        <v>0</v>
      </c>
      <c r="CZ166" s="34">
        <v>0</v>
      </c>
      <c r="DA166" s="34">
        <v>0</v>
      </c>
      <c r="DB166" s="34">
        <v>0</v>
      </c>
      <c r="DC166" s="34">
        <v>0</v>
      </c>
      <c r="DD166" s="34">
        <v>0</v>
      </c>
      <c r="DE166" s="34">
        <v>0</v>
      </c>
      <c r="DF166" s="34">
        <v>0</v>
      </c>
      <c r="DG166" s="34">
        <v>0</v>
      </c>
      <c r="DH166" s="34">
        <v>33.333300000000001</v>
      </c>
      <c r="DI166" s="34">
        <v>33.333300000000001</v>
      </c>
      <c r="DJ166" s="34">
        <v>16.666699999999999</v>
      </c>
      <c r="DK166" s="34">
        <v>33.333300000000001</v>
      </c>
      <c r="DL166" s="34">
        <v>16.666699999999999</v>
      </c>
      <c r="DM166" s="34">
        <v>16.666699999999999</v>
      </c>
      <c r="DN166" s="34">
        <v>33.333300000000001</v>
      </c>
      <c r="DO166" s="34"/>
      <c r="DP166" s="34"/>
      <c r="DQ166" s="34"/>
      <c r="DR166" s="34"/>
      <c r="DS166" s="34"/>
      <c r="DT166" s="34"/>
      <c r="DU166" s="34"/>
      <c r="DV166" s="34"/>
      <c r="DW166" s="34"/>
      <c r="DX166" s="34"/>
      <c r="DY166" s="34"/>
      <c r="DZ166" s="34"/>
      <c r="EA166" s="34"/>
      <c r="EB166" s="34"/>
      <c r="EC166" s="34"/>
      <c r="ED166" s="34"/>
      <c r="EE166" s="34"/>
      <c r="EF166" s="33"/>
      <c r="EG166" s="33"/>
      <c r="EH166" s="34"/>
      <c r="EI166" s="34"/>
      <c r="EJ166" s="34"/>
      <c r="EK166" s="34"/>
      <c r="EL166" s="34"/>
      <c r="EM166" s="34"/>
      <c r="EN166" s="34"/>
      <c r="EO166" s="34"/>
      <c r="EP166" s="34"/>
      <c r="EQ166" s="34"/>
      <c r="ER166" s="34"/>
      <c r="ES166" s="34"/>
      <c r="ET166" s="58">
        <v>0</v>
      </c>
      <c r="EU166" s="58">
        <v>0</v>
      </c>
      <c r="EV166" s="58">
        <v>4</v>
      </c>
      <c r="EW166" s="58">
        <v>2</v>
      </c>
      <c r="EX166" s="58">
        <v>0</v>
      </c>
      <c r="EY166" s="58">
        <v>0</v>
      </c>
      <c r="EZ166" s="58">
        <v>0</v>
      </c>
      <c r="FA166" s="63">
        <v>0</v>
      </c>
      <c r="FB166" s="64">
        <v>0</v>
      </c>
      <c r="FC166" s="58">
        <v>0</v>
      </c>
      <c r="FD166" s="58">
        <v>0</v>
      </c>
      <c r="FE166" s="58">
        <v>0</v>
      </c>
      <c r="FF166" s="58">
        <v>4</v>
      </c>
      <c r="FG166" s="58">
        <v>2</v>
      </c>
      <c r="FH166" s="58">
        <v>0</v>
      </c>
      <c r="FI166" s="58">
        <v>0</v>
      </c>
      <c r="FJ166" s="58">
        <v>6</v>
      </c>
      <c r="FK166" s="58">
        <v>100</v>
      </c>
      <c r="FL166" s="59">
        <f t="shared" si="2"/>
        <v>6</v>
      </c>
    </row>
    <row r="167" spans="1:168" x14ac:dyDescent="0.25">
      <c r="A167" t="s">
        <v>207</v>
      </c>
      <c r="B167" t="s">
        <v>814</v>
      </c>
      <c r="C167" t="s">
        <v>815</v>
      </c>
      <c r="D167" s="31">
        <v>20</v>
      </c>
      <c r="E167" s="31">
        <v>0</v>
      </c>
      <c r="F167" s="31">
        <v>0</v>
      </c>
      <c r="G167" s="31">
        <v>0</v>
      </c>
      <c r="H167" s="31">
        <v>0</v>
      </c>
      <c r="I167" s="31">
        <v>0</v>
      </c>
      <c r="J167" s="31">
        <v>20</v>
      </c>
      <c r="K167" s="31">
        <v>0</v>
      </c>
      <c r="L167" s="31">
        <v>20</v>
      </c>
      <c r="M167" s="35">
        <v>12.42</v>
      </c>
      <c r="N167" s="31">
        <v>0</v>
      </c>
      <c r="O167" s="31">
        <v>16</v>
      </c>
      <c r="P167" s="31">
        <v>4</v>
      </c>
      <c r="Q167" s="31">
        <v>0</v>
      </c>
      <c r="R167" s="31">
        <v>2</v>
      </c>
      <c r="S167" s="31">
        <v>6</v>
      </c>
      <c r="T167" s="31">
        <v>5</v>
      </c>
      <c r="U167" s="31">
        <v>7</v>
      </c>
      <c r="V167" s="31">
        <v>1</v>
      </c>
      <c r="W167" s="31">
        <v>5</v>
      </c>
      <c r="X167" s="31">
        <v>14</v>
      </c>
      <c r="Y167" s="31">
        <v>0</v>
      </c>
      <c r="Z167" s="31">
        <v>0</v>
      </c>
      <c r="AA167" s="31">
        <v>20</v>
      </c>
      <c r="AB167" s="31">
        <v>20</v>
      </c>
      <c r="AC167" s="31">
        <v>20</v>
      </c>
      <c r="AD167" s="31">
        <v>20</v>
      </c>
      <c r="AE167" s="31">
        <v>16</v>
      </c>
      <c r="AF167" s="31">
        <v>16</v>
      </c>
      <c r="AG167" s="31">
        <v>16</v>
      </c>
      <c r="AH167" s="31">
        <v>16</v>
      </c>
      <c r="AI167" s="34">
        <v>0</v>
      </c>
      <c r="AJ167" s="34">
        <v>0</v>
      </c>
      <c r="AK167" s="34">
        <v>0</v>
      </c>
      <c r="AL167" s="34">
        <v>0</v>
      </c>
      <c r="AM167" s="34">
        <v>25</v>
      </c>
      <c r="AN167" s="34">
        <v>0</v>
      </c>
      <c r="AO167" s="34">
        <v>0</v>
      </c>
      <c r="AP167" s="34">
        <v>0</v>
      </c>
      <c r="AQ167" s="31">
        <v>0</v>
      </c>
      <c r="AR167" s="31">
        <v>0</v>
      </c>
      <c r="AS167" s="31">
        <v>0</v>
      </c>
      <c r="AT167" s="31">
        <v>0</v>
      </c>
      <c r="AU167" s="31">
        <v>4</v>
      </c>
      <c r="AV167" s="31">
        <v>0</v>
      </c>
      <c r="AW167" s="31">
        <v>0</v>
      </c>
      <c r="AX167" s="31">
        <v>0</v>
      </c>
      <c r="AY167" s="31">
        <v>0</v>
      </c>
      <c r="AZ167" s="31">
        <v>0</v>
      </c>
      <c r="BA167" s="31">
        <v>0</v>
      </c>
      <c r="BB167" s="31">
        <v>0</v>
      </c>
      <c r="BC167" s="31">
        <v>0</v>
      </c>
      <c r="BD167" s="31">
        <v>0</v>
      </c>
      <c r="BE167" s="31">
        <v>0</v>
      </c>
      <c r="BF167" s="31">
        <v>0</v>
      </c>
      <c r="BG167" s="31">
        <v>0</v>
      </c>
      <c r="BH167" s="31">
        <v>0</v>
      </c>
      <c r="BI167" s="31">
        <v>0</v>
      </c>
      <c r="BJ167" s="31">
        <v>0</v>
      </c>
      <c r="BK167" s="31">
        <v>25.2</v>
      </c>
      <c r="BL167" s="31">
        <v>4</v>
      </c>
      <c r="BM167" s="31">
        <v>0</v>
      </c>
      <c r="BN167" s="31">
        <v>8</v>
      </c>
      <c r="BO167" s="31">
        <v>0</v>
      </c>
      <c r="BP167" s="31">
        <v>8</v>
      </c>
      <c r="BQ167" s="31">
        <v>0</v>
      </c>
      <c r="BR167" s="31">
        <v>4</v>
      </c>
      <c r="BS167" s="31">
        <v>0</v>
      </c>
      <c r="BT167" s="31">
        <v>0</v>
      </c>
      <c r="BU167" s="31">
        <v>0</v>
      </c>
      <c r="BV167" s="31">
        <v>0</v>
      </c>
      <c r="BW167" s="31">
        <v>0</v>
      </c>
      <c r="BX167" s="31">
        <v>0</v>
      </c>
      <c r="BY167" s="31">
        <v>4</v>
      </c>
      <c r="BZ167" s="31">
        <v>4</v>
      </c>
      <c r="CA167" s="31">
        <v>0</v>
      </c>
      <c r="CB167" s="31">
        <v>2</v>
      </c>
      <c r="CC167" s="31">
        <v>2</v>
      </c>
      <c r="CD167" s="31">
        <v>0</v>
      </c>
      <c r="CE167" s="31">
        <v>0</v>
      </c>
      <c r="CF167" s="31">
        <v>0</v>
      </c>
      <c r="CG167" s="31">
        <v>1</v>
      </c>
      <c r="CH167" s="31">
        <v>3</v>
      </c>
      <c r="CI167" s="31">
        <v>0</v>
      </c>
      <c r="CJ167" s="31">
        <v>0</v>
      </c>
      <c r="CK167" s="31">
        <v>4</v>
      </c>
      <c r="CL167" s="31">
        <v>4</v>
      </c>
      <c r="CM167" s="31">
        <v>20</v>
      </c>
      <c r="CN167" s="34">
        <v>0</v>
      </c>
      <c r="CO167" s="34">
        <v>0</v>
      </c>
      <c r="CP167" s="34">
        <v>0</v>
      </c>
      <c r="CQ167" s="34">
        <v>0</v>
      </c>
      <c r="CR167" s="34">
        <v>5</v>
      </c>
      <c r="CS167" s="34">
        <v>0</v>
      </c>
      <c r="CT167" s="34">
        <v>0</v>
      </c>
      <c r="CU167" s="34">
        <v>12.5</v>
      </c>
      <c r="CV167" s="34">
        <v>0</v>
      </c>
      <c r="CW167" s="34">
        <v>0</v>
      </c>
      <c r="CX167" s="34">
        <v>0</v>
      </c>
      <c r="CY167" s="34">
        <v>0</v>
      </c>
      <c r="CZ167" s="34">
        <v>0</v>
      </c>
      <c r="DA167" s="34">
        <v>0</v>
      </c>
      <c r="DB167" s="34">
        <v>0</v>
      </c>
      <c r="DC167" s="34">
        <v>0</v>
      </c>
      <c r="DD167" s="34">
        <v>6.25</v>
      </c>
      <c r="DE167" s="34">
        <v>0</v>
      </c>
      <c r="DF167" s="34">
        <v>15</v>
      </c>
      <c r="DG167" s="34">
        <v>5.2632000000000003</v>
      </c>
      <c r="DH167" s="34">
        <v>15</v>
      </c>
      <c r="DI167" s="34">
        <v>15</v>
      </c>
      <c r="DJ167" s="34">
        <v>12.5</v>
      </c>
      <c r="DK167" s="34">
        <v>6.25</v>
      </c>
      <c r="DL167" s="34">
        <v>20</v>
      </c>
      <c r="DM167" s="34">
        <v>6.25</v>
      </c>
      <c r="DN167" s="34">
        <v>6.25</v>
      </c>
      <c r="DO167" s="34">
        <v>5.4304878048780498</v>
      </c>
      <c r="DP167" s="34">
        <v>5.3880692751763997</v>
      </c>
      <c r="DQ167" s="34">
        <v>5.3219512195121998</v>
      </c>
      <c r="DR167" s="34">
        <v>5.2548780487804896</v>
      </c>
      <c r="DS167" s="34">
        <v>5.3333333333333304</v>
      </c>
      <c r="DT167" s="34">
        <v>5.1156028368794297</v>
      </c>
      <c r="DU167" s="34">
        <v>5.1122994652406399</v>
      </c>
      <c r="DV167" s="34">
        <v>5.0328262610088101</v>
      </c>
      <c r="DW167" s="34">
        <v>5.0439716312056699</v>
      </c>
      <c r="DX167" s="34">
        <v>0.78726771196283496</v>
      </c>
      <c r="DY167" s="34">
        <v>1.24236493227873</v>
      </c>
      <c r="DZ167" s="34">
        <v>1.2763982362497199</v>
      </c>
      <c r="EA167" s="34">
        <v>-1.47103658536585</v>
      </c>
      <c r="EB167" s="34">
        <v>4.2562040759739403</v>
      </c>
      <c r="EC167" s="34">
        <v>6.4616160716930798E-2</v>
      </c>
      <c r="ED167" s="34">
        <v>1.5790969151377801</v>
      </c>
      <c r="EE167" s="34">
        <v>-0.22096417291312001</v>
      </c>
      <c r="EF167" s="33">
        <v>3</v>
      </c>
      <c r="EG167" s="33">
        <v>0</v>
      </c>
      <c r="EH167" s="34">
        <v>6.32</v>
      </c>
      <c r="EI167" s="34">
        <v>5.78</v>
      </c>
      <c r="EJ167" s="34">
        <v>5.27</v>
      </c>
      <c r="EK167" s="34">
        <v>5.48</v>
      </c>
      <c r="EL167" s="34">
        <v>0</v>
      </c>
      <c r="EM167" s="34">
        <v>0</v>
      </c>
      <c r="EN167" s="34">
        <v>6.32</v>
      </c>
      <c r="EO167" s="34">
        <v>0</v>
      </c>
      <c r="EP167" s="34">
        <v>5.83</v>
      </c>
      <c r="EQ167" s="34">
        <v>0</v>
      </c>
      <c r="ER167" s="34">
        <v>4.88</v>
      </c>
      <c r="ES167" s="34">
        <v>0</v>
      </c>
      <c r="ET167" s="58">
        <v>4</v>
      </c>
      <c r="EU167" s="58">
        <v>0</v>
      </c>
      <c r="EV167" s="58">
        <v>0</v>
      </c>
      <c r="EW167" s="58">
        <v>16</v>
      </c>
      <c r="EX167" s="58">
        <v>0</v>
      </c>
      <c r="EY167" s="58">
        <v>0</v>
      </c>
      <c r="EZ167" s="58">
        <v>0</v>
      </c>
      <c r="FA167" s="63">
        <v>0</v>
      </c>
      <c r="FB167" s="64">
        <v>0</v>
      </c>
      <c r="FC167" s="58">
        <v>4</v>
      </c>
      <c r="FD167" s="58">
        <v>3</v>
      </c>
      <c r="FE167" s="58">
        <v>5</v>
      </c>
      <c r="FF167" s="58">
        <v>4</v>
      </c>
      <c r="FG167" s="58">
        <v>4</v>
      </c>
      <c r="FH167" s="58">
        <v>0</v>
      </c>
      <c r="FI167" s="58">
        <v>0</v>
      </c>
      <c r="FJ167" s="58">
        <v>20</v>
      </c>
      <c r="FK167" s="58">
        <v>100</v>
      </c>
      <c r="FL167" s="59">
        <f t="shared" si="2"/>
        <v>20</v>
      </c>
    </row>
    <row r="168" spans="1:168" x14ac:dyDescent="0.25">
      <c r="A168" t="s">
        <v>207</v>
      </c>
      <c r="B168" t="s">
        <v>816</v>
      </c>
      <c r="C168" t="s">
        <v>817</v>
      </c>
      <c r="D168" s="31">
        <v>33</v>
      </c>
      <c r="E168" s="31">
        <v>0</v>
      </c>
      <c r="F168" s="31">
        <v>0</v>
      </c>
      <c r="G168" s="31">
        <v>0</v>
      </c>
      <c r="H168" s="31">
        <v>2</v>
      </c>
      <c r="I168" s="31">
        <v>0</v>
      </c>
      <c r="J168" s="31">
        <v>35</v>
      </c>
      <c r="K168" s="31">
        <v>0</v>
      </c>
      <c r="L168" s="31">
        <v>35</v>
      </c>
      <c r="M168" s="35">
        <v>4.9400000000000004</v>
      </c>
      <c r="N168" s="31">
        <v>0</v>
      </c>
      <c r="O168" s="31">
        <v>7</v>
      </c>
      <c r="P168" s="31">
        <v>28</v>
      </c>
      <c r="Q168" s="31">
        <v>1</v>
      </c>
      <c r="R168" s="31">
        <v>7</v>
      </c>
      <c r="S168" s="31">
        <v>15</v>
      </c>
      <c r="T168" s="31">
        <v>12</v>
      </c>
      <c r="U168" s="31">
        <v>0</v>
      </c>
      <c r="V168" s="31">
        <v>3</v>
      </c>
      <c r="W168" s="31">
        <v>18</v>
      </c>
      <c r="X168" s="31">
        <v>14</v>
      </c>
      <c r="Y168" s="31">
        <v>0</v>
      </c>
      <c r="Z168" s="31">
        <v>0</v>
      </c>
      <c r="AA168" s="31">
        <v>35</v>
      </c>
      <c r="AB168" s="31">
        <v>35</v>
      </c>
      <c r="AC168" s="31">
        <v>35</v>
      </c>
      <c r="AD168" s="31">
        <v>35</v>
      </c>
      <c r="AE168" s="31">
        <v>35</v>
      </c>
      <c r="AF168" s="31">
        <v>35</v>
      </c>
      <c r="AG168" s="31">
        <v>35</v>
      </c>
      <c r="AH168" s="31">
        <v>35</v>
      </c>
      <c r="AI168" s="34">
        <v>0</v>
      </c>
      <c r="AJ168" s="34">
        <v>0</v>
      </c>
      <c r="AK168" s="34">
        <v>0</v>
      </c>
      <c r="AL168" s="34">
        <v>0</v>
      </c>
      <c r="AM168" s="34">
        <v>0</v>
      </c>
      <c r="AN168" s="34">
        <v>0</v>
      </c>
      <c r="AO168" s="34">
        <v>0</v>
      </c>
      <c r="AP168" s="34">
        <v>0</v>
      </c>
      <c r="AQ168" s="31">
        <v>0</v>
      </c>
      <c r="AR168" s="31">
        <v>0</v>
      </c>
      <c r="AS168" s="31">
        <v>0</v>
      </c>
      <c r="AT168" s="31">
        <v>0</v>
      </c>
      <c r="AU168" s="31">
        <v>0</v>
      </c>
      <c r="AV168" s="31">
        <v>0</v>
      </c>
      <c r="AW168" s="31">
        <v>0</v>
      </c>
      <c r="AX168" s="31">
        <v>0</v>
      </c>
      <c r="AY168" s="31">
        <v>0</v>
      </c>
      <c r="AZ168" s="31">
        <v>0</v>
      </c>
      <c r="BA168" s="31">
        <v>0</v>
      </c>
      <c r="BB168" s="31">
        <v>0</v>
      </c>
      <c r="BC168" s="31">
        <v>0</v>
      </c>
      <c r="BD168" s="31">
        <v>0</v>
      </c>
      <c r="BE168" s="31">
        <v>0</v>
      </c>
      <c r="BF168" s="31">
        <v>0</v>
      </c>
      <c r="BG168" s="31">
        <v>0</v>
      </c>
      <c r="BH168" s="31">
        <v>0</v>
      </c>
      <c r="BI168" s="31">
        <v>0</v>
      </c>
      <c r="BJ168" s="31">
        <v>0</v>
      </c>
      <c r="BK168" s="31">
        <v>30.66</v>
      </c>
      <c r="BL168" s="31">
        <v>0</v>
      </c>
      <c r="BM168" s="31">
        <v>0</v>
      </c>
      <c r="BN168" s="31">
        <v>17</v>
      </c>
      <c r="BO168" s="31">
        <v>0</v>
      </c>
      <c r="BP168" s="31">
        <v>18</v>
      </c>
      <c r="BQ168" s="31">
        <v>0</v>
      </c>
      <c r="BR168" s="31">
        <v>0</v>
      </c>
      <c r="BS168" s="31">
        <v>0</v>
      </c>
      <c r="BT168" s="31">
        <v>0</v>
      </c>
      <c r="BU168" s="31">
        <v>0</v>
      </c>
      <c r="BV168" s="31">
        <v>0</v>
      </c>
      <c r="BW168" s="31">
        <v>0</v>
      </c>
      <c r="BX168" s="31">
        <v>0</v>
      </c>
      <c r="BY168" s="31">
        <v>0</v>
      </c>
      <c r="BZ168" s="31">
        <v>0</v>
      </c>
      <c r="CA168" s="31">
        <v>0</v>
      </c>
      <c r="CB168" s="31">
        <v>0</v>
      </c>
      <c r="CC168" s="31">
        <v>0</v>
      </c>
      <c r="CD168" s="31">
        <v>0</v>
      </c>
      <c r="CE168" s="31">
        <v>0</v>
      </c>
      <c r="CF168" s="31">
        <v>0</v>
      </c>
      <c r="CG168" s="31">
        <v>0</v>
      </c>
      <c r="CH168" s="31">
        <v>0</v>
      </c>
      <c r="CI168" s="31">
        <v>0</v>
      </c>
      <c r="CJ168" s="31">
        <v>0</v>
      </c>
      <c r="CK168" s="31">
        <v>0</v>
      </c>
      <c r="CL168" s="31">
        <v>0</v>
      </c>
      <c r="CM168" s="31">
        <v>33</v>
      </c>
      <c r="CN168" s="34">
        <v>0</v>
      </c>
      <c r="CO168" s="34">
        <v>18.181799999999999</v>
      </c>
      <c r="CP168" s="34">
        <v>2.9411999999999998</v>
      </c>
      <c r="CQ168" s="34">
        <v>0</v>
      </c>
      <c r="CR168" s="34">
        <v>14.2857</v>
      </c>
      <c r="CS168" s="34">
        <v>5.7142999999999997</v>
      </c>
      <c r="CT168" s="34">
        <v>0</v>
      </c>
      <c r="CU168" s="34">
        <v>2.8571</v>
      </c>
      <c r="CV168" s="34">
        <v>5.7142999999999997</v>
      </c>
      <c r="CW168" s="34">
        <v>0</v>
      </c>
      <c r="CX168" s="34">
        <v>12.1212</v>
      </c>
      <c r="CY168" s="34">
        <v>2.9411999999999998</v>
      </c>
      <c r="CZ168" s="34">
        <v>0</v>
      </c>
      <c r="DA168" s="34">
        <v>8.5714000000000006</v>
      </c>
      <c r="DB168" s="34">
        <v>0</v>
      </c>
      <c r="DC168" s="34">
        <v>0</v>
      </c>
      <c r="DD168" s="34">
        <v>0</v>
      </c>
      <c r="DE168" s="34">
        <v>5.7142999999999997</v>
      </c>
      <c r="DF168" s="34">
        <v>30.303000000000001</v>
      </c>
      <c r="DG168" s="34">
        <v>9.0908999999999995</v>
      </c>
      <c r="DH168" s="34">
        <v>11.764699999999999</v>
      </c>
      <c r="DI168" s="34">
        <v>24.2424</v>
      </c>
      <c r="DJ168" s="34">
        <v>14.2857</v>
      </c>
      <c r="DK168" s="34">
        <v>17.142900000000001</v>
      </c>
      <c r="DL168" s="34">
        <v>8.5714000000000006</v>
      </c>
      <c r="DM168" s="34">
        <v>25.714300000000001</v>
      </c>
      <c r="DN168" s="34">
        <v>14.2857</v>
      </c>
      <c r="DO168" s="34">
        <v>5.7526978417266204</v>
      </c>
      <c r="DP168" s="34">
        <v>5.7300546448087397</v>
      </c>
      <c r="DQ168" s="34">
        <v>5.5771144278606997</v>
      </c>
      <c r="DR168" s="34">
        <v>5.4753004005340502</v>
      </c>
      <c r="DS168" s="34">
        <v>5.48831548198637</v>
      </c>
      <c r="DT168" s="34">
        <v>5.4087688219663397</v>
      </c>
      <c r="DU168" s="34">
        <v>5.44</v>
      </c>
      <c r="DV168" s="34">
        <v>5.3932536293766002</v>
      </c>
      <c r="DW168" s="34">
        <v>5.3979316546762597</v>
      </c>
      <c r="DX168" s="34">
        <v>0.39516546213724801</v>
      </c>
      <c r="DY168" s="34">
        <v>2.7422822128953999</v>
      </c>
      <c r="DZ168" s="34">
        <v>1.85951491020876</v>
      </c>
      <c r="EA168" s="34">
        <v>-0.23714164200363999</v>
      </c>
      <c r="EB168" s="34">
        <v>1.4706980948597399</v>
      </c>
      <c r="EC168" s="34">
        <v>-0.57410253738343597</v>
      </c>
      <c r="ED168" s="34">
        <v>0.86675639300135399</v>
      </c>
      <c r="EE168" s="34">
        <v>-8.6663292515107404E-2</v>
      </c>
      <c r="EF168" s="33">
        <v>9</v>
      </c>
      <c r="EG168" s="33">
        <v>4</v>
      </c>
      <c r="EH168" s="34">
        <v>0</v>
      </c>
      <c r="EI168" s="34">
        <v>5.08</v>
      </c>
      <c r="EJ168" s="34">
        <v>5.2</v>
      </c>
      <c r="EK168" s="34">
        <v>6.44</v>
      </c>
      <c r="EL168" s="34">
        <v>0</v>
      </c>
      <c r="EM168" s="34">
        <v>0</v>
      </c>
      <c r="EN168" s="34">
        <v>0</v>
      </c>
      <c r="EO168" s="34">
        <v>0</v>
      </c>
      <c r="EP168" s="34">
        <v>6.22</v>
      </c>
      <c r="EQ168" s="34">
        <v>0</v>
      </c>
      <c r="ER168" s="34">
        <v>5.2</v>
      </c>
      <c r="ES168" s="34">
        <v>0</v>
      </c>
      <c r="ET168" s="58">
        <v>0</v>
      </c>
      <c r="EU168" s="58">
        <v>0</v>
      </c>
      <c r="EV168" s="58">
        <v>18</v>
      </c>
      <c r="EW168" s="58">
        <v>7</v>
      </c>
      <c r="EX168" s="58">
        <v>0</v>
      </c>
      <c r="EY168" s="58">
        <v>0</v>
      </c>
      <c r="EZ168" s="58">
        <v>0</v>
      </c>
      <c r="FA168" s="63">
        <v>10</v>
      </c>
      <c r="FB168" s="64">
        <v>0</v>
      </c>
      <c r="FC168" s="58">
        <v>0</v>
      </c>
      <c r="FD168" s="58">
        <v>7</v>
      </c>
      <c r="FE168" s="58">
        <v>10</v>
      </c>
      <c r="FF168" s="58">
        <v>18</v>
      </c>
      <c r="FG168" s="58">
        <v>0</v>
      </c>
      <c r="FH168" s="58">
        <v>0</v>
      </c>
      <c r="FI168" s="58">
        <v>0</v>
      </c>
      <c r="FJ168" s="58">
        <v>35</v>
      </c>
      <c r="FK168" s="58">
        <v>100</v>
      </c>
      <c r="FL168" s="59">
        <f t="shared" si="2"/>
        <v>35</v>
      </c>
    </row>
    <row r="169" spans="1:168" x14ac:dyDescent="0.25">
      <c r="A169" t="s">
        <v>207</v>
      </c>
      <c r="B169" t="s">
        <v>818</v>
      </c>
      <c r="C169" t="s">
        <v>819</v>
      </c>
      <c r="D169" s="31"/>
      <c r="E169" s="31"/>
      <c r="F169" s="31"/>
      <c r="G169" s="31"/>
      <c r="H169" s="31"/>
      <c r="I169" s="31"/>
      <c r="J169" s="31">
        <v>6</v>
      </c>
      <c r="K169" s="31">
        <v>0</v>
      </c>
      <c r="L169" s="31">
        <v>6</v>
      </c>
      <c r="M169" s="35">
        <v>6.82</v>
      </c>
      <c r="N169" s="31">
        <v>0</v>
      </c>
      <c r="O169" s="31">
        <v>0</v>
      </c>
      <c r="P169" s="31">
        <v>6</v>
      </c>
      <c r="Q169" s="31">
        <v>0</v>
      </c>
      <c r="R169" s="31">
        <v>2</v>
      </c>
      <c r="S169" s="31">
        <v>3</v>
      </c>
      <c r="T169" s="31">
        <v>1</v>
      </c>
      <c r="U169" s="31">
        <v>0</v>
      </c>
      <c r="V169" s="31">
        <v>0</v>
      </c>
      <c r="W169" s="31">
        <v>0</v>
      </c>
      <c r="X169" s="31">
        <v>6</v>
      </c>
      <c r="Y169" s="31">
        <v>0</v>
      </c>
      <c r="Z169" s="31">
        <v>0</v>
      </c>
      <c r="AA169" s="31">
        <v>6</v>
      </c>
      <c r="AB169" s="31">
        <v>6</v>
      </c>
      <c r="AC169" s="31">
        <v>6</v>
      </c>
      <c r="AD169" s="31">
        <v>6</v>
      </c>
      <c r="AE169" s="31">
        <v>6</v>
      </c>
      <c r="AF169" s="31">
        <v>6</v>
      </c>
      <c r="AG169" s="31">
        <v>6</v>
      </c>
      <c r="AH169" s="31">
        <v>6</v>
      </c>
      <c r="AI169" s="34">
        <v>0</v>
      </c>
      <c r="AJ169" s="34">
        <v>0</v>
      </c>
      <c r="AK169" s="34">
        <v>0</v>
      </c>
      <c r="AL169" s="34">
        <v>0</v>
      </c>
      <c r="AM169" s="34">
        <v>0</v>
      </c>
      <c r="AN169" s="34">
        <v>0</v>
      </c>
      <c r="AO169" s="34">
        <v>0</v>
      </c>
      <c r="AP169" s="34">
        <v>0</v>
      </c>
      <c r="AQ169" s="31">
        <v>0</v>
      </c>
      <c r="AR169" s="31">
        <v>0</v>
      </c>
      <c r="AS169" s="31">
        <v>0</v>
      </c>
      <c r="AT169" s="31">
        <v>0</v>
      </c>
      <c r="AU169" s="31">
        <v>0</v>
      </c>
      <c r="AV169" s="31">
        <v>0</v>
      </c>
      <c r="AW169" s="31">
        <v>0</v>
      </c>
      <c r="AX169" s="31">
        <v>0</v>
      </c>
      <c r="AY169" s="31">
        <v>0</v>
      </c>
      <c r="AZ169" s="31">
        <v>0</v>
      </c>
      <c r="BA169" s="31">
        <v>0</v>
      </c>
      <c r="BB169" s="31">
        <v>0</v>
      </c>
      <c r="BC169" s="31">
        <v>0</v>
      </c>
      <c r="BD169" s="31"/>
      <c r="BE169" s="31"/>
      <c r="BF169" s="31"/>
      <c r="BG169" s="31"/>
      <c r="BH169" s="31"/>
      <c r="BI169" s="31"/>
      <c r="BJ169" s="31"/>
      <c r="BK169" s="31">
        <v>32</v>
      </c>
      <c r="BL169" s="31">
        <v>0</v>
      </c>
      <c r="BM169" s="31">
        <v>0</v>
      </c>
      <c r="BN169" s="31">
        <v>0</v>
      </c>
      <c r="BO169" s="31">
        <v>6</v>
      </c>
      <c r="BP169" s="31">
        <v>0</v>
      </c>
      <c r="BQ169" s="31">
        <v>0</v>
      </c>
      <c r="BR169" s="31">
        <v>0</v>
      </c>
      <c r="BS169" s="31">
        <v>0</v>
      </c>
      <c r="BT169" s="31">
        <v>0</v>
      </c>
      <c r="BU169" s="31">
        <v>0</v>
      </c>
      <c r="BV169" s="31">
        <v>0</v>
      </c>
      <c r="BW169" s="31">
        <v>0</v>
      </c>
      <c r="BX169" s="31">
        <v>0</v>
      </c>
      <c r="BY169" s="31">
        <v>0</v>
      </c>
      <c r="BZ169" s="31">
        <v>0</v>
      </c>
      <c r="CA169" s="31">
        <v>0</v>
      </c>
      <c r="CB169" s="31">
        <v>0</v>
      </c>
      <c r="CC169" s="31">
        <v>0</v>
      </c>
      <c r="CD169" s="31">
        <v>0</v>
      </c>
      <c r="CE169" s="31">
        <v>0</v>
      </c>
      <c r="CF169" s="31">
        <v>0</v>
      </c>
      <c r="CG169" s="31">
        <v>0</v>
      </c>
      <c r="CH169" s="31">
        <v>0</v>
      </c>
      <c r="CI169" s="31">
        <v>0</v>
      </c>
      <c r="CJ169" s="31">
        <v>0</v>
      </c>
      <c r="CK169" s="31">
        <v>0</v>
      </c>
      <c r="CL169" s="31">
        <v>0</v>
      </c>
      <c r="CM169" s="31">
        <v>6</v>
      </c>
      <c r="CN169" s="34">
        <v>0</v>
      </c>
      <c r="CO169" s="34">
        <v>0</v>
      </c>
      <c r="CP169" s="34">
        <v>0</v>
      </c>
      <c r="CQ169" s="34">
        <v>0</v>
      </c>
      <c r="CR169" s="34">
        <v>16.666699999999999</v>
      </c>
      <c r="CS169" s="34">
        <v>16.666699999999999</v>
      </c>
      <c r="CT169" s="34">
        <v>0</v>
      </c>
      <c r="CU169" s="34">
        <v>0</v>
      </c>
      <c r="CV169" s="34">
        <v>0</v>
      </c>
      <c r="CW169" s="34">
        <v>0</v>
      </c>
      <c r="CX169" s="34">
        <v>0</v>
      </c>
      <c r="CY169" s="34">
        <v>0</v>
      </c>
      <c r="CZ169" s="34">
        <v>0</v>
      </c>
      <c r="DA169" s="34">
        <v>16.666699999999999</v>
      </c>
      <c r="DB169" s="34">
        <v>16.666699999999999</v>
      </c>
      <c r="DC169" s="34">
        <v>0</v>
      </c>
      <c r="DD169" s="34">
        <v>0</v>
      </c>
      <c r="DE169" s="34">
        <v>0</v>
      </c>
      <c r="DF169" s="34">
        <v>0</v>
      </c>
      <c r="DG169" s="34">
        <v>16.666699999999999</v>
      </c>
      <c r="DH169" s="34">
        <v>16.666699999999999</v>
      </c>
      <c r="DI169" s="34">
        <v>16.666699999999999</v>
      </c>
      <c r="DJ169" s="34">
        <v>16.666699999999999</v>
      </c>
      <c r="DK169" s="34">
        <v>0</v>
      </c>
      <c r="DL169" s="34">
        <v>16.666699999999999</v>
      </c>
      <c r="DM169" s="34">
        <v>0</v>
      </c>
      <c r="DN169" s="34">
        <v>0</v>
      </c>
      <c r="DO169" s="34"/>
      <c r="DP169" s="34"/>
      <c r="DQ169" s="34"/>
      <c r="DR169" s="34"/>
      <c r="DS169" s="34"/>
      <c r="DT169" s="34"/>
      <c r="DU169" s="34"/>
      <c r="DV169" s="34"/>
      <c r="DW169" s="34"/>
      <c r="DX169" s="34"/>
      <c r="DY169" s="34"/>
      <c r="DZ169" s="34"/>
      <c r="EA169" s="34"/>
      <c r="EB169" s="34"/>
      <c r="EC169" s="34"/>
      <c r="ED169" s="34"/>
      <c r="EE169" s="34"/>
      <c r="EF169" s="33"/>
      <c r="EG169" s="33"/>
      <c r="EH169" s="34"/>
      <c r="EI169" s="34"/>
      <c r="EJ169" s="34"/>
      <c r="EK169" s="34"/>
      <c r="EL169" s="34"/>
      <c r="EM169" s="34"/>
      <c r="EN169" s="34"/>
      <c r="EO169" s="34"/>
      <c r="EP169" s="34"/>
      <c r="EQ169" s="34"/>
      <c r="ER169" s="34"/>
      <c r="ES169" s="34"/>
      <c r="ET169" s="58">
        <v>0</v>
      </c>
      <c r="EU169" s="58">
        <v>0</v>
      </c>
      <c r="EV169" s="58">
        <v>3</v>
      </c>
      <c r="EW169" s="58">
        <v>3</v>
      </c>
      <c r="EX169" s="58">
        <v>0</v>
      </c>
      <c r="EY169" s="58">
        <v>0</v>
      </c>
      <c r="EZ169" s="58">
        <v>0</v>
      </c>
      <c r="FA169" s="63">
        <v>0</v>
      </c>
      <c r="FB169" s="64">
        <v>0</v>
      </c>
      <c r="FC169" s="58">
        <v>0</v>
      </c>
      <c r="FD169" s="58">
        <v>0</v>
      </c>
      <c r="FE169" s="58">
        <v>0</v>
      </c>
      <c r="FF169" s="58">
        <v>3</v>
      </c>
      <c r="FG169" s="58">
        <v>3</v>
      </c>
      <c r="FH169" s="58">
        <v>0</v>
      </c>
      <c r="FI169" s="58">
        <v>0</v>
      </c>
      <c r="FJ169" s="58">
        <v>6</v>
      </c>
      <c r="FK169" s="58">
        <v>100</v>
      </c>
      <c r="FL169" s="59">
        <f t="shared" si="2"/>
        <v>6</v>
      </c>
    </row>
    <row r="170" spans="1:168" x14ac:dyDescent="0.25">
      <c r="A170" t="s">
        <v>207</v>
      </c>
      <c r="B170" t="s">
        <v>820</v>
      </c>
      <c r="C170" t="s">
        <v>821</v>
      </c>
      <c r="D170" s="31">
        <v>16</v>
      </c>
      <c r="E170" s="31">
        <v>1</v>
      </c>
      <c r="F170" s="31">
        <v>0</v>
      </c>
      <c r="G170" s="31">
        <v>0</v>
      </c>
      <c r="H170" s="31">
        <v>0</v>
      </c>
      <c r="I170" s="31">
        <v>0</v>
      </c>
      <c r="J170" s="31">
        <v>17</v>
      </c>
      <c r="K170" s="31">
        <v>0</v>
      </c>
      <c r="L170" s="31">
        <v>17</v>
      </c>
      <c r="M170" s="35">
        <v>2.41</v>
      </c>
      <c r="N170" s="31">
        <v>0</v>
      </c>
      <c r="O170" s="31">
        <v>6</v>
      </c>
      <c r="P170" s="31">
        <v>11</v>
      </c>
      <c r="Q170" s="31">
        <v>0</v>
      </c>
      <c r="R170" s="31">
        <v>3</v>
      </c>
      <c r="S170" s="31">
        <v>9</v>
      </c>
      <c r="T170" s="31">
        <v>4</v>
      </c>
      <c r="U170" s="31">
        <v>1</v>
      </c>
      <c r="V170" s="31">
        <v>2</v>
      </c>
      <c r="W170" s="31">
        <v>0</v>
      </c>
      <c r="X170" s="31">
        <v>15</v>
      </c>
      <c r="Y170" s="31">
        <v>0</v>
      </c>
      <c r="Z170" s="31">
        <v>0</v>
      </c>
      <c r="AA170" s="31">
        <v>17</v>
      </c>
      <c r="AB170" s="31">
        <v>17</v>
      </c>
      <c r="AC170" s="31">
        <v>17</v>
      </c>
      <c r="AD170" s="31">
        <v>17</v>
      </c>
      <c r="AE170" s="31">
        <v>17</v>
      </c>
      <c r="AF170" s="31">
        <v>17</v>
      </c>
      <c r="AG170" s="31">
        <v>17</v>
      </c>
      <c r="AH170" s="31">
        <v>17</v>
      </c>
      <c r="AI170" s="34">
        <v>0</v>
      </c>
      <c r="AJ170" s="34">
        <v>0</v>
      </c>
      <c r="AK170" s="34">
        <v>0</v>
      </c>
      <c r="AL170" s="34">
        <v>0</v>
      </c>
      <c r="AM170" s="34">
        <v>0</v>
      </c>
      <c r="AN170" s="34">
        <v>0</v>
      </c>
      <c r="AO170" s="34">
        <v>0</v>
      </c>
      <c r="AP170" s="34">
        <v>0</v>
      </c>
      <c r="AQ170" s="31">
        <v>0</v>
      </c>
      <c r="AR170" s="31">
        <v>0</v>
      </c>
      <c r="AS170" s="31">
        <v>0</v>
      </c>
      <c r="AT170" s="31">
        <v>0</v>
      </c>
      <c r="AU170" s="31">
        <v>0</v>
      </c>
      <c r="AV170" s="31">
        <v>0</v>
      </c>
      <c r="AW170" s="31">
        <v>0</v>
      </c>
      <c r="AX170" s="31">
        <v>0</v>
      </c>
      <c r="AY170" s="31">
        <v>0</v>
      </c>
      <c r="AZ170" s="31">
        <v>0</v>
      </c>
      <c r="BA170" s="31">
        <v>0</v>
      </c>
      <c r="BB170" s="31">
        <v>0</v>
      </c>
      <c r="BC170" s="31">
        <v>0</v>
      </c>
      <c r="BD170" s="31">
        <v>0</v>
      </c>
      <c r="BE170" s="31">
        <v>0</v>
      </c>
      <c r="BF170" s="31">
        <v>0</v>
      </c>
      <c r="BG170" s="31">
        <v>0</v>
      </c>
      <c r="BH170" s="31">
        <v>0</v>
      </c>
      <c r="BI170" s="31">
        <v>0</v>
      </c>
      <c r="BJ170" s="31">
        <v>0</v>
      </c>
      <c r="BK170" s="31">
        <v>26.71</v>
      </c>
      <c r="BL170" s="31">
        <v>0</v>
      </c>
      <c r="BM170" s="31">
        <v>0</v>
      </c>
      <c r="BN170" s="31">
        <v>5</v>
      </c>
      <c r="BO170" s="31">
        <v>12</v>
      </c>
      <c r="BP170" s="31">
        <v>0</v>
      </c>
      <c r="BQ170" s="31">
        <v>0</v>
      </c>
      <c r="BR170" s="31">
        <v>0</v>
      </c>
      <c r="BS170" s="31">
        <v>0</v>
      </c>
      <c r="BT170" s="31">
        <v>0</v>
      </c>
      <c r="BU170" s="31">
        <v>0</v>
      </c>
      <c r="BV170" s="31">
        <v>0</v>
      </c>
      <c r="BW170" s="31">
        <v>0</v>
      </c>
      <c r="BX170" s="31">
        <v>0</v>
      </c>
      <c r="BY170" s="31">
        <v>0</v>
      </c>
      <c r="BZ170" s="31">
        <v>0</v>
      </c>
      <c r="CA170" s="31">
        <v>0</v>
      </c>
      <c r="CB170" s="31">
        <v>0</v>
      </c>
      <c r="CC170" s="31">
        <v>0</v>
      </c>
      <c r="CD170" s="31">
        <v>0</v>
      </c>
      <c r="CE170" s="31">
        <v>0</v>
      </c>
      <c r="CF170" s="31">
        <v>0</v>
      </c>
      <c r="CG170" s="31">
        <v>0</v>
      </c>
      <c r="CH170" s="31">
        <v>0</v>
      </c>
      <c r="CI170" s="31">
        <v>0</v>
      </c>
      <c r="CJ170" s="31">
        <v>0</v>
      </c>
      <c r="CK170" s="31">
        <v>0</v>
      </c>
      <c r="CL170" s="31">
        <v>0</v>
      </c>
      <c r="CM170" s="31">
        <v>17</v>
      </c>
      <c r="CN170" s="34">
        <v>5.8823999999999996</v>
      </c>
      <c r="CO170" s="34">
        <v>0</v>
      </c>
      <c r="CP170" s="34">
        <v>0</v>
      </c>
      <c r="CQ170" s="34">
        <v>0</v>
      </c>
      <c r="CR170" s="34">
        <v>5.8823999999999996</v>
      </c>
      <c r="CS170" s="34">
        <v>0</v>
      </c>
      <c r="CT170" s="34">
        <v>0</v>
      </c>
      <c r="CU170" s="34">
        <v>0</v>
      </c>
      <c r="CV170" s="34">
        <v>5.8823999999999996</v>
      </c>
      <c r="CW170" s="34">
        <v>0</v>
      </c>
      <c r="CX170" s="34">
        <v>0</v>
      </c>
      <c r="CY170" s="34">
        <v>0</v>
      </c>
      <c r="CZ170" s="34">
        <v>0</v>
      </c>
      <c r="DA170" s="34">
        <v>0</v>
      </c>
      <c r="DB170" s="34">
        <v>0</v>
      </c>
      <c r="DC170" s="34">
        <v>0</v>
      </c>
      <c r="DD170" s="34">
        <v>0</v>
      </c>
      <c r="DE170" s="34">
        <v>0</v>
      </c>
      <c r="DF170" s="34">
        <v>5.8823999999999996</v>
      </c>
      <c r="DG170" s="34">
        <v>11.764699999999999</v>
      </c>
      <c r="DH170" s="34">
        <v>11.764699999999999</v>
      </c>
      <c r="DI170" s="34">
        <v>17.647099999999998</v>
      </c>
      <c r="DJ170" s="34">
        <v>5.8823999999999996</v>
      </c>
      <c r="DK170" s="34">
        <v>11.764699999999999</v>
      </c>
      <c r="DL170" s="34">
        <v>5.8823999999999996</v>
      </c>
      <c r="DM170" s="34">
        <v>11.764699999999999</v>
      </c>
      <c r="DN170" s="34">
        <v>17.647099999999998</v>
      </c>
      <c r="DO170" s="34">
        <v>5.9766397124887698</v>
      </c>
      <c r="DP170" s="34">
        <v>5.9477739726027403</v>
      </c>
      <c r="DQ170" s="34">
        <v>5.7328767123287703</v>
      </c>
      <c r="DR170" s="34">
        <v>5.75342465753425</v>
      </c>
      <c r="DS170" s="34">
        <v>5.6922390722569096</v>
      </c>
      <c r="DT170" s="34">
        <v>5.75</v>
      </c>
      <c r="DU170" s="34">
        <v>5.7585616438356197</v>
      </c>
      <c r="DV170" s="34">
        <v>5.7217465753424701</v>
      </c>
      <c r="DW170" s="34">
        <v>5.6506352087114298</v>
      </c>
      <c r="DX170" s="34">
        <v>0.48532005451104698</v>
      </c>
      <c r="DY170" s="34">
        <v>3.7485065710872201</v>
      </c>
      <c r="DZ170" s="34">
        <v>-0.35714285714286198</v>
      </c>
      <c r="EA170" s="34">
        <v>1.0748948612426099</v>
      </c>
      <c r="EB170" s="34">
        <v>-1.0045378737928099</v>
      </c>
      <c r="EC170" s="34">
        <v>-0.148676776687477</v>
      </c>
      <c r="ED170" s="34">
        <v>0.64342361215022903</v>
      </c>
      <c r="EE170" s="34">
        <v>1.2584667741672999</v>
      </c>
      <c r="EF170" s="33">
        <v>1</v>
      </c>
      <c r="EG170" s="33">
        <v>1</v>
      </c>
      <c r="EH170" s="34">
        <v>0</v>
      </c>
      <c r="EI170" s="34">
        <v>5.13</v>
      </c>
      <c r="EJ170" s="34">
        <v>0</v>
      </c>
      <c r="EK170" s="34">
        <v>6.1</v>
      </c>
      <c r="EL170" s="34">
        <v>0</v>
      </c>
      <c r="EM170" s="34">
        <v>0</v>
      </c>
      <c r="EN170" s="34">
        <v>0</v>
      </c>
      <c r="EO170" s="34">
        <v>0</v>
      </c>
      <c r="EP170" s="34">
        <v>6.04</v>
      </c>
      <c r="EQ170" s="34">
        <v>5.96</v>
      </c>
      <c r="ER170" s="34">
        <v>0</v>
      </c>
      <c r="ES170" s="34">
        <v>0</v>
      </c>
      <c r="ET170" s="58">
        <v>0</v>
      </c>
      <c r="EU170" s="58">
        <v>0</v>
      </c>
      <c r="EV170" s="58">
        <v>11</v>
      </c>
      <c r="EW170" s="58">
        <v>0</v>
      </c>
      <c r="EX170" s="58">
        <v>0</v>
      </c>
      <c r="EY170" s="58">
        <v>1</v>
      </c>
      <c r="EZ170" s="58">
        <v>0</v>
      </c>
      <c r="FA170" s="63">
        <v>1</v>
      </c>
      <c r="FB170" s="64">
        <v>0</v>
      </c>
      <c r="FC170" s="58">
        <v>0</v>
      </c>
      <c r="FD170" s="58">
        <v>0</v>
      </c>
      <c r="FE170" s="58">
        <v>0</v>
      </c>
      <c r="FF170" s="58">
        <v>11</v>
      </c>
      <c r="FG170" s="58">
        <v>1</v>
      </c>
      <c r="FH170" s="58">
        <v>0</v>
      </c>
      <c r="FI170" s="58">
        <v>1</v>
      </c>
      <c r="FJ170" s="58">
        <v>13</v>
      </c>
      <c r="FK170" s="58">
        <v>76.470588235294102</v>
      </c>
      <c r="FL170" s="59">
        <f t="shared" si="2"/>
        <v>17.000000000000004</v>
      </c>
    </row>
    <row r="171" spans="1:168" x14ac:dyDescent="0.25">
      <c r="A171" t="s">
        <v>207</v>
      </c>
      <c r="B171" t="s">
        <v>822</v>
      </c>
      <c r="C171" t="s">
        <v>823</v>
      </c>
      <c r="D171" s="31">
        <v>529</v>
      </c>
      <c r="E171" s="31">
        <v>22</v>
      </c>
      <c r="F171" s="31">
        <v>50</v>
      </c>
      <c r="G171" s="31">
        <v>0</v>
      </c>
      <c r="H171" s="31">
        <v>2</v>
      </c>
      <c r="I171" s="31">
        <v>0</v>
      </c>
      <c r="J171" s="31">
        <v>603</v>
      </c>
      <c r="K171" s="31">
        <v>0</v>
      </c>
      <c r="L171" s="31">
        <v>603</v>
      </c>
      <c r="M171" s="35">
        <v>18.28</v>
      </c>
      <c r="N171" s="31">
        <v>0</v>
      </c>
      <c r="O171" s="31">
        <v>10</v>
      </c>
      <c r="P171" s="31">
        <v>593</v>
      </c>
      <c r="Q171" s="31">
        <v>65</v>
      </c>
      <c r="R171" s="31">
        <v>84</v>
      </c>
      <c r="S171" s="31">
        <v>229</v>
      </c>
      <c r="T171" s="31">
        <v>191</v>
      </c>
      <c r="U171" s="31">
        <v>34</v>
      </c>
      <c r="V171" s="31">
        <v>45</v>
      </c>
      <c r="W171" s="31">
        <v>239</v>
      </c>
      <c r="X171" s="31">
        <v>311</v>
      </c>
      <c r="Y171" s="31">
        <v>8</v>
      </c>
      <c r="Z171" s="31">
        <v>0</v>
      </c>
      <c r="AA171" s="31">
        <v>579</v>
      </c>
      <c r="AB171" s="31">
        <v>545</v>
      </c>
      <c r="AC171" s="31">
        <v>573</v>
      </c>
      <c r="AD171" s="31">
        <v>573</v>
      </c>
      <c r="AE171" s="31">
        <v>551</v>
      </c>
      <c r="AF171" s="31">
        <v>557</v>
      </c>
      <c r="AG171" s="31">
        <v>560</v>
      </c>
      <c r="AH171" s="31">
        <v>561</v>
      </c>
      <c r="AI171" s="34">
        <v>4.1500000000000004</v>
      </c>
      <c r="AJ171" s="34">
        <v>6.24</v>
      </c>
      <c r="AK171" s="34">
        <v>-4.8899999999999997</v>
      </c>
      <c r="AL171" s="34">
        <v>0</v>
      </c>
      <c r="AM171" s="34">
        <v>3.99</v>
      </c>
      <c r="AN171" s="34">
        <v>-1.08</v>
      </c>
      <c r="AO171" s="34">
        <v>-0.54</v>
      </c>
      <c r="AP171" s="34">
        <v>-0.18</v>
      </c>
      <c r="AQ171" s="31">
        <v>24</v>
      </c>
      <c r="AR171" s="31">
        <v>36</v>
      </c>
      <c r="AS171" s="31">
        <v>0</v>
      </c>
      <c r="AT171" s="31">
        <v>0</v>
      </c>
      <c r="AU171" s="31">
        <v>13</v>
      </c>
      <c r="AV171" s="31">
        <v>2</v>
      </c>
      <c r="AW171" s="31">
        <v>1</v>
      </c>
      <c r="AX171" s="31">
        <v>1</v>
      </c>
      <c r="AY171" s="31">
        <v>0</v>
      </c>
      <c r="AZ171" s="31">
        <v>0</v>
      </c>
      <c r="BA171" s="31">
        <v>0</v>
      </c>
      <c r="BB171" s="31">
        <v>0</v>
      </c>
      <c r="BC171" s="31">
        <v>24</v>
      </c>
      <c r="BD171" s="31">
        <v>0</v>
      </c>
      <c r="BE171" s="31">
        <v>0</v>
      </c>
      <c r="BF171" s="31">
        <v>0</v>
      </c>
      <c r="BG171" s="31">
        <v>0</v>
      </c>
      <c r="BH171" s="31">
        <v>0</v>
      </c>
      <c r="BI171" s="31">
        <v>0</v>
      </c>
      <c r="BJ171" s="31">
        <v>0</v>
      </c>
      <c r="BK171" s="31">
        <v>34.79</v>
      </c>
      <c r="BL171" s="31">
        <v>72</v>
      </c>
      <c r="BM171" s="31">
        <v>0</v>
      </c>
      <c r="BN171" s="31">
        <v>13</v>
      </c>
      <c r="BO171" s="31">
        <v>271</v>
      </c>
      <c r="BP171" s="31">
        <v>245</v>
      </c>
      <c r="BQ171" s="31">
        <v>2</v>
      </c>
      <c r="BR171" s="31">
        <v>13</v>
      </c>
      <c r="BS171" s="31">
        <v>0</v>
      </c>
      <c r="BT171" s="31">
        <v>0</v>
      </c>
      <c r="BU171" s="31">
        <v>36</v>
      </c>
      <c r="BV171" s="31">
        <v>24</v>
      </c>
      <c r="BW171" s="31">
        <v>0</v>
      </c>
      <c r="BX171" s="31">
        <v>7</v>
      </c>
      <c r="BY171" s="31">
        <v>66</v>
      </c>
      <c r="BZ171" s="31">
        <v>72</v>
      </c>
      <c r="CA171" s="31">
        <v>0</v>
      </c>
      <c r="CB171" s="31">
        <v>22</v>
      </c>
      <c r="CC171" s="31">
        <v>34</v>
      </c>
      <c r="CD171" s="31">
        <v>17</v>
      </c>
      <c r="CE171" s="31">
        <v>0</v>
      </c>
      <c r="CF171" s="31">
        <v>0</v>
      </c>
      <c r="CG171" s="31">
        <v>30</v>
      </c>
      <c r="CH171" s="31">
        <v>43</v>
      </c>
      <c r="CI171" s="31">
        <v>0</v>
      </c>
      <c r="CJ171" s="31">
        <v>0</v>
      </c>
      <c r="CK171" s="31">
        <v>72</v>
      </c>
      <c r="CL171" s="31">
        <v>35</v>
      </c>
      <c r="CM171" s="31">
        <v>551</v>
      </c>
      <c r="CN171" s="34">
        <v>3.9927000000000001</v>
      </c>
      <c r="CO171" s="34">
        <v>3.3582000000000001</v>
      </c>
      <c r="CP171" s="34">
        <v>1.9723999999999999</v>
      </c>
      <c r="CQ171" s="34">
        <v>6.0149999999999997</v>
      </c>
      <c r="CR171" s="34">
        <v>8.2417999999999996</v>
      </c>
      <c r="CS171" s="34">
        <v>7.9855</v>
      </c>
      <c r="CT171" s="34">
        <v>7.4141000000000004</v>
      </c>
      <c r="CU171" s="34">
        <v>4.6763000000000003</v>
      </c>
      <c r="CV171" s="34">
        <v>2.5455000000000001</v>
      </c>
      <c r="CW171" s="34">
        <v>2.5407999999999999</v>
      </c>
      <c r="CX171" s="34">
        <v>2.4253999999999998</v>
      </c>
      <c r="CY171" s="34">
        <v>0.78900000000000003</v>
      </c>
      <c r="CZ171" s="34">
        <v>3.5714000000000001</v>
      </c>
      <c r="DA171" s="34">
        <v>3.8462000000000001</v>
      </c>
      <c r="DB171" s="34">
        <v>5.9890999999999996</v>
      </c>
      <c r="DC171" s="34">
        <v>4.1590999999999996</v>
      </c>
      <c r="DD171" s="34">
        <v>3.0575999999999999</v>
      </c>
      <c r="DE171" s="34">
        <v>1.0909</v>
      </c>
      <c r="DF171" s="34">
        <v>7.7798999999999996</v>
      </c>
      <c r="DG171" s="34">
        <v>12.2</v>
      </c>
      <c r="DH171" s="34">
        <v>12.6233</v>
      </c>
      <c r="DI171" s="34">
        <v>12.593999999999999</v>
      </c>
      <c r="DJ171" s="34">
        <v>10.318899999999999</v>
      </c>
      <c r="DK171" s="34">
        <v>9.8361000000000001</v>
      </c>
      <c r="DL171" s="34">
        <v>11.5732</v>
      </c>
      <c r="DM171" s="34">
        <v>10.251799999999999</v>
      </c>
      <c r="DN171" s="34">
        <v>10.7273</v>
      </c>
      <c r="DO171" s="34">
        <v>5.9101247386018603</v>
      </c>
      <c r="DP171" s="34">
        <v>5.8123905603523598</v>
      </c>
      <c r="DQ171" s="34">
        <v>5.7252464257170796</v>
      </c>
      <c r="DR171" s="34">
        <v>5.6519894675248699</v>
      </c>
      <c r="DS171" s="34">
        <v>5.6125377865171799</v>
      </c>
      <c r="DT171" s="34">
        <v>5.5886460144204699</v>
      </c>
      <c r="DU171" s="34">
        <v>5.6127399700302503</v>
      </c>
      <c r="DV171" s="34">
        <v>5.5991436908560397</v>
      </c>
      <c r="DW171" s="34">
        <v>5.5193266999226402</v>
      </c>
      <c r="DX171" s="34">
        <v>1.68147988740068</v>
      </c>
      <c r="DY171" s="34">
        <v>1.5221027734952699</v>
      </c>
      <c r="DZ171" s="34">
        <v>1.2961269410201099</v>
      </c>
      <c r="EA171" s="34">
        <v>0.70292054162126205</v>
      </c>
      <c r="EB171" s="34">
        <v>0.42750555385082001</v>
      </c>
      <c r="EC171" s="34">
        <v>-0.42927261441703102</v>
      </c>
      <c r="ED171" s="34">
        <v>0.242827830913145</v>
      </c>
      <c r="EE171" s="34">
        <v>1.44613637265782</v>
      </c>
      <c r="EF171" s="33">
        <v>77</v>
      </c>
      <c r="EG171" s="33">
        <v>103</v>
      </c>
      <c r="EH171" s="34">
        <v>5.91</v>
      </c>
      <c r="EI171" s="34">
        <v>5.24</v>
      </c>
      <c r="EJ171" s="34">
        <v>5.41</v>
      </c>
      <c r="EK171" s="34">
        <v>6.31</v>
      </c>
      <c r="EL171" s="34">
        <v>7.33</v>
      </c>
      <c r="EM171" s="34">
        <v>0</v>
      </c>
      <c r="EN171" s="34">
        <v>5.92</v>
      </c>
      <c r="EO171" s="34">
        <v>0</v>
      </c>
      <c r="EP171" s="34">
        <v>6.13</v>
      </c>
      <c r="EQ171" s="34">
        <v>6.3</v>
      </c>
      <c r="ER171" s="34">
        <v>5.42</v>
      </c>
      <c r="ES171" s="34">
        <v>5.59</v>
      </c>
      <c r="ET171" s="58">
        <v>0</v>
      </c>
      <c r="EU171" s="58">
        <v>35</v>
      </c>
      <c r="EV171" s="58">
        <v>125</v>
      </c>
      <c r="EW171" s="58">
        <v>251</v>
      </c>
      <c r="EX171" s="58">
        <v>175</v>
      </c>
      <c r="EY171" s="58">
        <v>0</v>
      </c>
      <c r="EZ171" s="58">
        <v>0</v>
      </c>
      <c r="FA171" s="63">
        <v>9</v>
      </c>
      <c r="FB171" s="64">
        <v>2</v>
      </c>
      <c r="FC171" s="58">
        <v>94</v>
      </c>
      <c r="FD171" s="58">
        <v>257</v>
      </c>
      <c r="FE171" s="58">
        <v>239</v>
      </c>
      <c r="FF171" s="58">
        <v>1</v>
      </c>
      <c r="FG171" s="58">
        <v>2</v>
      </c>
      <c r="FH171" s="58">
        <v>0</v>
      </c>
      <c r="FI171" s="58">
        <v>0</v>
      </c>
      <c r="FJ171" s="58">
        <v>595</v>
      </c>
      <c r="FK171" s="58">
        <v>98.673300165837503</v>
      </c>
      <c r="FL171" s="59">
        <f t="shared" si="2"/>
        <v>602.99999999999977</v>
      </c>
    </row>
    <row r="172" spans="1:168" x14ac:dyDescent="0.25">
      <c r="A172" t="s">
        <v>207</v>
      </c>
      <c r="B172" t="s">
        <v>824</v>
      </c>
      <c r="C172" t="s">
        <v>825</v>
      </c>
      <c r="D172" s="31">
        <v>13</v>
      </c>
      <c r="E172" s="31">
        <v>2</v>
      </c>
      <c r="F172" s="31">
        <v>0</v>
      </c>
      <c r="G172" s="31">
        <v>0</v>
      </c>
      <c r="H172" s="31">
        <v>0</v>
      </c>
      <c r="I172" s="31">
        <v>0</v>
      </c>
      <c r="J172" s="31">
        <v>15</v>
      </c>
      <c r="K172" s="31">
        <v>0</v>
      </c>
      <c r="L172" s="31">
        <v>15</v>
      </c>
      <c r="M172" s="35">
        <v>4.93</v>
      </c>
      <c r="N172" s="31">
        <v>0</v>
      </c>
      <c r="O172" s="31">
        <v>1</v>
      </c>
      <c r="P172" s="31">
        <v>14</v>
      </c>
      <c r="Q172" s="31">
        <v>0</v>
      </c>
      <c r="R172" s="31">
        <v>8</v>
      </c>
      <c r="S172" s="31">
        <v>6</v>
      </c>
      <c r="T172" s="31">
        <v>1</v>
      </c>
      <c r="U172" s="31">
        <v>0</v>
      </c>
      <c r="V172" s="31">
        <v>3</v>
      </c>
      <c r="W172" s="31">
        <v>0</v>
      </c>
      <c r="X172" s="31">
        <v>12</v>
      </c>
      <c r="Y172" s="31">
        <v>0</v>
      </c>
      <c r="Z172" s="31">
        <v>0</v>
      </c>
      <c r="AA172" s="31">
        <v>15</v>
      </c>
      <c r="AB172" s="31">
        <v>15</v>
      </c>
      <c r="AC172" s="31">
        <v>5</v>
      </c>
      <c r="AD172" s="31">
        <v>5</v>
      </c>
      <c r="AE172" s="31">
        <v>5</v>
      </c>
      <c r="AF172" s="31">
        <v>5</v>
      </c>
      <c r="AG172" s="31">
        <v>5</v>
      </c>
      <c r="AH172" s="31">
        <v>5</v>
      </c>
      <c r="AI172" s="34">
        <v>0</v>
      </c>
      <c r="AJ172" s="34">
        <v>0</v>
      </c>
      <c r="AK172" s="34">
        <v>200</v>
      </c>
      <c r="AL172" s="34">
        <v>0</v>
      </c>
      <c r="AM172" s="34">
        <v>0</v>
      </c>
      <c r="AN172" s="34">
        <v>0</v>
      </c>
      <c r="AO172" s="34">
        <v>0</v>
      </c>
      <c r="AP172" s="34">
        <v>0</v>
      </c>
      <c r="AQ172" s="31">
        <v>0</v>
      </c>
      <c r="AR172" s="31">
        <v>0</v>
      </c>
      <c r="AS172" s="31">
        <v>10</v>
      </c>
      <c r="AT172" s="31">
        <v>0</v>
      </c>
      <c r="AU172" s="31">
        <v>0</v>
      </c>
      <c r="AV172" s="31">
        <v>0</v>
      </c>
      <c r="AW172" s="31">
        <v>0</v>
      </c>
      <c r="AX172" s="31">
        <v>0</v>
      </c>
      <c r="AY172" s="31">
        <v>0</v>
      </c>
      <c r="AZ172" s="31">
        <v>0</v>
      </c>
      <c r="BA172" s="31">
        <v>0</v>
      </c>
      <c r="BB172" s="31">
        <v>0</v>
      </c>
      <c r="BC172" s="31">
        <v>0</v>
      </c>
      <c r="BD172" s="31">
        <v>0</v>
      </c>
      <c r="BE172" s="31">
        <v>0</v>
      </c>
      <c r="BF172" s="31">
        <v>0</v>
      </c>
      <c r="BG172" s="31">
        <v>0</v>
      </c>
      <c r="BH172" s="31">
        <v>0</v>
      </c>
      <c r="BI172" s="31">
        <v>0</v>
      </c>
      <c r="BJ172" s="31">
        <v>0</v>
      </c>
      <c r="BK172" s="31">
        <v>13</v>
      </c>
      <c r="BL172" s="31">
        <v>10</v>
      </c>
      <c r="BM172" s="31">
        <v>0</v>
      </c>
      <c r="BN172" s="31">
        <v>0</v>
      </c>
      <c r="BO172" s="31">
        <v>4</v>
      </c>
      <c r="BP172" s="31">
        <v>0</v>
      </c>
      <c r="BQ172" s="31">
        <v>1</v>
      </c>
      <c r="BR172" s="31">
        <v>0</v>
      </c>
      <c r="BS172" s="31">
        <v>0</v>
      </c>
      <c r="BT172" s="31">
        <v>10</v>
      </c>
      <c r="BU172" s="31">
        <v>0</v>
      </c>
      <c r="BV172" s="31">
        <v>0</v>
      </c>
      <c r="BW172" s="31">
        <v>0</v>
      </c>
      <c r="BX172" s="31">
        <v>0</v>
      </c>
      <c r="BY172" s="31">
        <v>10</v>
      </c>
      <c r="BZ172" s="31">
        <v>10</v>
      </c>
      <c r="CA172" s="31">
        <v>0</v>
      </c>
      <c r="CB172" s="31">
        <v>6</v>
      </c>
      <c r="CC172" s="31">
        <v>4</v>
      </c>
      <c r="CD172" s="31">
        <v>0</v>
      </c>
      <c r="CE172" s="31">
        <v>0</v>
      </c>
      <c r="CF172" s="31">
        <v>0</v>
      </c>
      <c r="CG172" s="31">
        <v>3</v>
      </c>
      <c r="CH172" s="31">
        <v>7</v>
      </c>
      <c r="CI172" s="31">
        <v>0</v>
      </c>
      <c r="CJ172" s="31">
        <v>0</v>
      </c>
      <c r="CK172" s="31">
        <v>10</v>
      </c>
      <c r="CL172" s="31">
        <v>10</v>
      </c>
      <c r="CM172" s="31">
        <v>15</v>
      </c>
      <c r="CN172" s="34">
        <v>13.333299999999999</v>
      </c>
      <c r="CO172" s="34">
        <v>6.6666999999999996</v>
      </c>
      <c r="CP172" s="34">
        <v>0</v>
      </c>
      <c r="CQ172" s="34">
        <v>0</v>
      </c>
      <c r="CR172" s="34">
        <v>0</v>
      </c>
      <c r="CS172" s="34">
        <v>0</v>
      </c>
      <c r="CT172" s="34">
        <v>0</v>
      </c>
      <c r="CU172" s="34">
        <v>0</v>
      </c>
      <c r="CV172" s="34">
        <v>0</v>
      </c>
      <c r="CW172" s="34">
        <v>0</v>
      </c>
      <c r="CX172" s="34">
        <v>0</v>
      </c>
      <c r="CY172" s="34">
        <v>0</v>
      </c>
      <c r="CZ172" s="34">
        <v>0</v>
      </c>
      <c r="DA172" s="34">
        <v>0</v>
      </c>
      <c r="DB172" s="34">
        <v>0</v>
      </c>
      <c r="DC172" s="34">
        <v>0</v>
      </c>
      <c r="DD172" s="34">
        <v>0</v>
      </c>
      <c r="DE172" s="34">
        <v>0</v>
      </c>
      <c r="DF172" s="34">
        <v>13.333299999999999</v>
      </c>
      <c r="DG172" s="34">
        <v>6.6666999999999996</v>
      </c>
      <c r="DH172" s="34">
        <v>0</v>
      </c>
      <c r="DI172" s="34">
        <v>0</v>
      </c>
      <c r="DJ172" s="34">
        <v>0</v>
      </c>
      <c r="DK172" s="34">
        <v>0</v>
      </c>
      <c r="DL172" s="34">
        <v>20</v>
      </c>
      <c r="DM172" s="34">
        <v>0</v>
      </c>
      <c r="DN172" s="34">
        <v>20</v>
      </c>
      <c r="DO172" s="34">
        <v>6.4281984334203699</v>
      </c>
      <c r="DP172" s="34">
        <v>6.2867647058823497</v>
      </c>
      <c r="DQ172" s="34">
        <v>5.9515011547344097</v>
      </c>
      <c r="DR172" s="34">
        <v>6.8599348534202003</v>
      </c>
      <c r="DS172" s="34">
        <v>6.8599348534202003</v>
      </c>
      <c r="DT172" s="34">
        <v>6.4625407166123798</v>
      </c>
      <c r="DU172" s="34">
        <v>6.4625407166123798</v>
      </c>
      <c r="DV172" s="34">
        <v>6.4039087947882702</v>
      </c>
      <c r="DW172" s="34">
        <v>6.70032573289902</v>
      </c>
      <c r="DX172" s="34">
        <v>2.2497060754584401</v>
      </c>
      <c r="DY172" s="34">
        <v>5.6332602889817203</v>
      </c>
      <c r="DZ172" s="34">
        <v>-13.242599501260001</v>
      </c>
      <c r="EA172" s="34">
        <v>0</v>
      </c>
      <c r="EB172" s="34">
        <v>6.1491935483870996</v>
      </c>
      <c r="EC172" s="34">
        <v>0</v>
      </c>
      <c r="ED172" s="34">
        <v>0.91556459816887104</v>
      </c>
      <c r="EE172" s="34">
        <v>-4.4239183276616396</v>
      </c>
      <c r="EF172" s="33">
        <v>0</v>
      </c>
      <c r="EG172" s="33">
        <v>4</v>
      </c>
      <c r="EH172" s="34">
        <v>5.99</v>
      </c>
      <c r="EI172" s="34">
        <v>5.71</v>
      </c>
      <c r="EJ172" s="34">
        <v>0</v>
      </c>
      <c r="EK172" s="34">
        <v>6.56</v>
      </c>
      <c r="EL172" s="34">
        <v>0</v>
      </c>
      <c r="EM172" s="34">
        <v>0</v>
      </c>
      <c r="EN172" s="34">
        <v>5.99</v>
      </c>
      <c r="EO172" s="34">
        <v>0</v>
      </c>
      <c r="EP172" s="34">
        <v>0</v>
      </c>
      <c r="EQ172" s="34">
        <v>7.13</v>
      </c>
      <c r="ER172" s="34">
        <v>0</v>
      </c>
      <c r="ES172" s="34">
        <v>6.96</v>
      </c>
      <c r="ET172" s="58">
        <v>10</v>
      </c>
      <c r="EU172" s="58">
        <v>0</v>
      </c>
      <c r="EV172" s="58">
        <v>1</v>
      </c>
      <c r="EW172" s="58">
        <v>4</v>
      </c>
      <c r="EX172" s="58">
        <v>0</v>
      </c>
      <c r="EY172" s="58">
        <v>0</v>
      </c>
      <c r="EZ172" s="58">
        <v>0</v>
      </c>
      <c r="FA172" s="63">
        <v>0</v>
      </c>
      <c r="FB172" s="64">
        <v>0</v>
      </c>
      <c r="FC172" s="58">
        <v>10</v>
      </c>
      <c r="FD172" s="58">
        <v>4</v>
      </c>
      <c r="FE172" s="58">
        <v>0</v>
      </c>
      <c r="FF172" s="58">
        <v>1</v>
      </c>
      <c r="FG172" s="58">
        <v>0</v>
      </c>
      <c r="FH172" s="58">
        <v>0</v>
      </c>
      <c r="FI172" s="58">
        <v>0</v>
      </c>
      <c r="FJ172" s="58">
        <v>15</v>
      </c>
      <c r="FK172" s="58">
        <v>100</v>
      </c>
      <c r="FL172" s="59">
        <f t="shared" si="2"/>
        <v>15</v>
      </c>
    </row>
    <row r="173" spans="1:168" x14ac:dyDescent="0.25">
      <c r="A173" t="s">
        <v>207</v>
      </c>
      <c r="B173" t="s">
        <v>826</v>
      </c>
      <c r="C173" t="s">
        <v>827</v>
      </c>
      <c r="D173" s="31">
        <v>53</v>
      </c>
      <c r="E173" s="31">
        <v>1</v>
      </c>
      <c r="F173" s="31">
        <v>1</v>
      </c>
      <c r="G173" s="31">
        <v>0</v>
      </c>
      <c r="H173" s="31">
        <v>0</v>
      </c>
      <c r="I173" s="31">
        <v>0</v>
      </c>
      <c r="J173" s="31">
        <v>55</v>
      </c>
      <c r="K173" s="31">
        <v>0</v>
      </c>
      <c r="L173" s="31">
        <v>55</v>
      </c>
      <c r="M173" s="35">
        <v>9.91</v>
      </c>
      <c r="N173" s="31">
        <v>0</v>
      </c>
      <c r="O173" s="31">
        <v>9</v>
      </c>
      <c r="P173" s="31">
        <v>46</v>
      </c>
      <c r="Q173" s="31">
        <v>1</v>
      </c>
      <c r="R173" s="31">
        <v>14</v>
      </c>
      <c r="S173" s="31">
        <v>10</v>
      </c>
      <c r="T173" s="31">
        <v>24</v>
      </c>
      <c r="U173" s="31">
        <v>6</v>
      </c>
      <c r="V173" s="31">
        <v>1</v>
      </c>
      <c r="W173" s="31">
        <v>28</v>
      </c>
      <c r="X173" s="31">
        <v>22</v>
      </c>
      <c r="Y173" s="31">
        <v>4</v>
      </c>
      <c r="Z173" s="31">
        <v>0</v>
      </c>
      <c r="AA173" s="31">
        <v>57</v>
      </c>
      <c r="AB173" s="31">
        <v>59</v>
      </c>
      <c r="AC173" s="31">
        <v>59</v>
      </c>
      <c r="AD173" s="31">
        <v>59</v>
      </c>
      <c r="AE173" s="31">
        <v>60</v>
      </c>
      <c r="AF173" s="31">
        <v>61</v>
      </c>
      <c r="AG173" s="31">
        <v>62</v>
      </c>
      <c r="AH173" s="31">
        <v>68</v>
      </c>
      <c r="AI173" s="34">
        <v>-3.51</v>
      </c>
      <c r="AJ173" s="34">
        <v>-3.39</v>
      </c>
      <c r="AK173" s="34">
        <v>0</v>
      </c>
      <c r="AL173" s="34">
        <v>0</v>
      </c>
      <c r="AM173" s="34">
        <v>-1.67</v>
      </c>
      <c r="AN173" s="34">
        <v>-1.64</v>
      </c>
      <c r="AO173" s="34">
        <v>-1.61</v>
      </c>
      <c r="AP173" s="34">
        <v>-8.82</v>
      </c>
      <c r="AQ173" s="31">
        <v>0</v>
      </c>
      <c r="AR173" s="31">
        <v>0</v>
      </c>
      <c r="AS173" s="31">
        <v>0</v>
      </c>
      <c r="AT173" s="31">
        <v>0</v>
      </c>
      <c r="AU173" s="31">
        <v>0</v>
      </c>
      <c r="AV173" s="31">
        <v>0</v>
      </c>
      <c r="AW173" s="31">
        <v>0</v>
      </c>
      <c r="AX173" s="31">
        <v>0</v>
      </c>
      <c r="AY173" s="31">
        <v>0</v>
      </c>
      <c r="AZ173" s="31">
        <v>0</v>
      </c>
      <c r="BA173" s="31">
        <v>0</v>
      </c>
      <c r="BB173" s="31">
        <v>0</v>
      </c>
      <c r="BC173" s="31">
        <v>0</v>
      </c>
      <c r="BD173" s="31">
        <v>2</v>
      </c>
      <c r="BE173" s="31">
        <v>0</v>
      </c>
      <c r="BF173" s="31">
        <v>0</v>
      </c>
      <c r="BG173" s="31">
        <v>0</v>
      </c>
      <c r="BH173" s="31">
        <v>0</v>
      </c>
      <c r="BI173" s="31">
        <v>0</v>
      </c>
      <c r="BJ173" s="31">
        <v>0</v>
      </c>
      <c r="BK173" s="31">
        <v>43.4</v>
      </c>
      <c r="BL173" s="31">
        <v>0</v>
      </c>
      <c r="BM173" s="31">
        <v>0</v>
      </c>
      <c r="BN173" s="31">
        <v>7</v>
      </c>
      <c r="BO173" s="31">
        <v>8</v>
      </c>
      <c r="BP173" s="31">
        <v>35</v>
      </c>
      <c r="BQ173" s="31">
        <v>5</v>
      </c>
      <c r="BR173" s="31">
        <v>0</v>
      </c>
      <c r="BS173" s="31">
        <v>0</v>
      </c>
      <c r="BT173" s="31">
        <v>0</v>
      </c>
      <c r="BU173" s="31">
        <v>0</v>
      </c>
      <c r="BV173" s="31">
        <v>0</v>
      </c>
      <c r="BW173" s="31">
        <v>0</v>
      </c>
      <c r="BX173" s="31">
        <v>0</v>
      </c>
      <c r="BY173" s="31">
        <v>0</v>
      </c>
      <c r="BZ173" s="31">
        <v>0</v>
      </c>
      <c r="CA173" s="31">
        <v>0</v>
      </c>
      <c r="CB173" s="31">
        <v>0</v>
      </c>
      <c r="CC173" s="31">
        <v>0</v>
      </c>
      <c r="CD173" s="31">
        <v>0</v>
      </c>
      <c r="CE173" s="31">
        <v>0</v>
      </c>
      <c r="CF173" s="31">
        <v>0</v>
      </c>
      <c r="CG173" s="31">
        <v>0</v>
      </c>
      <c r="CH173" s="31">
        <v>0</v>
      </c>
      <c r="CI173" s="31">
        <v>0</v>
      </c>
      <c r="CJ173" s="31">
        <v>0</v>
      </c>
      <c r="CK173" s="31">
        <v>0</v>
      </c>
      <c r="CL173" s="31">
        <v>0</v>
      </c>
      <c r="CM173" s="31">
        <v>54</v>
      </c>
      <c r="CN173" s="34">
        <v>1.8519000000000001</v>
      </c>
      <c r="CO173" s="34">
        <v>1.7857000000000001</v>
      </c>
      <c r="CP173" s="34">
        <v>0</v>
      </c>
      <c r="CQ173" s="34">
        <v>3.4483000000000001</v>
      </c>
      <c r="CR173" s="34">
        <v>3.3898000000000001</v>
      </c>
      <c r="CS173" s="34">
        <v>3.3332999999999999</v>
      </c>
      <c r="CT173" s="34">
        <v>0</v>
      </c>
      <c r="CU173" s="34">
        <v>3.2258</v>
      </c>
      <c r="CV173" s="34">
        <v>0</v>
      </c>
      <c r="CW173" s="34">
        <v>0</v>
      </c>
      <c r="CX173" s="34">
        <v>1.7857000000000001</v>
      </c>
      <c r="CY173" s="34">
        <v>0</v>
      </c>
      <c r="CZ173" s="34">
        <v>3.4483000000000001</v>
      </c>
      <c r="DA173" s="34">
        <v>3.3898000000000001</v>
      </c>
      <c r="DB173" s="34">
        <v>3.3332999999999999</v>
      </c>
      <c r="DC173" s="34">
        <v>0</v>
      </c>
      <c r="DD173" s="34">
        <v>1.6129</v>
      </c>
      <c r="DE173" s="34">
        <v>0</v>
      </c>
      <c r="DF173" s="34">
        <v>3.7037</v>
      </c>
      <c r="DG173" s="34">
        <v>3.5714000000000001</v>
      </c>
      <c r="DH173" s="34">
        <v>10.344799999999999</v>
      </c>
      <c r="DI173" s="34">
        <v>6.8966000000000003</v>
      </c>
      <c r="DJ173" s="34">
        <v>10.169499999999999</v>
      </c>
      <c r="DK173" s="34">
        <v>8.3332999999999995</v>
      </c>
      <c r="DL173" s="34">
        <v>10</v>
      </c>
      <c r="DM173" s="34">
        <v>9.6774000000000004</v>
      </c>
      <c r="DN173" s="34">
        <v>22.058800000000002</v>
      </c>
      <c r="DO173" s="34">
        <v>5.2330831419464001</v>
      </c>
      <c r="DP173" s="34">
        <v>5.2053839445957202</v>
      </c>
      <c r="DQ173" s="34">
        <v>5.18413664014974</v>
      </c>
      <c r="DR173" s="34">
        <v>5.1252450980392199</v>
      </c>
      <c r="DS173" s="34">
        <v>5.1219980787704102</v>
      </c>
      <c r="DT173" s="34">
        <v>5.1255563363785397</v>
      </c>
      <c r="DU173" s="34">
        <v>5.0837976376197904</v>
      </c>
      <c r="DV173" s="34">
        <v>5.0685114929703197</v>
      </c>
      <c r="DW173" s="34">
        <v>5.0108654212733503</v>
      </c>
      <c r="DX173" s="34">
        <v>0.532125922804082</v>
      </c>
      <c r="DY173" s="34">
        <v>0.40985232297747598</v>
      </c>
      <c r="DZ173" s="34">
        <v>1.14904830859811</v>
      </c>
      <c r="EA173" s="34">
        <v>6.3393605754378399E-2</v>
      </c>
      <c r="EB173" s="34">
        <v>-6.9421880760058494E-2</v>
      </c>
      <c r="EC173" s="34">
        <v>0.82140757235773898</v>
      </c>
      <c r="ED173" s="34">
        <v>0.30159041112311702</v>
      </c>
      <c r="EE173" s="34">
        <v>1.1504214711541501</v>
      </c>
      <c r="EF173" s="33">
        <v>25</v>
      </c>
      <c r="EG173" s="33">
        <v>4</v>
      </c>
      <c r="EH173" s="34">
        <v>0</v>
      </c>
      <c r="EI173" s="34">
        <v>5.25</v>
      </c>
      <c r="EJ173" s="34">
        <v>4.41</v>
      </c>
      <c r="EK173" s="34">
        <v>5.96</v>
      </c>
      <c r="EL173" s="34">
        <v>7.19</v>
      </c>
      <c r="EM173" s="34">
        <v>0</v>
      </c>
      <c r="EN173" s="34">
        <v>0</v>
      </c>
      <c r="EO173" s="34">
        <v>0</v>
      </c>
      <c r="EP173" s="34">
        <v>6.66</v>
      </c>
      <c r="EQ173" s="34">
        <v>5.85</v>
      </c>
      <c r="ER173" s="34">
        <v>4.8499999999999996</v>
      </c>
      <c r="ES173" s="34">
        <v>4.51</v>
      </c>
      <c r="ET173" s="58">
        <v>0</v>
      </c>
      <c r="EU173" s="58">
        <v>3</v>
      </c>
      <c r="EV173" s="58">
        <v>0</v>
      </c>
      <c r="EW173" s="58">
        <v>26</v>
      </c>
      <c r="EX173" s="58">
        <v>2</v>
      </c>
      <c r="EY173" s="58">
        <v>1</v>
      </c>
      <c r="EZ173" s="58">
        <v>23</v>
      </c>
      <c r="FA173" s="63">
        <v>0</v>
      </c>
      <c r="FB173" s="64">
        <v>0</v>
      </c>
      <c r="FC173" s="58">
        <v>0</v>
      </c>
      <c r="FD173" s="58">
        <v>14</v>
      </c>
      <c r="FE173" s="58">
        <v>6</v>
      </c>
      <c r="FF173" s="58">
        <v>0</v>
      </c>
      <c r="FG173" s="58">
        <v>29</v>
      </c>
      <c r="FH173" s="58">
        <v>6</v>
      </c>
      <c r="FI173" s="58">
        <v>0</v>
      </c>
      <c r="FJ173" s="58">
        <v>55</v>
      </c>
      <c r="FK173" s="58">
        <v>100</v>
      </c>
      <c r="FL173" s="59">
        <f t="shared" si="2"/>
        <v>55</v>
      </c>
    </row>
    <row r="174" spans="1:168" x14ac:dyDescent="0.25">
      <c r="A174" t="s">
        <v>207</v>
      </c>
      <c r="B174" t="s">
        <v>828</v>
      </c>
      <c r="C174" t="s">
        <v>829</v>
      </c>
      <c r="D174" s="31"/>
      <c r="E174" s="31"/>
      <c r="F174" s="31"/>
      <c r="G174" s="31"/>
      <c r="H174" s="31"/>
      <c r="I174" s="31"/>
      <c r="J174" s="31">
        <v>3</v>
      </c>
      <c r="K174" s="31">
        <v>0</v>
      </c>
      <c r="L174" s="31">
        <v>3</v>
      </c>
      <c r="M174" s="35">
        <v>2.52</v>
      </c>
      <c r="N174" s="31">
        <v>0</v>
      </c>
      <c r="O174" s="31">
        <v>0</v>
      </c>
      <c r="P174" s="31">
        <v>3</v>
      </c>
      <c r="Q174" s="31">
        <v>0</v>
      </c>
      <c r="R174" s="31">
        <v>2</v>
      </c>
      <c r="S174" s="31">
        <v>0</v>
      </c>
      <c r="T174" s="31">
        <v>1</v>
      </c>
      <c r="U174" s="31">
        <v>0</v>
      </c>
      <c r="V174" s="31">
        <v>1</v>
      </c>
      <c r="W174" s="31">
        <v>0</v>
      </c>
      <c r="X174" s="31">
        <v>2</v>
      </c>
      <c r="Y174" s="31">
        <v>0</v>
      </c>
      <c r="Z174" s="31">
        <v>0</v>
      </c>
      <c r="AA174" s="31">
        <v>3</v>
      </c>
      <c r="AB174" s="31">
        <v>3</v>
      </c>
      <c r="AC174" s="31">
        <v>3</v>
      </c>
      <c r="AD174" s="31">
        <v>3</v>
      </c>
      <c r="AE174" s="31">
        <v>3</v>
      </c>
      <c r="AF174" s="31">
        <v>3</v>
      </c>
      <c r="AG174" s="31">
        <v>3</v>
      </c>
      <c r="AH174" s="31">
        <v>3</v>
      </c>
      <c r="AI174" s="34">
        <v>0</v>
      </c>
      <c r="AJ174" s="34">
        <v>0</v>
      </c>
      <c r="AK174" s="34">
        <v>0</v>
      </c>
      <c r="AL174" s="34">
        <v>0</v>
      </c>
      <c r="AM174" s="34">
        <v>0</v>
      </c>
      <c r="AN174" s="34">
        <v>0</v>
      </c>
      <c r="AO174" s="34">
        <v>0</v>
      </c>
      <c r="AP174" s="34">
        <v>0</v>
      </c>
      <c r="AQ174" s="31">
        <v>0</v>
      </c>
      <c r="AR174" s="31">
        <v>0</v>
      </c>
      <c r="AS174" s="31">
        <v>0</v>
      </c>
      <c r="AT174" s="31">
        <v>0</v>
      </c>
      <c r="AU174" s="31">
        <v>0</v>
      </c>
      <c r="AV174" s="31">
        <v>0</v>
      </c>
      <c r="AW174" s="31">
        <v>0</v>
      </c>
      <c r="AX174" s="31">
        <v>0</v>
      </c>
      <c r="AY174" s="31">
        <v>0</v>
      </c>
      <c r="AZ174" s="31">
        <v>0</v>
      </c>
      <c r="BA174" s="31">
        <v>0</v>
      </c>
      <c r="BB174" s="31">
        <v>0</v>
      </c>
      <c r="BC174" s="31">
        <v>0</v>
      </c>
      <c r="BD174" s="31"/>
      <c r="BE174" s="31"/>
      <c r="BF174" s="31"/>
      <c r="BG174" s="31"/>
      <c r="BH174" s="31"/>
      <c r="BI174" s="31"/>
      <c r="BJ174" s="31"/>
      <c r="BK174" s="31">
        <v>21</v>
      </c>
      <c r="BL174" s="31">
        <v>0</v>
      </c>
      <c r="BM174" s="31">
        <v>0</v>
      </c>
      <c r="BN174" s="31">
        <v>0</v>
      </c>
      <c r="BO174" s="31">
        <v>3</v>
      </c>
      <c r="BP174" s="31">
        <v>0</v>
      </c>
      <c r="BQ174" s="31">
        <v>0</v>
      </c>
      <c r="BR174" s="31">
        <v>0</v>
      </c>
      <c r="BS174" s="31">
        <v>0</v>
      </c>
      <c r="BT174" s="31">
        <v>0</v>
      </c>
      <c r="BU174" s="31">
        <v>0</v>
      </c>
      <c r="BV174" s="31">
        <v>0</v>
      </c>
      <c r="BW174" s="31">
        <v>0</v>
      </c>
      <c r="BX174" s="31">
        <v>0</v>
      </c>
      <c r="BY174" s="31">
        <v>0</v>
      </c>
      <c r="BZ174" s="31">
        <v>0</v>
      </c>
      <c r="CA174" s="31">
        <v>0</v>
      </c>
      <c r="CB174" s="31">
        <v>0</v>
      </c>
      <c r="CC174" s="31">
        <v>0</v>
      </c>
      <c r="CD174" s="31">
        <v>0</v>
      </c>
      <c r="CE174" s="31">
        <v>0</v>
      </c>
      <c r="CF174" s="31">
        <v>0</v>
      </c>
      <c r="CG174" s="31">
        <v>0</v>
      </c>
      <c r="CH174" s="31">
        <v>0</v>
      </c>
      <c r="CI174" s="31">
        <v>0</v>
      </c>
      <c r="CJ174" s="31">
        <v>0</v>
      </c>
      <c r="CK174" s="31">
        <v>0</v>
      </c>
      <c r="CL174" s="31">
        <v>0</v>
      </c>
      <c r="CM174" s="31">
        <v>3</v>
      </c>
      <c r="CN174" s="34">
        <v>0</v>
      </c>
      <c r="CO174" s="34">
        <v>0</v>
      </c>
      <c r="CP174" s="34">
        <v>0</v>
      </c>
      <c r="CQ174" s="34">
        <v>33.333300000000001</v>
      </c>
      <c r="CR174" s="34">
        <v>0</v>
      </c>
      <c r="CS174" s="34">
        <v>0</v>
      </c>
      <c r="CT174" s="34">
        <v>0</v>
      </c>
      <c r="CU174" s="34">
        <v>33.333300000000001</v>
      </c>
      <c r="CV174" s="34">
        <v>33.333300000000001</v>
      </c>
      <c r="CW174" s="34">
        <v>0</v>
      </c>
      <c r="CX174" s="34">
        <v>0</v>
      </c>
      <c r="CY174" s="34">
        <v>0</v>
      </c>
      <c r="CZ174" s="34">
        <v>33.333300000000001</v>
      </c>
      <c r="DA174" s="34">
        <v>0</v>
      </c>
      <c r="DB174" s="34">
        <v>0</v>
      </c>
      <c r="DC174" s="34">
        <v>0</v>
      </c>
      <c r="DD174" s="34">
        <v>33.333300000000001</v>
      </c>
      <c r="DE174" s="34">
        <v>33.333300000000001</v>
      </c>
      <c r="DF174" s="34">
        <v>0</v>
      </c>
      <c r="DG174" s="34">
        <v>0</v>
      </c>
      <c r="DH174" s="34">
        <v>33.333300000000001</v>
      </c>
      <c r="DI174" s="34">
        <v>0</v>
      </c>
      <c r="DJ174" s="34">
        <v>0</v>
      </c>
      <c r="DK174" s="34">
        <v>0</v>
      </c>
      <c r="DL174" s="34">
        <v>33.333300000000001</v>
      </c>
      <c r="DM174" s="34">
        <v>0</v>
      </c>
      <c r="DN174" s="34">
        <v>0</v>
      </c>
      <c r="DO174" s="34"/>
      <c r="DP174" s="34"/>
      <c r="DQ174" s="34"/>
      <c r="DR174" s="34"/>
      <c r="DS174" s="34"/>
      <c r="DT174" s="34"/>
      <c r="DU174" s="34"/>
      <c r="DV174" s="34"/>
      <c r="DW174" s="34"/>
      <c r="DX174" s="34"/>
      <c r="DY174" s="34"/>
      <c r="DZ174" s="34"/>
      <c r="EA174" s="34"/>
      <c r="EB174" s="34"/>
      <c r="EC174" s="34"/>
      <c r="ED174" s="34"/>
      <c r="EE174" s="34"/>
      <c r="EF174" s="33"/>
      <c r="EG174" s="33"/>
      <c r="EH174" s="34"/>
      <c r="EI174" s="34"/>
      <c r="EJ174" s="34"/>
      <c r="EK174" s="34"/>
      <c r="EL174" s="34"/>
      <c r="EM174" s="34"/>
      <c r="EN174" s="34"/>
      <c r="EO174" s="34"/>
      <c r="EP174" s="34"/>
      <c r="EQ174" s="34"/>
      <c r="ER174" s="34"/>
      <c r="ES174" s="34"/>
      <c r="ET174" s="58">
        <v>0</v>
      </c>
      <c r="EU174" s="58">
        <v>0</v>
      </c>
      <c r="EV174" s="58">
        <v>0</v>
      </c>
      <c r="EW174" s="58">
        <v>0</v>
      </c>
      <c r="EX174" s="58">
        <v>3</v>
      </c>
      <c r="EY174" s="58">
        <v>0</v>
      </c>
      <c r="EZ174" s="58">
        <v>0</v>
      </c>
      <c r="FA174" s="63">
        <v>0</v>
      </c>
      <c r="FB174" s="64">
        <v>0</v>
      </c>
      <c r="FC174" s="58">
        <v>0</v>
      </c>
      <c r="FD174" s="58">
        <v>0</v>
      </c>
      <c r="FE174" s="58">
        <v>3</v>
      </c>
      <c r="FF174" s="58">
        <v>0</v>
      </c>
      <c r="FG174" s="58">
        <v>0</v>
      </c>
      <c r="FH174" s="58">
        <v>0</v>
      </c>
      <c r="FI174" s="58">
        <v>0</v>
      </c>
      <c r="FJ174" s="58">
        <v>3</v>
      </c>
      <c r="FK174" s="58">
        <v>100</v>
      </c>
      <c r="FL174" s="59">
        <f t="shared" si="2"/>
        <v>3</v>
      </c>
    </row>
    <row r="175" spans="1:168" x14ac:dyDescent="0.25">
      <c r="A175" t="s">
        <v>207</v>
      </c>
      <c r="B175" t="s">
        <v>830</v>
      </c>
      <c r="C175" t="s">
        <v>831</v>
      </c>
      <c r="D175" s="31"/>
      <c r="E175" s="31"/>
      <c r="F175" s="31"/>
      <c r="G175" s="31"/>
      <c r="H175" s="31"/>
      <c r="I175" s="31"/>
      <c r="J175" s="31">
        <v>7</v>
      </c>
      <c r="K175" s="31">
        <v>0</v>
      </c>
      <c r="L175" s="31">
        <v>7</v>
      </c>
      <c r="M175" s="35">
        <v>2.4</v>
      </c>
      <c r="N175" s="31">
        <v>0</v>
      </c>
      <c r="O175" s="31">
        <v>5</v>
      </c>
      <c r="P175" s="31">
        <v>2</v>
      </c>
      <c r="Q175" s="31">
        <v>0</v>
      </c>
      <c r="R175" s="31">
        <v>2</v>
      </c>
      <c r="S175" s="31">
        <v>5</v>
      </c>
      <c r="T175" s="31">
        <v>0</v>
      </c>
      <c r="U175" s="31">
        <v>0</v>
      </c>
      <c r="V175" s="31">
        <v>1</v>
      </c>
      <c r="W175" s="31">
        <v>0</v>
      </c>
      <c r="X175" s="31">
        <v>6</v>
      </c>
      <c r="Y175" s="31">
        <v>0</v>
      </c>
      <c r="Z175" s="31">
        <v>0</v>
      </c>
      <c r="AA175" s="31">
        <v>7</v>
      </c>
      <c r="AB175" s="31">
        <v>7</v>
      </c>
      <c r="AC175" s="31">
        <v>7</v>
      </c>
      <c r="AD175" s="31">
        <v>7</v>
      </c>
      <c r="AE175" s="31">
        <v>7</v>
      </c>
      <c r="AF175" s="31">
        <v>7</v>
      </c>
      <c r="AG175" s="31">
        <v>7</v>
      </c>
      <c r="AH175" s="31">
        <v>7</v>
      </c>
      <c r="AI175" s="34">
        <v>0</v>
      </c>
      <c r="AJ175" s="34">
        <v>0</v>
      </c>
      <c r="AK175" s="34">
        <v>0</v>
      </c>
      <c r="AL175" s="34">
        <v>0</v>
      </c>
      <c r="AM175" s="34">
        <v>0</v>
      </c>
      <c r="AN175" s="34">
        <v>0</v>
      </c>
      <c r="AO175" s="34">
        <v>0</v>
      </c>
      <c r="AP175" s="34">
        <v>0</v>
      </c>
      <c r="AQ175" s="31">
        <v>0</v>
      </c>
      <c r="AR175" s="31">
        <v>0</v>
      </c>
      <c r="AS175" s="31">
        <v>0</v>
      </c>
      <c r="AT175" s="31">
        <v>0</v>
      </c>
      <c r="AU175" s="31">
        <v>0</v>
      </c>
      <c r="AV175" s="31">
        <v>0</v>
      </c>
      <c r="AW175" s="31">
        <v>0</v>
      </c>
      <c r="AX175" s="31">
        <v>0</v>
      </c>
      <c r="AY175" s="31">
        <v>0</v>
      </c>
      <c r="AZ175" s="31">
        <v>0</v>
      </c>
      <c r="BA175" s="31">
        <v>0</v>
      </c>
      <c r="BB175" s="31">
        <v>0</v>
      </c>
      <c r="BC175" s="31">
        <v>0</v>
      </c>
      <c r="BD175" s="31"/>
      <c r="BE175" s="31"/>
      <c r="BF175" s="31"/>
      <c r="BG175" s="31"/>
      <c r="BH175" s="31"/>
      <c r="BI175" s="31"/>
      <c r="BJ175" s="31"/>
      <c r="BK175" s="31">
        <v>17.14</v>
      </c>
      <c r="BL175" s="31">
        <v>0</v>
      </c>
      <c r="BM175" s="31">
        <v>0</v>
      </c>
      <c r="BN175" s="31">
        <v>5</v>
      </c>
      <c r="BO175" s="31">
        <v>2</v>
      </c>
      <c r="BP175" s="31">
        <v>0</v>
      </c>
      <c r="BQ175" s="31">
        <v>0</v>
      </c>
      <c r="BR175" s="31">
        <v>0</v>
      </c>
      <c r="BS175" s="31">
        <v>0</v>
      </c>
      <c r="BT175" s="31">
        <v>0</v>
      </c>
      <c r="BU175" s="31">
        <v>0</v>
      </c>
      <c r="BV175" s="31">
        <v>0</v>
      </c>
      <c r="BW175" s="31">
        <v>0</v>
      </c>
      <c r="BX175" s="31">
        <v>0</v>
      </c>
      <c r="BY175" s="31">
        <v>0</v>
      </c>
      <c r="BZ175" s="31">
        <v>0</v>
      </c>
      <c r="CA175" s="31">
        <v>0</v>
      </c>
      <c r="CB175" s="31">
        <v>0</v>
      </c>
      <c r="CC175" s="31">
        <v>0</v>
      </c>
      <c r="CD175" s="31">
        <v>0</v>
      </c>
      <c r="CE175" s="31">
        <v>0</v>
      </c>
      <c r="CF175" s="31">
        <v>0</v>
      </c>
      <c r="CG175" s="31">
        <v>0</v>
      </c>
      <c r="CH175" s="31">
        <v>0</v>
      </c>
      <c r="CI175" s="31">
        <v>0</v>
      </c>
      <c r="CJ175" s="31">
        <v>0</v>
      </c>
      <c r="CK175" s="31">
        <v>0</v>
      </c>
      <c r="CL175" s="31">
        <v>0</v>
      </c>
      <c r="CM175" s="31">
        <v>7</v>
      </c>
      <c r="CN175" s="34">
        <v>0</v>
      </c>
      <c r="CO175" s="34">
        <v>0</v>
      </c>
      <c r="CP175" s="34">
        <v>0</v>
      </c>
      <c r="CQ175" s="34">
        <v>14.2857</v>
      </c>
      <c r="CR175" s="34">
        <v>0</v>
      </c>
      <c r="CS175" s="34">
        <v>0</v>
      </c>
      <c r="CT175" s="34">
        <v>0</v>
      </c>
      <c r="CU175" s="34">
        <v>0</v>
      </c>
      <c r="CV175" s="34">
        <v>0</v>
      </c>
      <c r="CW175" s="34">
        <v>0</v>
      </c>
      <c r="CX175" s="34">
        <v>0</v>
      </c>
      <c r="CY175" s="34">
        <v>0</v>
      </c>
      <c r="CZ175" s="34">
        <v>0</v>
      </c>
      <c r="DA175" s="34">
        <v>0</v>
      </c>
      <c r="DB175" s="34">
        <v>0</v>
      </c>
      <c r="DC175" s="34">
        <v>0</v>
      </c>
      <c r="DD175" s="34">
        <v>0</v>
      </c>
      <c r="DE175" s="34">
        <v>0</v>
      </c>
      <c r="DF175" s="34">
        <v>14.2857</v>
      </c>
      <c r="DG175" s="34">
        <v>0</v>
      </c>
      <c r="DH175" s="34">
        <v>28.571400000000001</v>
      </c>
      <c r="DI175" s="34">
        <v>28.571400000000001</v>
      </c>
      <c r="DJ175" s="34">
        <v>16.666699999999999</v>
      </c>
      <c r="DK175" s="34">
        <v>14.2857</v>
      </c>
      <c r="DL175" s="34">
        <v>14.2857</v>
      </c>
      <c r="DM175" s="34">
        <v>0</v>
      </c>
      <c r="DN175" s="34">
        <v>28.571400000000001</v>
      </c>
      <c r="DO175" s="34"/>
      <c r="DP175" s="34"/>
      <c r="DQ175" s="34"/>
      <c r="DR175" s="34"/>
      <c r="DS175" s="34"/>
      <c r="DT175" s="34"/>
      <c r="DU175" s="34"/>
      <c r="DV175" s="34"/>
      <c r="DW175" s="34"/>
      <c r="DX175" s="34"/>
      <c r="DY175" s="34"/>
      <c r="DZ175" s="34"/>
      <c r="EA175" s="34"/>
      <c r="EB175" s="34"/>
      <c r="EC175" s="34"/>
      <c r="ED175" s="34"/>
      <c r="EE175" s="34"/>
      <c r="EF175" s="33"/>
      <c r="EG175" s="33"/>
      <c r="EH175" s="34"/>
      <c r="EI175" s="34"/>
      <c r="EJ175" s="34"/>
      <c r="EK175" s="34"/>
      <c r="EL175" s="34"/>
      <c r="EM175" s="34"/>
      <c r="EN175" s="34"/>
      <c r="EO175" s="34"/>
      <c r="EP175" s="34"/>
      <c r="EQ175" s="34"/>
      <c r="ER175" s="34"/>
      <c r="ES175" s="34"/>
      <c r="ET175" s="58">
        <v>0</v>
      </c>
      <c r="EU175" s="58">
        <v>0</v>
      </c>
      <c r="EV175" s="58">
        <v>0</v>
      </c>
      <c r="EW175" s="58">
        <v>6</v>
      </c>
      <c r="EX175" s="58">
        <v>1</v>
      </c>
      <c r="EY175" s="58">
        <v>0</v>
      </c>
      <c r="EZ175" s="58">
        <v>0</v>
      </c>
      <c r="FA175" s="63">
        <v>0</v>
      </c>
      <c r="FB175" s="64">
        <v>0</v>
      </c>
      <c r="FC175" s="58">
        <v>0</v>
      </c>
      <c r="FD175" s="58">
        <v>4</v>
      </c>
      <c r="FE175" s="58">
        <v>3</v>
      </c>
      <c r="FF175" s="58">
        <v>0</v>
      </c>
      <c r="FG175" s="58">
        <v>0</v>
      </c>
      <c r="FH175" s="58">
        <v>0</v>
      </c>
      <c r="FI175" s="58">
        <v>0</v>
      </c>
      <c r="FJ175" s="58">
        <v>7</v>
      </c>
      <c r="FK175" s="58">
        <v>100</v>
      </c>
      <c r="FL175" s="59">
        <f t="shared" si="2"/>
        <v>7</v>
      </c>
    </row>
    <row r="176" spans="1:168" x14ac:dyDescent="0.25">
      <c r="A176" t="s">
        <v>207</v>
      </c>
      <c r="B176" t="s">
        <v>832</v>
      </c>
      <c r="C176" t="s">
        <v>833</v>
      </c>
      <c r="D176" s="31"/>
      <c r="E176" s="31"/>
      <c r="F176" s="31"/>
      <c r="G176" s="31"/>
      <c r="H176" s="31"/>
      <c r="I176" s="31"/>
      <c r="J176" s="31">
        <v>10</v>
      </c>
      <c r="K176" s="31">
        <v>0</v>
      </c>
      <c r="L176" s="31">
        <v>10</v>
      </c>
      <c r="M176" s="35">
        <v>2.57</v>
      </c>
      <c r="N176" s="31">
        <v>0</v>
      </c>
      <c r="O176" s="31">
        <v>0</v>
      </c>
      <c r="P176" s="31">
        <v>10</v>
      </c>
      <c r="Q176" s="31">
        <v>0</v>
      </c>
      <c r="R176" s="31">
        <v>5</v>
      </c>
      <c r="S176" s="31">
        <v>4</v>
      </c>
      <c r="T176" s="31">
        <v>1</v>
      </c>
      <c r="U176" s="31">
        <v>0</v>
      </c>
      <c r="V176" s="31">
        <v>2</v>
      </c>
      <c r="W176" s="31">
        <v>0</v>
      </c>
      <c r="X176" s="31">
        <v>8</v>
      </c>
      <c r="Y176" s="31">
        <v>0</v>
      </c>
      <c r="Z176" s="31">
        <v>0</v>
      </c>
      <c r="AA176" s="31">
        <v>10</v>
      </c>
      <c r="AB176" s="31">
        <v>10</v>
      </c>
      <c r="AC176" s="31">
        <v>10</v>
      </c>
      <c r="AD176" s="31">
        <v>10</v>
      </c>
      <c r="AE176" s="31">
        <v>10</v>
      </c>
      <c r="AF176" s="31">
        <v>10</v>
      </c>
      <c r="AG176" s="31">
        <v>10</v>
      </c>
      <c r="AH176" s="31">
        <v>10</v>
      </c>
      <c r="AI176" s="34">
        <v>0</v>
      </c>
      <c r="AJ176" s="34">
        <v>0</v>
      </c>
      <c r="AK176" s="34">
        <v>0</v>
      </c>
      <c r="AL176" s="34">
        <v>0</v>
      </c>
      <c r="AM176" s="34">
        <v>0</v>
      </c>
      <c r="AN176" s="34">
        <v>0</v>
      </c>
      <c r="AO176" s="34">
        <v>0</v>
      </c>
      <c r="AP176" s="34">
        <v>0</v>
      </c>
      <c r="AQ176" s="31">
        <v>0</v>
      </c>
      <c r="AR176" s="31">
        <v>0</v>
      </c>
      <c r="AS176" s="31">
        <v>0</v>
      </c>
      <c r="AT176" s="31">
        <v>0</v>
      </c>
      <c r="AU176" s="31">
        <v>0</v>
      </c>
      <c r="AV176" s="31">
        <v>0</v>
      </c>
      <c r="AW176" s="31">
        <v>0</v>
      </c>
      <c r="AX176" s="31">
        <v>0</v>
      </c>
      <c r="AY176" s="31">
        <v>6</v>
      </c>
      <c r="AZ176" s="31">
        <v>0</v>
      </c>
      <c r="BA176" s="31">
        <v>0</v>
      </c>
      <c r="BB176" s="31">
        <v>0</v>
      </c>
      <c r="BC176" s="31">
        <v>0</v>
      </c>
      <c r="BD176" s="31"/>
      <c r="BE176" s="31"/>
      <c r="BF176" s="31"/>
      <c r="BG176" s="31"/>
      <c r="BH176" s="31"/>
      <c r="BI176" s="31"/>
      <c r="BJ176" s="31"/>
      <c r="BK176" s="31">
        <v>13.4</v>
      </c>
      <c r="BL176" s="31">
        <v>0</v>
      </c>
      <c r="BM176" s="31">
        <v>6</v>
      </c>
      <c r="BN176" s="31">
        <v>0</v>
      </c>
      <c r="BO176" s="31">
        <v>4</v>
      </c>
      <c r="BP176" s="31">
        <v>0</v>
      </c>
      <c r="BQ176" s="31">
        <v>0</v>
      </c>
      <c r="BR176" s="31">
        <v>0</v>
      </c>
      <c r="BS176" s="31">
        <v>0</v>
      </c>
      <c r="BT176" s="31">
        <v>0</v>
      </c>
      <c r="BU176" s="31">
        <v>0</v>
      </c>
      <c r="BV176" s="31">
        <v>0</v>
      </c>
      <c r="BW176" s="31">
        <v>0</v>
      </c>
      <c r="BX176" s="31">
        <v>0</v>
      </c>
      <c r="BY176" s="31">
        <v>0</v>
      </c>
      <c r="BZ176" s="31">
        <v>0</v>
      </c>
      <c r="CA176" s="31">
        <v>0</v>
      </c>
      <c r="CB176" s="31">
        <v>0</v>
      </c>
      <c r="CC176" s="31">
        <v>0</v>
      </c>
      <c r="CD176" s="31">
        <v>0</v>
      </c>
      <c r="CE176" s="31">
        <v>0</v>
      </c>
      <c r="CF176" s="31">
        <v>0</v>
      </c>
      <c r="CG176" s="31">
        <v>0</v>
      </c>
      <c r="CH176" s="31">
        <v>0</v>
      </c>
      <c r="CI176" s="31">
        <v>0</v>
      </c>
      <c r="CJ176" s="31">
        <v>0</v>
      </c>
      <c r="CK176" s="31">
        <v>0</v>
      </c>
      <c r="CL176" s="31">
        <v>0</v>
      </c>
      <c r="CM176" s="31">
        <v>10</v>
      </c>
      <c r="CN176" s="34">
        <v>0</v>
      </c>
      <c r="CO176" s="34">
        <v>0</v>
      </c>
      <c r="CP176" s="34">
        <v>0</v>
      </c>
      <c r="CQ176" s="34">
        <v>0</v>
      </c>
      <c r="CR176" s="34">
        <v>0</v>
      </c>
      <c r="CS176" s="34">
        <v>0</v>
      </c>
      <c r="CT176" s="34">
        <v>0</v>
      </c>
      <c r="CU176" s="34">
        <v>0</v>
      </c>
      <c r="CV176" s="34">
        <v>0</v>
      </c>
      <c r="CW176" s="34">
        <v>0</v>
      </c>
      <c r="CX176" s="34">
        <v>0</v>
      </c>
      <c r="CY176" s="34">
        <v>0</v>
      </c>
      <c r="CZ176" s="34">
        <v>0</v>
      </c>
      <c r="DA176" s="34">
        <v>0</v>
      </c>
      <c r="DB176" s="34">
        <v>0</v>
      </c>
      <c r="DC176" s="34">
        <v>0</v>
      </c>
      <c r="DD176" s="34">
        <v>0</v>
      </c>
      <c r="DE176" s="34">
        <v>0</v>
      </c>
      <c r="DF176" s="34">
        <v>10</v>
      </c>
      <c r="DG176" s="34">
        <v>20</v>
      </c>
      <c r="DH176" s="34">
        <v>20</v>
      </c>
      <c r="DI176" s="34">
        <v>30</v>
      </c>
      <c r="DJ176" s="34">
        <v>20</v>
      </c>
      <c r="DK176" s="34">
        <v>20</v>
      </c>
      <c r="DL176" s="34">
        <v>20</v>
      </c>
      <c r="DM176" s="34">
        <v>10</v>
      </c>
      <c r="DN176" s="34">
        <v>0</v>
      </c>
      <c r="DO176" s="34"/>
      <c r="DP176" s="34"/>
      <c r="DQ176" s="34"/>
      <c r="DR176" s="34"/>
      <c r="DS176" s="34"/>
      <c r="DT176" s="34"/>
      <c r="DU176" s="34"/>
      <c r="DV176" s="34"/>
      <c r="DW176" s="34"/>
      <c r="DX176" s="34"/>
      <c r="DY176" s="34"/>
      <c r="DZ176" s="34"/>
      <c r="EA176" s="34"/>
      <c r="EB176" s="34"/>
      <c r="EC176" s="34"/>
      <c r="ED176" s="34"/>
      <c r="EE176" s="34"/>
      <c r="EF176" s="33"/>
      <c r="EG176" s="33"/>
      <c r="EH176" s="34"/>
      <c r="EI176" s="34"/>
      <c r="EJ176" s="34"/>
      <c r="EK176" s="34"/>
      <c r="EL176" s="34"/>
      <c r="EM176" s="34"/>
      <c r="EN176" s="34"/>
      <c r="EO176" s="34"/>
      <c r="EP176" s="34"/>
      <c r="EQ176" s="34"/>
      <c r="ER176" s="34"/>
      <c r="ES176" s="34"/>
      <c r="ET176" s="58">
        <v>0</v>
      </c>
      <c r="EU176" s="58">
        <v>0</v>
      </c>
      <c r="EV176" s="58">
        <v>6</v>
      </c>
      <c r="EW176" s="58">
        <v>0</v>
      </c>
      <c r="EX176" s="58">
        <v>4</v>
      </c>
      <c r="EY176" s="58">
        <v>0</v>
      </c>
      <c r="EZ176" s="58">
        <v>0</v>
      </c>
      <c r="FA176" s="63">
        <v>0</v>
      </c>
      <c r="FB176" s="64">
        <v>0</v>
      </c>
      <c r="FC176" s="58">
        <v>0</v>
      </c>
      <c r="FD176" s="58">
        <v>0</v>
      </c>
      <c r="FE176" s="58">
        <v>10</v>
      </c>
      <c r="FF176" s="58">
        <v>0</v>
      </c>
      <c r="FG176" s="58">
        <v>0</v>
      </c>
      <c r="FH176" s="58">
        <v>0</v>
      </c>
      <c r="FI176" s="58">
        <v>0</v>
      </c>
      <c r="FJ176" s="58">
        <v>10</v>
      </c>
      <c r="FK176" s="58">
        <v>100</v>
      </c>
      <c r="FL176" s="59">
        <f t="shared" si="2"/>
        <v>10</v>
      </c>
    </row>
    <row r="177" spans="1:168" x14ac:dyDescent="0.25">
      <c r="A177" t="s">
        <v>207</v>
      </c>
      <c r="B177" t="s">
        <v>834</v>
      </c>
      <c r="C177" t="s">
        <v>835</v>
      </c>
      <c r="D177" s="31">
        <v>219</v>
      </c>
      <c r="E177" s="31">
        <v>7</v>
      </c>
      <c r="F177" s="31">
        <v>0</v>
      </c>
      <c r="G177" s="31">
        <v>0</v>
      </c>
      <c r="H177" s="31">
        <v>6</v>
      </c>
      <c r="I177" s="31">
        <v>0</v>
      </c>
      <c r="J177" s="31">
        <v>232</v>
      </c>
      <c r="K177" s="31">
        <v>79</v>
      </c>
      <c r="L177" s="31">
        <v>311</v>
      </c>
      <c r="M177" s="35">
        <v>16.190000000000001</v>
      </c>
      <c r="N177" s="31">
        <v>0</v>
      </c>
      <c r="O177" s="31">
        <v>35</v>
      </c>
      <c r="P177" s="31">
        <v>197</v>
      </c>
      <c r="Q177" s="31">
        <v>3</v>
      </c>
      <c r="R177" s="31">
        <v>41</v>
      </c>
      <c r="S177" s="31">
        <v>100</v>
      </c>
      <c r="T177" s="31">
        <v>71</v>
      </c>
      <c r="U177" s="31">
        <v>17</v>
      </c>
      <c r="V177" s="31">
        <v>18</v>
      </c>
      <c r="W177" s="31">
        <v>72</v>
      </c>
      <c r="X177" s="31">
        <v>142</v>
      </c>
      <c r="Y177" s="31">
        <v>0</v>
      </c>
      <c r="Z177" s="31">
        <v>0</v>
      </c>
      <c r="AA177" s="31">
        <v>232</v>
      </c>
      <c r="AB177" s="31">
        <v>209</v>
      </c>
      <c r="AC177" s="31">
        <v>233</v>
      </c>
      <c r="AD177" s="31">
        <v>232</v>
      </c>
      <c r="AE177" s="31">
        <v>205</v>
      </c>
      <c r="AF177" s="31">
        <v>205</v>
      </c>
      <c r="AG177" s="31">
        <v>193</v>
      </c>
      <c r="AH177" s="31">
        <v>193</v>
      </c>
      <c r="AI177" s="34">
        <v>0</v>
      </c>
      <c r="AJ177" s="34">
        <v>11</v>
      </c>
      <c r="AK177" s="34">
        <v>-10.3</v>
      </c>
      <c r="AL177" s="34">
        <v>0.43</v>
      </c>
      <c r="AM177" s="34">
        <v>13.17</v>
      </c>
      <c r="AN177" s="34">
        <v>0</v>
      </c>
      <c r="AO177" s="34">
        <v>6.22</v>
      </c>
      <c r="AP177" s="34">
        <v>0</v>
      </c>
      <c r="AQ177" s="31">
        <v>0</v>
      </c>
      <c r="AR177" s="31">
        <v>0</v>
      </c>
      <c r="AS177" s="31">
        <v>3</v>
      </c>
      <c r="AT177" s="31">
        <v>1</v>
      </c>
      <c r="AU177" s="31">
        <v>27</v>
      </c>
      <c r="AV177" s="31">
        <v>0</v>
      </c>
      <c r="AW177" s="31">
        <v>12</v>
      </c>
      <c r="AX177" s="31">
        <v>0</v>
      </c>
      <c r="AY177" s="31">
        <v>0</v>
      </c>
      <c r="AZ177" s="31">
        <v>0</v>
      </c>
      <c r="BA177" s="31">
        <v>0</v>
      </c>
      <c r="BB177" s="31">
        <v>0</v>
      </c>
      <c r="BC177" s="31">
        <v>0</v>
      </c>
      <c r="BD177" s="31">
        <v>0</v>
      </c>
      <c r="BE177" s="31">
        <v>0</v>
      </c>
      <c r="BF177" s="31">
        <v>0</v>
      </c>
      <c r="BG177" s="31">
        <v>0</v>
      </c>
      <c r="BH177" s="31">
        <v>0</v>
      </c>
      <c r="BI177" s="31">
        <v>0</v>
      </c>
      <c r="BJ177" s="31">
        <v>0</v>
      </c>
      <c r="BK177" s="31">
        <v>35.159999999999997</v>
      </c>
      <c r="BL177" s="31">
        <v>24</v>
      </c>
      <c r="BM177" s="31">
        <v>12</v>
      </c>
      <c r="BN177" s="31">
        <v>16</v>
      </c>
      <c r="BO177" s="31">
        <v>44</v>
      </c>
      <c r="BP177" s="31">
        <v>126</v>
      </c>
      <c r="BQ177" s="31">
        <v>10</v>
      </c>
      <c r="BR177" s="31">
        <v>0</v>
      </c>
      <c r="BS177" s="31">
        <v>1</v>
      </c>
      <c r="BT177" s="31">
        <v>26</v>
      </c>
      <c r="BU177" s="31">
        <v>0</v>
      </c>
      <c r="BV177" s="31">
        <v>0</v>
      </c>
      <c r="BW177" s="31">
        <v>0</v>
      </c>
      <c r="BX177" s="31">
        <v>6</v>
      </c>
      <c r="BY177" s="31">
        <v>21</v>
      </c>
      <c r="BZ177" s="31">
        <v>27</v>
      </c>
      <c r="CA177" s="31">
        <v>0</v>
      </c>
      <c r="CB177" s="31">
        <v>6</v>
      </c>
      <c r="CC177" s="31">
        <v>15</v>
      </c>
      <c r="CD177" s="31">
        <v>6</v>
      </c>
      <c r="CE177" s="31">
        <v>0</v>
      </c>
      <c r="CF177" s="31">
        <v>0</v>
      </c>
      <c r="CG177" s="31">
        <v>10</v>
      </c>
      <c r="CH177" s="31">
        <v>17</v>
      </c>
      <c r="CI177" s="31">
        <v>0</v>
      </c>
      <c r="CJ177" s="31">
        <v>0</v>
      </c>
      <c r="CK177" s="31">
        <v>23</v>
      </c>
      <c r="CL177" s="31">
        <v>5</v>
      </c>
      <c r="CM177" s="31">
        <v>226</v>
      </c>
      <c r="CN177" s="34">
        <v>3.0973000000000002</v>
      </c>
      <c r="CO177" s="34">
        <v>4.0358999999999998</v>
      </c>
      <c r="CP177" s="34">
        <v>4.6154000000000002</v>
      </c>
      <c r="CQ177" s="34">
        <v>2.2831000000000001</v>
      </c>
      <c r="CR177" s="34">
        <v>5.9090999999999996</v>
      </c>
      <c r="CS177" s="34">
        <v>12.1951</v>
      </c>
      <c r="CT177" s="34">
        <v>7.3170999999999999</v>
      </c>
      <c r="CU177" s="34">
        <v>8.8082999999999991</v>
      </c>
      <c r="CV177" s="34">
        <v>11.9171</v>
      </c>
      <c r="CW177" s="34">
        <v>1.3273999999999999</v>
      </c>
      <c r="CX177" s="34">
        <v>0.44840000000000002</v>
      </c>
      <c r="CY177" s="34">
        <v>3.0769000000000002</v>
      </c>
      <c r="CZ177" s="34">
        <v>0.91320000000000001</v>
      </c>
      <c r="DA177" s="34">
        <v>2.7273000000000001</v>
      </c>
      <c r="DB177" s="34">
        <v>3.4146000000000001</v>
      </c>
      <c r="DC177" s="34">
        <v>2.4390000000000001</v>
      </c>
      <c r="DD177" s="34">
        <v>5.1813000000000002</v>
      </c>
      <c r="DE177" s="34">
        <v>6.7358000000000002</v>
      </c>
      <c r="DF177" s="34">
        <v>13.2743</v>
      </c>
      <c r="DG177" s="34">
        <v>13.901300000000001</v>
      </c>
      <c r="DH177" s="34">
        <v>13.020799999999999</v>
      </c>
      <c r="DI177" s="34">
        <v>19.266100000000002</v>
      </c>
      <c r="DJ177" s="34">
        <v>18</v>
      </c>
      <c r="DK177" s="34">
        <v>9.7561</v>
      </c>
      <c r="DL177" s="34">
        <v>17.616599999999998</v>
      </c>
      <c r="DM177" s="34">
        <v>17.616599999999998</v>
      </c>
      <c r="DN177" s="34">
        <v>15.544</v>
      </c>
      <c r="DO177" s="34">
        <v>5.7594246192955403</v>
      </c>
      <c r="DP177" s="34">
        <v>5.7400269290932497</v>
      </c>
      <c r="DQ177" s="34">
        <v>5.5237909516380697</v>
      </c>
      <c r="DR177" s="34">
        <v>5.5343940419769799</v>
      </c>
      <c r="DS177" s="34">
        <v>5.4731553056921998</v>
      </c>
      <c r="DT177" s="34">
        <v>5.3466581387911702</v>
      </c>
      <c r="DU177" s="34">
        <v>5.31445490434254</v>
      </c>
      <c r="DV177" s="34">
        <v>5.2806122448979602</v>
      </c>
      <c r="DW177" s="34">
        <v>5.3008834376876202</v>
      </c>
      <c r="DX177" s="34">
        <v>0.33793726827259002</v>
      </c>
      <c r="DY177" s="34">
        <v>3.91462999502285</v>
      </c>
      <c r="DZ177" s="34">
        <v>-0.19158538872535899</v>
      </c>
      <c r="EA177" s="34">
        <v>1.1188927202758301</v>
      </c>
      <c r="EB177" s="34">
        <v>2.3659108852174699</v>
      </c>
      <c r="EC177" s="34">
        <v>0.60595555006620705</v>
      </c>
      <c r="ED177" s="34">
        <v>0.64088514503755301</v>
      </c>
      <c r="EE177" s="34">
        <v>-0.38241159285908</v>
      </c>
      <c r="EF177" s="33">
        <v>20</v>
      </c>
      <c r="EG177" s="33">
        <v>16</v>
      </c>
      <c r="EH177" s="34">
        <v>5.84</v>
      </c>
      <c r="EI177" s="34">
        <v>5.53</v>
      </c>
      <c r="EJ177" s="34">
        <v>5.45</v>
      </c>
      <c r="EK177" s="34">
        <v>5.93</v>
      </c>
      <c r="EL177" s="34">
        <v>0</v>
      </c>
      <c r="EM177" s="34">
        <v>0</v>
      </c>
      <c r="EN177" s="34">
        <v>5.77</v>
      </c>
      <c r="EO177" s="34">
        <v>5.51</v>
      </c>
      <c r="EP177" s="34">
        <v>5.52</v>
      </c>
      <c r="EQ177" s="34">
        <v>6.29</v>
      </c>
      <c r="ER177" s="34">
        <v>5.62</v>
      </c>
      <c r="ES177" s="34">
        <v>5.66</v>
      </c>
      <c r="ET177" s="58">
        <v>1</v>
      </c>
      <c r="EU177" s="58">
        <v>17</v>
      </c>
      <c r="EV177" s="58">
        <v>31</v>
      </c>
      <c r="EW177" s="58">
        <v>12</v>
      </c>
      <c r="EX177" s="58">
        <v>34</v>
      </c>
      <c r="EY177" s="58">
        <v>118</v>
      </c>
      <c r="EZ177" s="58">
        <v>1</v>
      </c>
      <c r="FA177" s="63">
        <v>17</v>
      </c>
      <c r="FB177" s="64">
        <v>0</v>
      </c>
      <c r="FC177" s="58">
        <v>23</v>
      </c>
      <c r="FD177" s="58">
        <v>24</v>
      </c>
      <c r="FE177" s="58">
        <v>146</v>
      </c>
      <c r="FF177" s="58">
        <v>22</v>
      </c>
      <c r="FG177" s="58">
        <v>13</v>
      </c>
      <c r="FH177" s="58">
        <v>0</v>
      </c>
      <c r="FI177" s="58">
        <v>3</v>
      </c>
      <c r="FJ177" s="58">
        <v>231</v>
      </c>
      <c r="FK177" s="58">
        <v>99.568965517241395</v>
      </c>
      <c r="FL177" s="59">
        <f t="shared" si="2"/>
        <v>231.99999999999997</v>
      </c>
    </row>
    <row r="178" spans="1:168" x14ac:dyDescent="0.25">
      <c r="A178" t="s">
        <v>207</v>
      </c>
      <c r="B178" t="s">
        <v>836</v>
      </c>
      <c r="C178" t="s">
        <v>837</v>
      </c>
      <c r="D178" s="31">
        <v>259</v>
      </c>
      <c r="E178" s="31">
        <v>5</v>
      </c>
      <c r="F178" s="31">
        <v>1</v>
      </c>
      <c r="G178" s="31">
        <v>0</v>
      </c>
      <c r="H178" s="31">
        <v>1</v>
      </c>
      <c r="I178" s="31">
        <v>0</v>
      </c>
      <c r="J178" s="31">
        <v>266</v>
      </c>
      <c r="K178" s="31">
        <v>0</v>
      </c>
      <c r="L178" s="31">
        <v>266</v>
      </c>
      <c r="M178" s="35">
        <v>12.26</v>
      </c>
      <c r="N178" s="31">
        <v>0</v>
      </c>
      <c r="O178" s="31">
        <v>20</v>
      </c>
      <c r="P178" s="31">
        <v>246</v>
      </c>
      <c r="Q178" s="31">
        <v>27</v>
      </c>
      <c r="R178" s="31">
        <v>76</v>
      </c>
      <c r="S178" s="31">
        <v>93</v>
      </c>
      <c r="T178" s="31">
        <v>50</v>
      </c>
      <c r="U178" s="31">
        <v>20</v>
      </c>
      <c r="V178" s="31">
        <v>48</v>
      </c>
      <c r="W178" s="31">
        <v>0</v>
      </c>
      <c r="X178" s="31">
        <v>183</v>
      </c>
      <c r="Y178" s="31">
        <v>33</v>
      </c>
      <c r="Z178" s="31">
        <v>2</v>
      </c>
      <c r="AA178" s="31">
        <v>261</v>
      </c>
      <c r="AB178" s="31">
        <v>261</v>
      </c>
      <c r="AC178" s="31">
        <v>262</v>
      </c>
      <c r="AD178" s="31">
        <v>212</v>
      </c>
      <c r="AE178" s="31">
        <v>204</v>
      </c>
      <c r="AF178" s="31">
        <v>204</v>
      </c>
      <c r="AG178" s="31">
        <v>190</v>
      </c>
      <c r="AH178" s="31">
        <v>152</v>
      </c>
      <c r="AI178" s="34">
        <v>1.92</v>
      </c>
      <c r="AJ178" s="34">
        <v>0</v>
      </c>
      <c r="AK178" s="34">
        <v>-0.38</v>
      </c>
      <c r="AL178" s="34">
        <v>23.58</v>
      </c>
      <c r="AM178" s="34">
        <v>3.92</v>
      </c>
      <c r="AN178" s="34">
        <v>0</v>
      </c>
      <c r="AO178" s="34">
        <v>7.37</v>
      </c>
      <c r="AP178" s="34">
        <v>25</v>
      </c>
      <c r="AQ178" s="31">
        <v>5</v>
      </c>
      <c r="AR178" s="31">
        <v>0</v>
      </c>
      <c r="AS178" s="31">
        <v>0</v>
      </c>
      <c r="AT178" s="31">
        <v>51</v>
      </c>
      <c r="AU178" s="31">
        <v>8</v>
      </c>
      <c r="AV178" s="31">
        <v>0</v>
      </c>
      <c r="AW178" s="31">
        <v>14</v>
      </c>
      <c r="AX178" s="31">
        <v>40</v>
      </c>
      <c r="AY178" s="31">
        <v>2</v>
      </c>
      <c r="AZ178" s="31">
        <v>0</v>
      </c>
      <c r="BA178" s="31">
        <v>0</v>
      </c>
      <c r="BB178" s="31">
        <v>0</v>
      </c>
      <c r="BC178" s="31">
        <v>5</v>
      </c>
      <c r="BD178" s="31">
        <v>0</v>
      </c>
      <c r="BE178" s="31">
        <v>0</v>
      </c>
      <c r="BF178" s="31">
        <v>0</v>
      </c>
      <c r="BG178" s="31">
        <v>0</v>
      </c>
      <c r="BH178" s="31">
        <v>0</v>
      </c>
      <c r="BI178" s="31">
        <v>0</v>
      </c>
      <c r="BJ178" s="31">
        <v>0</v>
      </c>
      <c r="BK178" s="31">
        <v>14.78</v>
      </c>
      <c r="BL178" s="31">
        <v>50</v>
      </c>
      <c r="BM178" s="31">
        <v>70</v>
      </c>
      <c r="BN178" s="31">
        <v>75</v>
      </c>
      <c r="BO178" s="31">
        <v>64</v>
      </c>
      <c r="BP178" s="31">
        <v>3</v>
      </c>
      <c r="BQ178" s="31">
        <v>4</v>
      </c>
      <c r="BR178" s="31">
        <v>8</v>
      </c>
      <c r="BS178" s="31">
        <v>51</v>
      </c>
      <c r="BT178" s="31">
        <v>0</v>
      </c>
      <c r="BU178" s="31">
        <v>0</v>
      </c>
      <c r="BV178" s="31">
        <v>5</v>
      </c>
      <c r="BW178" s="31">
        <v>0</v>
      </c>
      <c r="BX178" s="31">
        <v>0</v>
      </c>
      <c r="BY178" s="31">
        <v>64</v>
      </c>
      <c r="BZ178" s="31">
        <v>64</v>
      </c>
      <c r="CA178" s="31">
        <v>0</v>
      </c>
      <c r="CB178" s="31">
        <v>19</v>
      </c>
      <c r="CC178" s="31">
        <v>32</v>
      </c>
      <c r="CD178" s="31">
        <v>11</v>
      </c>
      <c r="CE178" s="31">
        <v>2</v>
      </c>
      <c r="CF178" s="31">
        <v>0</v>
      </c>
      <c r="CG178" s="31">
        <v>19</v>
      </c>
      <c r="CH178" s="31">
        <v>45</v>
      </c>
      <c r="CI178" s="31">
        <v>0</v>
      </c>
      <c r="CJ178" s="31">
        <v>0</v>
      </c>
      <c r="CK178" s="31">
        <v>51</v>
      </c>
      <c r="CL178" s="31">
        <v>0</v>
      </c>
      <c r="CM178" s="31">
        <v>264</v>
      </c>
      <c r="CN178" s="34">
        <v>1.8938999999999999</v>
      </c>
      <c r="CO178" s="34">
        <v>0.7752</v>
      </c>
      <c r="CP178" s="34">
        <v>0.76919999999999999</v>
      </c>
      <c r="CQ178" s="34">
        <v>0.3831</v>
      </c>
      <c r="CR178" s="34">
        <v>0.47170000000000001</v>
      </c>
      <c r="CS178" s="34">
        <v>1.9608000000000001</v>
      </c>
      <c r="CT178" s="34">
        <v>0.49020000000000002</v>
      </c>
      <c r="CU178" s="34">
        <v>1.0526</v>
      </c>
      <c r="CV178" s="34">
        <v>0</v>
      </c>
      <c r="CW178" s="34">
        <v>0</v>
      </c>
      <c r="CX178" s="34">
        <v>0</v>
      </c>
      <c r="CY178" s="34">
        <v>0</v>
      </c>
      <c r="CZ178" s="34">
        <v>0.3831</v>
      </c>
      <c r="DA178" s="34">
        <v>0</v>
      </c>
      <c r="DB178" s="34">
        <v>0</v>
      </c>
      <c r="DC178" s="34">
        <v>0.49020000000000002</v>
      </c>
      <c r="DD178" s="34">
        <v>0.52629999999999999</v>
      </c>
      <c r="DE178" s="34">
        <v>0</v>
      </c>
      <c r="DF178" s="34">
        <v>11.583</v>
      </c>
      <c r="DG178" s="34">
        <v>7.3643000000000001</v>
      </c>
      <c r="DH178" s="34">
        <v>7.3076999999999996</v>
      </c>
      <c r="DI178" s="34">
        <v>12.381</v>
      </c>
      <c r="DJ178" s="34">
        <v>9.3137000000000008</v>
      </c>
      <c r="DK178" s="34">
        <v>8.3332999999999995</v>
      </c>
      <c r="DL178" s="34">
        <v>9.4736999999999991</v>
      </c>
      <c r="DM178" s="34">
        <v>16</v>
      </c>
      <c r="DN178" s="34">
        <v>9.3332999999999995</v>
      </c>
      <c r="DO178" s="34">
        <v>6.8823633142064304</v>
      </c>
      <c r="DP178" s="34">
        <v>6.8336049778591104</v>
      </c>
      <c r="DQ178" s="34">
        <v>6.7413547788431796</v>
      </c>
      <c r="DR178" s="34">
        <v>6.7365934470487199</v>
      </c>
      <c r="DS178" s="34">
        <v>6.8276308770860297</v>
      </c>
      <c r="DT178" s="34">
        <v>6.8458595680242302</v>
      </c>
      <c r="DU178" s="34">
        <v>6.8182461659457303</v>
      </c>
      <c r="DV178" s="34">
        <v>6.8279360784645302</v>
      </c>
      <c r="DW178" s="34">
        <v>6.92878151260504</v>
      </c>
      <c r="DX178" s="34">
        <v>0.71350826548066304</v>
      </c>
      <c r="DY178" s="34">
        <v>1.3684222540169799</v>
      </c>
      <c r="DZ178" s="34">
        <v>7.0678627586592602E-2</v>
      </c>
      <c r="EA178" s="34">
        <v>-1.33336777684984</v>
      </c>
      <c r="EB178" s="34">
        <v>-0.26627322335589598</v>
      </c>
      <c r="EC178" s="34">
        <v>0.40499274162926002</v>
      </c>
      <c r="ED178" s="34">
        <v>-0.14191568883252201</v>
      </c>
      <c r="EE178" s="34">
        <v>-1.4554569798030199</v>
      </c>
      <c r="EF178" s="33">
        <v>0</v>
      </c>
      <c r="EG178" s="33">
        <v>123</v>
      </c>
      <c r="EH178" s="34">
        <v>6.41</v>
      </c>
      <c r="EI178" s="34">
        <v>5.96</v>
      </c>
      <c r="EJ178" s="34">
        <v>0</v>
      </c>
      <c r="EK178" s="34">
        <v>6.92</v>
      </c>
      <c r="EL178" s="34">
        <v>7.46</v>
      </c>
      <c r="EM178" s="34">
        <v>10.98</v>
      </c>
      <c r="EN178" s="34">
        <v>6.53</v>
      </c>
      <c r="EO178" s="34">
        <v>6.71</v>
      </c>
      <c r="EP178" s="34">
        <v>7.28</v>
      </c>
      <c r="EQ178" s="34">
        <v>6.95</v>
      </c>
      <c r="ER178" s="34">
        <v>6.07</v>
      </c>
      <c r="ES178" s="34">
        <v>6.7</v>
      </c>
      <c r="ET178" s="58">
        <v>0</v>
      </c>
      <c r="EU178" s="58">
        <v>1</v>
      </c>
      <c r="EV178" s="58">
        <v>156</v>
      </c>
      <c r="EW178" s="58">
        <v>44</v>
      </c>
      <c r="EX178" s="58">
        <v>10</v>
      </c>
      <c r="EY178" s="58">
        <v>1</v>
      </c>
      <c r="EZ178" s="58">
        <v>0</v>
      </c>
      <c r="FA178" s="63">
        <v>28</v>
      </c>
      <c r="FB178" s="64">
        <v>12</v>
      </c>
      <c r="FC178" s="58">
        <v>95</v>
      </c>
      <c r="FD178" s="58">
        <v>50</v>
      </c>
      <c r="FE178" s="58">
        <v>15</v>
      </c>
      <c r="FF178" s="58">
        <v>45</v>
      </c>
      <c r="FG178" s="58">
        <v>20</v>
      </c>
      <c r="FH178" s="58">
        <v>0</v>
      </c>
      <c r="FI178" s="58">
        <v>3</v>
      </c>
      <c r="FJ178" s="58">
        <v>240</v>
      </c>
      <c r="FK178" s="58">
        <v>90.225563909774394</v>
      </c>
      <c r="FL178" s="59">
        <f t="shared" si="2"/>
        <v>266.00000000000011</v>
      </c>
    </row>
    <row r="179" spans="1:168" x14ac:dyDescent="0.25">
      <c r="A179" t="s">
        <v>207</v>
      </c>
      <c r="B179" t="s">
        <v>838</v>
      </c>
      <c r="C179" t="s">
        <v>839</v>
      </c>
      <c r="D179" s="31">
        <v>5</v>
      </c>
      <c r="E179" s="31">
        <v>0</v>
      </c>
      <c r="F179" s="31">
        <v>0</v>
      </c>
      <c r="G179" s="31">
        <v>0</v>
      </c>
      <c r="H179" s="31">
        <v>0</v>
      </c>
      <c r="I179" s="31">
        <v>0</v>
      </c>
      <c r="J179" s="31">
        <v>5</v>
      </c>
      <c r="K179" s="31">
        <v>6</v>
      </c>
      <c r="L179" s="31">
        <v>11</v>
      </c>
      <c r="M179" s="35">
        <v>2.38</v>
      </c>
      <c r="N179" s="31">
        <v>0</v>
      </c>
      <c r="O179" s="31">
        <v>0</v>
      </c>
      <c r="P179" s="31">
        <v>5</v>
      </c>
      <c r="Q179" s="31">
        <v>0</v>
      </c>
      <c r="R179" s="31">
        <v>3</v>
      </c>
      <c r="S179" s="31">
        <v>1</v>
      </c>
      <c r="T179" s="31">
        <v>1</v>
      </c>
      <c r="U179" s="31">
        <v>0</v>
      </c>
      <c r="V179" s="31">
        <v>0</v>
      </c>
      <c r="W179" s="31">
        <v>0</v>
      </c>
      <c r="X179" s="31">
        <v>5</v>
      </c>
      <c r="Y179" s="31">
        <v>0</v>
      </c>
      <c r="Z179" s="31">
        <v>0</v>
      </c>
      <c r="AA179" s="31">
        <v>5</v>
      </c>
      <c r="AB179" s="31">
        <v>5</v>
      </c>
      <c r="AC179" s="31">
        <v>0</v>
      </c>
      <c r="AD179" s="31">
        <v>0</v>
      </c>
      <c r="AE179" s="31">
        <v>0</v>
      </c>
      <c r="AF179" s="31">
        <v>0</v>
      </c>
      <c r="AG179" s="31">
        <v>0</v>
      </c>
      <c r="AH179" s="31">
        <v>0</v>
      </c>
      <c r="AI179" s="34">
        <v>0</v>
      </c>
      <c r="AJ179" s="34">
        <v>0</v>
      </c>
      <c r="AK179" s="34">
        <v>0</v>
      </c>
      <c r="AL179" s="34">
        <v>0</v>
      </c>
      <c r="AM179" s="34">
        <v>0</v>
      </c>
      <c r="AN179" s="34">
        <v>0</v>
      </c>
      <c r="AO179" s="34">
        <v>0</v>
      </c>
      <c r="AP179" s="34">
        <v>0</v>
      </c>
      <c r="AQ179" s="31">
        <v>0</v>
      </c>
      <c r="AR179" s="31">
        <v>0</v>
      </c>
      <c r="AS179" s="31">
        <v>5</v>
      </c>
      <c r="AT179" s="31">
        <v>0</v>
      </c>
      <c r="AU179" s="31">
        <v>0</v>
      </c>
      <c r="AV179" s="31">
        <v>0</v>
      </c>
      <c r="AW179" s="31">
        <v>0</v>
      </c>
      <c r="AX179" s="31">
        <v>0</v>
      </c>
      <c r="AY179" s="31">
        <v>0</v>
      </c>
      <c r="AZ179" s="31">
        <v>0</v>
      </c>
      <c r="BA179" s="31">
        <v>0</v>
      </c>
      <c r="BB179" s="31">
        <v>0</v>
      </c>
      <c r="BC179" s="31">
        <v>0</v>
      </c>
      <c r="BD179" s="31">
        <v>0</v>
      </c>
      <c r="BE179" s="31">
        <v>0</v>
      </c>
      <c r="BF179" s="31">
        <v>0</v>
      </c>
      <c r="BG179" s="31">
        <v>0</v>
      </c>
      <c r="BH179" s="31">
        <v>0</v>
      </c>
      <c r="BI179" s="31">
        <v>0</v>
      </c>
      <c r="BJ179" s="31">
        <v>0</v>
      </c>
      <c r="BK179" s="31">
        <v>2</v>
      </c>
      <c r="BL179" s="31">
        <v>5</v>
      </c>
      <c r="BM179" s="31">
        <v>0</v>
      </c>
      <c r="BN179" s="31">
        <v>0</v>
      </c>
      <c r="BO179" s="31">
        <v>0</v>
      </c>
      <c r="BP179" s="31">
        <v>0</v>
      </c>
      <c r="BQ179" s="31">
        <v>0</v>
      </c>
      <c r="BR179" s="31">
        <v>0</v>
      </c>
      <c r="BS179" s="31">
        <v>0</v>
      </c>
      <c r="BT179" s="31">
        <v>5</v>
      </c>
      <c r="BU179" s="31">
        <v>0</v>
      </c>
      <c r="BV179" s="31">
        <v>0</v>
      </c>
      <c r="BW179" s="31">
        <v>0</v>
      </c>
      <c r="BX179" s="31">
        <v>0</v>
      </c>
      <c r="BY179" s="31">
        <v>5</v>
      </c>
      <c r="BZ179" s="31">
        <v>5</v>
      </c>
      <c r="CA179" s="31">
        <v>0</v>
      </c>
      <c r="CB179" s="31">
        <v>3</v>
      </c>
      <c r="CC179" s="31">
        <v>1</v>
      </c>
      <c r="CD179" s="31">
        <v>1</v>
      </c>
      <c r="CE179" s="31">
        <v>0</v>
      </c>
      <c r="CF179" s="31">
        <v>0</v>
      </c>
      <c r="CG179" s="31">
        <v>0</v>
      </c>
      <c r="CH179" s="31">
        <v>5</v>
      </c>
      <c r="CI179" s="31">
        <v>0</v>
      </c>
      <c r="CJ179" s="31">
        <v>0</v>
      </c>
      <c r="CK179" s="31">
        <v>5</v>
      </c>
      <c r="CL179" s="31">
        <v>0</v>
      </c>
      <c r="CM179" s="31">
        <v>5</v>
      </c>
      <c r="CN179" s="34">
        <v>0</v>
      </c>
      <c r="CO179" s="34">
        <v>0</v>
      </c>
      <c r="CP179" s="34">
        <v>0</v>
      </c>
      <c r="CQ179" s="34">
        <v>0</v>
      </c>
      <c r="CR179" s="34">
        <v>0</v>
      </c>
      <c r="CS179" s="34">
        <v>0</v>
      </c>
      <c r="CT179" s="34">
        <v>0</v>
      </c>
      <c r="CU179" s="34">
        <v>0</v>
      </c>
      <c r="CV179" s="34">
        <v>0</v>
      </c>
      <c r="CW179" s="34">
        <v>0</v>
      </c>
      <c r="CX179" s="34">
        <v>0</v>
      </c>
      <c r="CY179" s="34">
        <v>0</v>
      </c>
      <c r="CZ179" s="34">
        <v>0</v>
      </c>
      <c r="DA179" s="34">
        <v>0</v>
      </c>
      <c r="DB179" s="34">
        <v>0</v>
      </c>
      <c r="DC179" s="34">
        <v>0</v>
      </c>
      <c r="DD179" s="34">
        <v>0</v>
      </c>
      <c r="DE179" s="34">
        <v>0</v>
      </c>
      <c r="DF179" s="34">
        <v>0</v>
      </c>
      <c r="DG179" s="34">
        <v>20</v>
      </c>
      <c r="DH179" s="34">
        <v>0</v>
      </c>
      <c r="DI179" s="34">
        <v>0</v>
      </c>
      <c r="DJ179" s="34">
        <v>0</v>
      </c>
      <c r="DK179" s="34">
        <v>0</v>
      </c>
      <c r="DL179" s="34">
        <v>0</v>
      </c>
      <c r="DM179" s="34">
        <v>0</v>
      </c>
      <c r="DN179" s="34">
        <v>0</v>
      </c>
      <c r="DO179" s="34">
        <v>6.3206896551724103</v>
      </c>
      <c r="DP179" s="34">
        <v>6.2793103448275902</v>
      </c>
      <c r="DQ179" s="34">
        <v>6.1827586206896497</v>
      </c>
      <c r="DR179" s="34">
        <v>0</v>
      </c>
      <c r="DS179" s="34">
        <v>0</v>
      </c>
      <c r="DT179" s="34">
        <v>0</v>
      </c>
      <c r="DU179" s="34">
        <v>0</v>
      </c>
      <c r="DV179" s="34">
        <v>0</v>
      </c>
      <c r="DW179" s="34">
        <v>0</v>
      </c>
      <c r="DX179" s="34">
        <v>0.65897858319605496</v>
      </c>
      <c r="DY179" s="34">
        <v>1.56162855549358</v>
      </c>
      <c r="DZ179" s="34">
        <v>0</v>
      </c>
      <c r="EA179" s="34">
        <v>0</v>
      </c>
      <c r="EB179" s="34">
        <v>0</v>
      </c>
      <c r="EC179" s="34">
        <v>0</v>
      </c>
      <c r="ED179" s="34">
        <v>0</v>
      </c>
      <c r="EE179" s="34">
        <v>0</v>
      </c>
      <c r="EF179" s="33">
        <v>0</v>
      </c>
      <c r="EG179" s="33">
        <v>0</v>
      </c>
      <c r="EH179" s="34">
        <v>6.32</v>
      </c>
      <c r="EI179" s="34">
        <v>0</v>
      </c>
      <c r="EJ179" s="34">
        <v>0</v>
      </c>
      <c r="EK179" s="34">
        <v>6.32</v>
      </c>
      <c r="EL179" s="34">
        <v>0</v>
      </c>
      <c r="EM179" s="34">
        <v>0</v>
      </c>
      <c r="EN179" s="34">
        <v>6.32</v>
      </c>
      <c r="EO179" s="34">
        <v>0</v>
      </c>
      <c r="EP179" s="34">
        <v>0</v>
      </c>
      <c r="EQ179" s="34">
        <v>0</v>
      </c>
      <c r="ER179" s="34">
        <v>0</v>
      </c>
      <c r="ES179" s="34">
        <v>0</v>
      </c>
      <c r="ET179" s="58">
        <v>0</v>
      </c>
      <c r="EU179" s="58">
        <v>0</v>
      </c>
      <c r="EV179" s="58">
        <v>5</v>
      </c>
      <c r="EW179" s="58">
        <v>0</v>
      </c>
      <c r="EX179" s="58">
        <v>0</v>
      </c>
      <c r="EY179" s="58">
        <v>0</v>
      </c>
      <c r="EZ179" s="58">
        <v>0</v>
      </c>
      <c r="FA179" s="63">
        <v>0</v>
      </c>
      <c r="FB179" s="64">
        <v>0</v>
      </c>
      <c r="FC179" s="58">
        <v>5</v>
      </c>
      <c r="FD179" s="58">
        <v>0</v>
      </c>
      <c r="FE179" s="58">
        <v>0</v>
      </c>
      <c r="FF179" s="58">
        <v>0</v>
      </c>
      <c r="FG179" s="58">
        <v>0</v>
      </c>
      <c r="FH179" s="58">
        <v>0</v>
      </c>
      <c r="FI179" s="58">
        <v>0</v>
      </c>
      <c r="FJ179" s="58">
        <v>5</v>
      </c>
      <c r="FK179" s="58">
        <v>100</v>
      </c>
      <c r="FL179" s="59">
        <f t="shared" si="2"/>
        <v>5</v>
      </c>
    </row>
    <row r="180" spans="1:168" x14ac:dyDescent="0.25">
      <c r="A180" t="s">
        <v>207</v>
      </c>
      <c r="B180" t="s">
        <v>840</v>
      </c>
      <c r="C180" t="s">
        <v>841</v>
      </c>
      <c r="D180" s="31">
        <v>38</v>
      </c>
      <c r="E180" s="31">
        <v>1</v>
      </c>
      <c r="F180" s="31">
        <v>0</v>
      </c>
      <c r="G180" s="31">
        <v>0</v>
      </c>
      <c r="H180" s="31">
        <v>0</v>
      </c>
      <c r="I180" s="31">
        <v>0</v>
      </c>
      <c r="J180" s="31">
        <v>39</v>
      </c>
      <c r="K180" s="31">
        <v>0</v>
      </c>
      <c r="L180" s="31">
        <v>39</v>
      </c>
      <c r="M180" s="35">
        <v>4.3</v>
      </c>
      <c r="N180" s="31">
        <v>0</v>
      </c>
      <c r="O180" s="31">
        <v>0</v>
      </c>
      <c r="P180" s="31">
        <v>39</v>
      </c>
      <c r="Q180" s="31">
        <v>5</v>
      </c>
      <c r="R180" s="31">
        <v>9</v>
      </c>
      <c r="S180" s="31">
        <v>20</v>
      </c>
      <c r="T180" s="31">
        <v>4</v>
      </c>
      <c r="U180" s="31">
        <v>1</v>
      </c>
      <c r="V180" s="31">
        <v>0</v>
      </c>
      <c r="W180" s="31">
        <v>0</v>
      </c>
      <c r="X180" s="31">
        <v>39</v>
      </c>
      <c r="Y180" s="31">
        <v>0</v>
      </c>
      <c r="Z180" s="31">
        <v>0</v>
      </c>
      <c r="AA180" s="31">
        <v>39</v>
      </c>
      <c r="AB180" s="31">
        <v>39</v>
      </c>
      <c r="AC180" s="31">
        <v>39</v>
      </c>
      <c r="AD180" s="31">
        <v>54</v>
      </c>
      <c r="AE180" s="31">
        <v>54</v>
      </c>
      <c r="AF180" s="31">
        <v>54</v>
      </c>
      <c r="AG180" s="31">
        <v>54</v>
      </c>
      <c r="AH180" s="31">
        <v>54</v>
      </c>
      <c r="AI180" s="34">
        <v>0</v>
      </c>
      <c r="AJ180" s="34">
        <v>0</v>
      </c>
      <c r="AK180" s="34">
        <v>0</v>
      </c>
      <c r="AL180" s="34">
        <v>-27.78</v>
      </c>
      <c r="AM180" s="34">
        <v>0</v>
      </c>
      <c r="AN180" s="34">
        <v>0</v>
      </c>
      <c r="AO180" s="34">
        <v>0</v>
      </c>
      <c r="AP180" s="34">
        <v>0</v>
      </c>
      <c r="AQ180" s="31">
        <v>0</v>
      </c>
      <c r="AR180" s="31">
        <v>0</v>
      </c>
      <c r="AS180" s="31">
        <v>0</v>
      </c>
      <c r="AT180" s="31">
        <v>0</v>
      </c>
      <c r="AU180" s="31">
        <v>0</v>
      </c>
      <c r="AV180" s="31">
        <v>0</v>
      </c>
      <c r="AW180" s="31">
        <v>0</v>
      </c>
      <c r="AX180" s="31">
        <v>0</v>
      </c>
      <c r="AY180" s="31">
        <v>0</v>
      </c>
      <c r="AZ180" s="31">
        <v>0</v>
      </c>
      <c r="BA180" s="31">
        <v>0</v>
      </c>
      <c r="BB180" s="31">
        <v>0</v>
      </c>
      <c r="BC180" s="31">
        <v>0</v>
      </c>
      <c r="BD180" s="31">
        <v>0</v>
      </c>
      <c r="BE180" s="31">
        <v>0</v>
      </c>
      <c r="BF180" s="31">
        <v>0</v>
      </c>
      <c r="BG180" s="31">
        <v>0</v>
      </c>
      <c r="BH180" s="31">
        <v>0</v>
      </c>
      <c r="BI180" s="31">
        <v>0</v>
      </c>
      <c r="BJ180" s="31">
        <v>0</v>
      </c>
      <c r="BK180" s="31">
        <v>34.28</v>
      </c>
      <c r="BL180" s="31">
        <v>0</v>
      </c>
      <c r="BM180" s="31">
        <v>0</v>
      </c>
      <c r="BN180" s="31">
        <v>0</v>
      </c>
      <c r="BO180" s="31">
        <v>39</v>
      </c>
      <c r="BP180" s="31">
        <v>0</v>
      </c>
      <c r="BQ180" s="31">
        <v>0</v>
      </c>
      <c r="BR180" s="31">
        <v>0</v>
      </c>
      <c r="BS180" s="31">
        <v>0</v>
      </c>
      <c r="BT180" s="31">
        <v>0</v>
      </c>
      <c r="BU180" s="31">
        <v>0</v>
      </c>
      <c r="BV180" s="31">
        <v>0</v>
      </c>
      <c r="BW180" s="31">
        <v>0</v>
      </c>
      <c r="BX180" s="31">
        <v>0</v>
      </c>
      <c r="BY180" s="31">
        <v>0</v>
      </c>
      <c r="BZ180" s="31">
        <v>0</v>
      </c>
      <c r="CA180" s="31">
        <v>0</v>
      </c>
      <c r="CB180" s="31">
        <v>0</v>
      </c>
      <c r="CC180" s="31">
        <v>0</v>
      </c>
      <c r="CD180" s="31">
        <v>0</v>
      </c>
      <c r="CE180" s="31">
        <v>0</v>
      </c>
      <c r="CF180" s="31">
        <v>0</v>
      </c>
      <c r="CG180" s="31">
        <v>0</v>
      </c>
      <c r="CH180" s="31">
        <v>0</v>
      </c>
      <c r="CI180" s="31">
        <v>0</v>
      </c>
      <c r="CJ180" s="31">
        <v>0</v>
      </c>
      <c r="CK180" s="31">
        <v>0</v>
      </c>
      <c r="CL180" s="31">
        <v>0</v>
      </c>
      <c r="CM180" s="31">
        <v>39</v>
      </c>
      <c r="CN180" s="34">
        <v>2.5640999999999998</v>
      </c>
      <c r="CO180" s="34">
        <v>2.5640999999999998</v>
      </c>
      <c r="CP180" s="34">
        <v>0</v>
      </c>
      <c r="CQ180" s="34">
        <v>7.6923000000000004</v>
      </c>
      <c r="CR180" s="34">
        <v>3.7037</v>
      </c>
      <c r="CS180" s="34">
        <v>5.5556000000000001</v>
      </c>
      <c r="CT180" s="34">
        <v>5.5556000000000001</v>
      </c>
      <c r="CU180" s="34">
        <v>1.8868</v>
      </c>
      <c r="CV180" s="34">
        <v>3.8462000000000001</v>
      </c>
      <c r="CW180" s="34">
        <v>2.5640999999999998</v>
      </c>
      <c r="CX180" s="34">
        <v>2.5640999999999998</v>
      </c>
      <c r="CY180" s="34">
        <v>0</v>
      </c>
      <c r="CZ180" s="34">
        <v>2.5640999999999998</v>
      </c>
      <c r="DA180" s="34">
        <v>1.8519000000000001</v>
      </c>
      <c r="DB180" s="34">
        <v>1.8519000000000001</v>
      </c>
      <c r="DC180" s="34">
        <v>3.7037</v>
      </c>
      <c r="DD180" s="34">
        <v>1.8868</v>
      </c>
      <c r="DE180" s="34">
        <v>3.8462000000000001</v>
      </c>
      <c r="DF180" s="34">
        <v>7.6923000000000004</v>
      </c>
      <c r="DG180" s="34">
        <v>7.6923000000000004</v>
      </c>
      <c r="DH180" s="34">
        <v>12.820499999999999</v>
      </c>
      <c r="DI180" s="34">
        <v>5.1281999999999996</v>
      </c>
      <c r="DJ180" s="34">
        <v>11.1111</v>
      </c>
      <c r="DK180" s="34">
        <v>11.1111</v>
      </c>
      <c r="DL180" s="34">
        <v>3.7037</v>
      </c>
      <c r="DM180" s="34">
        <v>3.7736000000000001</v>
      </c>
      <c r="DN180" s="34">
        <v>5.7691999999999997</v>
      </c>
      <c r="DO180" s="34">
        <v>6.3911970382558598</v>
      </c>
      <c r="DP180" s="34">
        <v>6.34965034965035</v>
      </c>
      <c r="DQ180" s="34">
        <v>6.2534986005597801</v>
      </c>
      <c r="DR180" s="34">
        <v>6.1556912341910204</v>
      </c>
      <c r="DS180" s="34">
        <v>6.32363420427553</v>
      </c>
      <c r="DT180" s="34">
        <v>6.3104179285281603</v>
      </c>
      <c r="DU180" s="34">
        <v>6.29223744292237</v>
      </c>
      <c r="DV180" s="34">
        <v>6.2610119047618999</v>
      </c>
      <c r="DW180" s="34">
        <v>6.20592775548009</v>
      </c>
      <c r="DX180" s="34">
        <v>0.65431458927182296</v>
      </c>
      <c r="DY180" s="34">
        <v>1.5375672920430099</v>
      </c>
      <c r="DZ180" s="34">
        <v>1.58889331267139</v>
      </c>
      <c r="EA180" s="34">
        <v>-2.6557983061538999</v>
      </c>
      <c r="EB180" s="34">
        <v>0.20943582338059599</v>
      </c>
      <c r="EC180" s="34">
        <v>0.28893514859710301</v>
      </c>
      <c r="ED180" s="34">
        <v>0.49872989598887302</v>
      </c>
      <c r="EE180" s="34">
        <v>0.88760539039753406</v>
      </c>
      <c r="EF180" s="33">
        <v>0</v>
      </c>
      <c r="EG180" s="33">
        <v>9</v>
      </c>
      <c r="EH180" s="34">
        <v>0</v>
      </c>
      <c r="EI180" s="34">
        <v>0</v>
      </c>
      <c r="EJ180" s="34">
        <v>0</v>
      </c>
      <c r="EK180" s="34">
        <v>6.39</v>
      </c>
      <c r="EL180" s="34">
        <v>0</v>
      </c>
      <c r="EM180" s="34">
        <v>0</v>
      </c>
      <c r="EN180" s="34">
        <v>0</v>
      </c>
      <c r="EO180" s="34">
        <v>0</v>
      </c>
      <c r="EP180" s="34">
        <v>0</v>
      </c>
      <c r="EQ180" s="34">
        <v>6.39</v>
      </c>
      <c r="ER180" s="34">
        <v>0</v>
      </c>
      <c r="ES180" s="34">
        <v>0</v>
      </c>
      <c r="ET180" s="58">
        <v>0</v>
      </c>
      <c r="EU180" s="58">
        <v>0</v>
      </c>
      <c r="EV180" s="58">
        <v>39</v>
      </c>
      <c r="EW180" s="58">
        <v>0</v>
      </c>
      <c r="EX180" s="58">
        <v>0</v>
      </c>
      <c r="EY180" s="58">
        <v>0</v>
      </c>
      <c r="EZ180" s="58">
        <v>0</v>
      </c>
      <c r="FA180" s="63">
        <v>0</v>
      </c>
      <c r="FB180" s="64">
        <v>0</v>
      </c>
      <c r="FC180" s="58">
        <v>0</v>
      </c>
      <c r="FD180" s="58">
        <v>0</v>
      </c>
      <c r="FE180" s="58">
        <v>0</v>
      </c>
      <c r="FF180" s="58">
        <v>15</v>
      </c>
      <c r="FG180" s="58">
        <v>0</v>
      </c>
      <c r="FH180" s="58">
        <v>24</v>
      </c>
      <c r="FI180" s="58">
        <v>0</v>
      </c>
      <c r="FJ180" s="58">
        <v>39</v>
      </c>
      <c r="FK180" s="58">
        <v>100</v>
      </c>
      <c r="FL180" s="59">
        <f t="shared" si="2"/>
        <v>39</v>
      </c>
    </row>
    <row r="181" spans="1:168" x14ac:dyDescent="0.25">
      <c r="A181" t="s">
        <v>207</v>
      </c>
      <c r="B181" t="s">
        <v>842</v>
      </c>
      <c r="C181" t="s">
        <v>843</v>
      </c>
      <c r="D181" s="31">
        <v>12</v>
      </c>
      <c r="E181" s="31">
        <v>0</v>
      </c>
      <c r="F181" s="31">
        <v>0</v>
      </c>
      <c r="G181" s="31">
        <v>0</v>
      </c>
      <c r="H181" s="31">
        <v>0</v>
      </c>
      <c r="I181" s="31">
        <v>0</v>
      </c>
      <c r="J181" s="31">
        <v>12</v>
      </c>
      <c r="K181" s="31">
        <v>0</v>
      </c>
      <c r="L181" s="31">
        <v>12</v>
      </c>
      <c r="M181" s="35">
        <v>6.15</v>
      </c>
      <c r="N181" s="31">
        <v>0</v>
      </c>
      <c r="O181" s="31">
        <v>12</v>
      </c>
      <c r="P181" s="31">
        <v>0</v>
      </c>
      <c r="Q181" s="31">
        <v>0</v>
      </c>
      <c r="R181" s="31">
        <v>1</v>
      </c>
      <c r="S181" s="31">
        <v>3</v>
      </c>
      <c r="T181" s="31">
        <v>8</v>
      </c>
      <c r="U181" s="31">
        <v>0</v>
      </c>
      <c r="V181" s="31">
        <v>2</v>
      </c>
      <c r="W181" s="31">
        <v>0</v>
      </c>
      <c r="X181" s="31">
        <v>10</v>
      </c>
      <c r="Y181" s="31">
        <v>0</v>
      </c>
      <c r="Z181" s="31">
        <v>0</v>
      </c>
      <c r="AA181" s="31">
        <v>12</v>
      </c>
      <c r="AB181" s="31">
        <v>12</v>
      </c>
      <c r="AC181" s="31">
        <v>12</v>
      </c>
      <c r="AD181" s="31">
        <v>12</v>
      </c>
      <c r="AE181" s="31">
        <v>12</v>
      </c>
      <c r="AF181" s="31">
        <v>12</v>
      </c>
      <c r="AG181" s="31">
        <v>12</v>
      </c>
      <c r="AH181" s="31">
        <v>12</v>
      </c>
      <c r="AI181" s="34">
        <v>0</v>
      </c>
      <c r="AJ181" s="34">
        <v>0</v>
      </c>
      <c r="AK181" s="34">
        <v>0</v>
      </c>
      <c r="AL181" s="34">
        <v>0</v>
      </c>
      <c r="AM181" s="34">
        <v>0</v>
      </c>
      <c r="AN181" s="34">
        <v>0</v>
      </c>
      <c r="AO181" s="34">
        <v>0</v>
      </c>
      <c r="AP181" s="34">
        <v>0</v>
      </c>
      <c r="AQ181" s="31">
        <v>0</v>
      </c>
      <c r="AR181" s="31">
        <v>0</v>
      </c>
      <c r="AS181" s="31">
        <v>0</v>
      </c>
      <c r="AT181" s="31">
        <v>0</v>
      </c>
      <c r="AU181" s="31">
        <v>0</v>
      </c>
      <c r="AV181" s="31">
        <v>0</v>
      </c>
      <c r="AW181" s="31">
        <v>0</v>
      </c>
      <c r="AX181" s="31">
        <v>0</v>
      </c>
      <c r="AY181" s="31">
        <v>0</v>
      </c>
      <c r="AZ181" s="31">
        <v>0</v>
      </c>
      <c r="BA181" s="31">
        <v>0</v>
      </c>
      <c r="BB181" s="31">
        <v>0</v>
      </c>
      <c r="BC181" s="31">
        <v>0</v>
      </c>
      <c r="BD181" s="31">
        <v>0</v>
      </c>
      <c r="BE181" s="31">
        <v>0</v>
      </c>
      <c r="BF181" s="31">
        <v>0</v>
      </c>
      <c r="BG181" s="31">
        <v>0</v>
      </c>
      <c r="BH181" s="31">
        <v>0</v>
      </c>
      <c r="BI181" s="31">
        <v>0</v>
      </c>
      <c r="BJ181" s="31">
        <v>0</v>
      </c>
      <c r="BK181" s="31">
        <v>21.5</v>
      </c>
      <c r="BL181" s="31">
        <v>0</v>
      </c>
      <c r="BM181" s="31">
        <v>0</v>
      </c>
      <c r="BN181" s="31">
        <v>6</v>
      </c>
      <c r="BO181" s="31">
        <v>6</v>
      </c>
      <c r="BP181" s="31">
        <v>0</v>
      </c>
      <c r="BQ181" s="31">
        <v>0</v>
      </c>
      <c r="BR181" s="31">
        <v>0</v>
      </c>
      <c r="BS181" s="31">
        <v>0</v>
      </c>
      <c r="BT181" s="31">
        <v>0</v>
      </c>
      <c r="BU181" s="31">
        <v>0</v>
      </c>
      <c r="BV181" s="31">
        <v>0</v>
      </c>
      <c r="BW181" s="31">
        <v>0</v>
      </c>
      <c r="BX181" s="31">
        <v>0</v>
      </c>
      <c r="BY181" s="31">
        <v>0</v>
      </c>
      <c r="BZ181" s="31">
        <v>0</v>
      </c>
      <c r="CA181" s="31">
        <v>0</v>
      </c>
      <c r="CB181" s="31">
        <v>0</v>
      </c>
      <c r="CC181" s="31">
        <v>0</v>
      </c>
      <c r="CD181" s="31">
        <v>0</v>
      </c>
      <c r="CE181" s="31">
        <v>0</v>
      </c>
      <c r="CF181" s="31">
        <v>0</v>
      </c>
      <c r="CG181" s="31">
        <v>0</v>
      </c>
      <c r="CH181" s="31">
        <v>0</v>
      </c>
      <c r="CI181" s="31">
        <v>0</v>
      </c>
      <c r="CJ181" s="31">
        <v>0</v>
      </c>
      <c r="CK181" s="31">
        <v>0</v>
      </c>
      <c r="CL181" s="31">
        <v>0</v>
      </c>
      <c r="CM181" s="31">
        <v>12</v>
      </c>
      <c r="CN181" s="34">
        <v>0</v>
      </c>
      <c r="CO181" s="34">
        <v>0</v>
      </c>
      <c r="CP181" s="34">
        <v>0</v>
      </c>
      <c r="CQ181" s="34">
        <v>8.3332999999999995</v>
      </c>
      <c r="CR181" s="34">
        <v>0</v>
      </c>
      <c r="CS181" s="34">
        <v>0</v>
      </c>
      <c r="CT181" s="34">
        <v>0</v>
      </c>
      <c r="CU181" s="34">
        <v>0</v>
      </c>
      <c r="CV181" s="34">
        <v>0</v>
      </c>
      <c r="CW181" s="34">
        <v>0</v>
      </c>
      <c r="CX181" s="34">
        <v>0</v>
      </c>
      <c r="CY181" s="34">
        <v>0</v>
      </c>
      <c r="CZ181" s="34">
        <v>0</v>
      </c>
      <c r="DA181" s="34">
        <v>0</v>
      </c>
      <c r="DB181" s="34">
        <v>0</v>
      </c>
      <c r="DC181" s="34">
        <v>0</v>
      </c>
      <c r="DD181" s="34">
        <v>0</v>
      </c>
      <c r="DE181" s="34">
        <v>0</v>
      </c>
      <c r="DF181" s="34">
        <v>8.3332999999999995</v>
      </c>
      <c r="DG181" s="34">
        <v>0</v>
      </c>
      <c r="DH181" s="34">
        <v>8.3332999999999995</v>
      </c>
      <c r="DI181" s="34">
        <v>0</v>
      </c>
      <c r="DJ181" s="34">
        <v>9.0908999999999995</v>
      </c>
      <c r="DK181" s="34">
        <v>0</v>
      </c>
      <c r="DL181" s="34">
        <v>33.333300000000001</v>
      </c>
      <c r="DM181" s="34">
        <v>16.666699999999999</v>
      </c>
      <c r="DN181" s="34">
        <v>8.3332999999999995</v>
      </c>
      <c r="DO181" s="34">
        <v>5.9456398640996602</v>
      </c>
      <c r="DP181" s="34">
        <v>5.9048697621744104</v>
      </c>
      <c r="DQ181" s="34">
        <v>5.8176670441676102</v>
      </c>
      <c r="DR181" s="34">
        <v>5.7307692307692299</v>
      </c>
      <c r="DS181" s="34">
        <v>5.7307692307692299</v>
      </c>
      <c r="DT181" s="34">
        <v>5.74631936579841</v>
      </c>
      <c r="DU181" s="34">
        <v>5.7440543601359</v>
      </c>
      <c r="DV181" s="34">
        <v>5.7044167610418999</v>
      </c>
      <c r="DW181" s="34">
        <v>5.6523216308040798</v>
      </c>
      <c r="DX181" s="34">
        <v>0.69044879171461904</v>
      </c>
      <c r="DY181" s="34">
        <v>1.4989293361884399</v>
      </c>
      <c r="DZ181" s="34">
        <v>1.51633768346165</v>
      </c>
      <c r="EA181" s="34">
        <v>0</v>
      </c>
      <c r="EB181" s="34">
        <v>-0.270610351414448</v>
      </c>
      <c r="EC181" s="34">
        <v>3.9432176656155997E-2</v>
      </c>
      <c r="ED181" s="34">
        <v>0.69485805042683602</v>
      </c>
      <c r="EE181" s="34">
        <v>0.92165898617511199</v>
      </c>
      <c r="EF181" s="33">
        <v>0</v>
      </c>
      <c r="EG181" s="33">
        <v>1</v>
      </c>
      <c r="EH181" s="34">
        <v>0</v>
      </c>
      <c r="EI181" s="34">
        <v>5.23</v>
      </c>
      <c r="EJ181" s="34">
        <v>0</v>
      </c>
      <c r="EK181" s="34">
        <v>6.09</v>
      </c>
      <c r="EL181" s="34">
        <v>0</v>
      </c>
      <c r="EM181" s="34">
        <v>0</v>
      </c>
      <c r="EN181" s="34">
        <v>0</v>
      </c>
      <c r="EO181" s="34">
        <v>0</v>
      </c>
      <c r="EP181" s="34">
        <v>5.85</v>
      </c>
      <c r="EQ181" s="34">
        <v>6.05</v>
      </c>
      <c r="ER181" s="34">
        <v>0</v>
      </c>
      <c r="ES181" s="34">
        <v>0</v>
      </c>
      <c r="ET181" s="58">
        <v>0</v>
      </c>
      <c r="EU181" s="58">
        <v>0</v>
      </c>
      <c r="EV181" s="58">
        <v>6</v>
      </c>
      <c r="EW181" s="58">
        <v>0</v>
      </c>
      <c r="EX181" s="58">
        <v>0</v>
      </c>
      <c r="EY181" s="58">
        <v>0</v>
      </c>
      <c r="EZ181" s="58">
        <v>0</v>
      </c>
      <c r="FA181" s="63">
        <v>6</v>
      </c>
      <c r="FB181" s="64">
        <v>0</v>
      </c>
      <c r="FC181" s="58">
        <v>0</v>
      </c>
      <c r="FD181" s="58">
        <v>0</v>
      </c>
      <c r="FE181" s="58">
        <v>12</v>
      </c>
      <c r="FF181" s="58">
        <v>0</v>
      </c>
      <c r="FG181" s="58">
        <v>0</v>
      </c>
      <c r="FH181" s="58">
        <v>0</v>
      </c>
      <c r="FI181" s="58">
        <v>0</v>
      </c>
      <c r="FJ181" s="58">
        <v>12</v>
      </c>
      <c r="FK181" s="58">
        <v>100</v>
      </c>
      <c r="FL181" s="59">
        <f t="shared" si="2"/>
        <v>12</v>
      </c>
    </row>
    <row r="182" spans="1:168" x14ac:dyDescent="0.25">
      <c r="A182" t="s">
        <v>207</v>
      </c>
      <c r="B182" t="s">
        <v>844</v>
      </c>
      <c r="C182" t="s">
        <v>845</v>
      </c>
      <c r="D182" s="31"/>
      <c r="E182" s="31"/>
      <c r="F182" s="31"/>
      <c r="G182" s="31"/>
      <c r="H182" s="31"/>
      <c r="I182" s="31"/>
      <c r="J182" s="31">
        <v>4</v>
      </c>
      <c r="K182" s="31">
        <v>0</v>
      </c>
      <c r="L182" s="31">
        <v>4</v>
      </c>
      <c r="M182" s="35">
        <v>6.9</v>
      </c>
      <c r="N182" s="31">
        <v>0</v>
      </c>
      <c r="O182" s="31">
        <v>0</v>
      </c>
      <c r="P182" s="31">
        <v>4</v>
      </c>
      <c r="Q182" s="31">
        <v>0</v>
      </c>
      <c r="R182" s="31">
        <v>3</v>
      </c>
      <c r="S182" s="31">
        <v>1</v>
      </c>
      <c r="T182" s="31">
        <v>0</v>
      </c>
      <c r="U182" s="31">
        <v>0</v>
      </c>
      <c r="V182" s="31">
        <v>0</v>
      </c>
      <c r="W182" s="31">
        <v>0</v>
      </c>
      <c r="X182" s="31">
        <v>4</v>
      </c>
      <c r="Y182" s="31">
        <v>0</v>
      </c>
      <c r="Z182" s="31">
        <v>0</v>
      </c>
      <c r="AA182" s="31">
        <v>4</v>
      </c>
      <c r="AB182" s="31">
        <v>4</v>
      </c>
      <c r="AC182" s="31">
        <v>4</v>
      </c>
      <c r="AD182" s="31">
        <v>4</v>
      </c>
      <c r="AE182" s="31">
        <v>4</v>
      </c>
      <c r="AF182" s="31">
        <v>4</v>
      </c>
      <c r="AG182" s="31">
        <v>4</v>
      </c>
      <c r="AH182" s="31">
        <v>4</v>
      </c>
      <c r="AI182" s="34">
        <v>0</v>
      </c>
      <c r="AJ182" s="34">
        <v>0</v>
      </c>
      <c r="AK182" s="34">
        <v>0</v>
      </c>
      <c r="AL182" s="34">
        <v>0</v>
      </c>
      <c r="AM182" s="34">
        <v>0</v>
      </c>
      <c r="AN182" s="34">
        <v>0</v>
      </c>
      <c r="AO182" s="34">
        <v>0</v>
      </c>
      <c r="AP182" s="34">
        <v>0</v>
      </c>
      <c r="AQ182" s="31">
        <v>0</v>
      </c>
      <c r="AR182" s="31">
        <v>0</v>
      </c>
      <c r="AS182" s="31">
        <v>0</v>
      </c>
      <c r="AT182" s="31">
        <v>0</v>
      </c>
      <c r="AU182" s="31">
        <v>0</v>
      </c>
      <c r="AV182" s="31">
        <v>0</v>
      </c>
      <c r="AW182" s="31">
        <v>0</v>
      </c>
      <c r="AX182" s="31">
        <v>0</v>
      </c>
      <c r="AY182" s="31">
        <v>0</v>
      </c>
      <c r="AZ182" s="31">
        <v>0</v>
      </c>
      <c r="BA182" s="31">
        <v>0</v>
      </c>
      <c r="BB182" s="31">
        <v>0</v>
      </c>
      <c r="BC182" s="31">
        <v>0</v>
      </c>
      <c r="BD182" s="31"/>
      <c r="BE182" s="31"/>
      <c r="BF182" s="31"/>
      <c r="BG182" s="31"/>
      <c r="BH182" s="31"/>
      <c r="BI182" s="31"/>
      <c r="BJ182" s="31"/>
      <c r="BK182" s="31">
        <v>34</v>
      </c>
      <c r="BL182" s="31">
        <v>0</v>
      </c>
      <c r="BM182" s="31">
        <v>0</v>
      </c>
      <c r="BN182" s="31">
        <v>0</v>
      </c>
      <c r="BO182" s="31">
        <v>4</v>
      </c>
      <c r="BP182" s="31">
        <v>0</v>
      </c>
      <c r="BQ182" s="31">
        <v>0</v>
      </c>
      <c r="BR182" s="31">
        <v>0</v>
      </c>
      <c r="BS182" s="31">
        <v>0</v>
      </c>
      <c r="BT182" s="31">
        <v>0</v>
      </c>
      <c r="BU182" s="31">
        <v>0</v>
      </c>
      <c r="BV182" s="31">
        <v>0</v>
      </c>
      <c r="BW182" s="31">
        <v>0</v>
      </c>
      <c r="BX182" s="31">
        <v>0</v>
      </c>
      <c r="BY182" s="31">
        <v>0</v>
      </c>
      <c r="BZ182" s="31">
        <v>0</v>
      </c>
      <c r="CA182" s="31">
        <v>0</v>
      </c>
      <c r="CB182" s="31">
        <v>0</v>
      </c>
      <c r="CC182" s="31">
        <v>0</v>
      </c>
      <c r="CD182" s="31">
        <v>0</v>
      </c>
      <c r="CE182" s="31">
        <v>0</v>
      </c>
      <c r="CF182" s="31">
        <v>0</v>
      </c>
      <c r="CG182" s="31">
        <v>0</v>
      </c>
      <c r="CH182" s="31">
        <v>0</v>
      </c>
      <c r="CI182" s="31">
        <v>0</v>
      </c>
      <c r="CJ182" s="31">
        <v>0</v>
      </c>
      <c r="CK182" s="31">
        <v>0</v>
      </c>
      <c r="CL182" s="31">
        <v>0</v>
      </c>
      <c r="CM182" s="31">
        <v>4</v>
      </c>
      <c r="CN182" s="34">
        <v>0</v>
      </c>
      <c r="CO182" s="34">
        <v>25</v>
      </c>
      <c r="CP182" s="34">
        <v>50</v>
      </c>
      <c r="CQ182" s="34">
        <v>0</v>
      </c>
      <c r="CR182" s="34">
        <v>50</v>
      </c>
      <c r="CS182" s="34">
        <v>75</v>
      </c>
      <c r="CT182" s="34">
        <v>25</v>
      </c>
      <c r="CU182" s="34">
        <v>50</v>
      </c>
      <c r="CV182" s="34">
        <v>50</v>
      </c>
      <c r="CW182" s="34">
        <v>0</v>
      </c>
      <c r="CX182" s="34">
        <v>25</v>
      </c>
      <c r="CY182" s="34">
        <v>25</v>
      </c>
      <c r="CZ182" s="34">
        <v>0</v>
      </c>
      <c r="DA182" s="34">
        <v>25</v>
      </c>
      <c r="DB182" s="34">
        <v>50</v>
      </c>
      <c r="DC182" s="34">
        <v>25</v>
      </c>
      <c r="DD182" s="34">
        <v>50</v>
      </c>
      <c r="DE182" s="34">
        <v>50</v>
      </c>
      <c r="DF182" s="34">
        <v>25</v>
      </c>
      <c r="DG182" s="34">
        <v>50</v>
      </c>
      <c r="DH182" s="34">
        <v>0</v>
      </c>
      <c r="DI182" s="34">
        <v>75</v>
      </c>
      <c r="DJ182" s="34">
        <v>50</v>
      </c>
      <c r="DK182" s="34">
        <v>0</v>
      </c>
      <c r="DL182" s="34">
        <v>50</v>
      </c>
      <c r="DM182" s="34">
        <v>25</v>
      </c>
      <c r="DN182" s="34">
        <v>0</v>
      </c>
      <c r="DO182" s="34"/>
      <c r="DP182" s="34"/>
      <c r="DQ182" s="34"/>
      <c r="DR182" s="34"/>
      <c r="DS182" s="34"/>
      <c r="DT182" s="34"/>
      <c r="DU182" s="34"/>
      <c r="DV182" s="34"/>
      <c r="DW182" s="34"/>
      <c r="DX182" s="34"/>
      <c r="DY182" s="34"/>
      <c r="DZ182" s="34"/>
      <c r="EA182" s="34"/>
      <c r="EB182" s="34"/>
      <c r="EC182" s="34"/>
      <c r="ED182" s="34"/>
      <c r="EE182" s="34"/>
      <c r="EF182" s="33"/>
      <c r="EG182" s="33"/>
      <c r="EH182" s="34"/>
      <c r="EI182" s="34"/>
      <c r="EJ182" s="34"/>
      <c r="EK182" s="34"/>
      <c r="EL182" s="34"/>
      <c r="EM182" s="34"/>
      <c r="EN182" s="34"/>
      <c r="EO182" s="34"/>
      <c r="EP182" s="34"/>
      <c r="EQ182" s="34"/>
      <c r="ER182" s="34"/>
      <c r="ES182" s="34"/>
      <c r="ET182" s="58">
        <v>0</v>
      </c>
      <c r="EU182" s="58">
        <v>0</v>
      </c>
      <c r="EV182" s="58">
        <v>0</v>
      </c>
      <c r="EW182" s="58">
        <v>0</v>
      </c>
      <c r="EX182" s="58">
        <v>0</v>
      </c>
      <c r="EY182" s="58">
        <v>0</v>
      </c>
      <c r="EZ182" s="58">
        <v>0</v>
      </c>
      <c r="FA182" s="63">
        <v>4</v>
      </c>
      <c r="FB182" s="64">
        <v>0</v>
      </c>
      <c r="FC182" s="58">
        <v>0</v>
      </c>
      <c r="FD182" s="58">
        <v>0</v>
      </c>
      <c r="FE182" s="58">
        <v>0</v>
      </c>
      <c r="FF182" s="58">
        <v>4</v>
      </c>
      <c r="FG182" s="58">
        <v>0</v>
      </c>
      <c r="FH182" s="58">
        <v>0</v>
      </c>
      <c r="FI182" s="58">
        <v>0</v>
      </c>
      <c r="FJ182" s="58">
        <v>4</v>
      </c>
      <c r="FK182" s="58">
        <v>100</v>
      </c>
      <c r="FL182" s="59">
        <f t="shared" si="2"/>
        <v>4</v>
      </c>
    </row>
    <row r="183" spans="1:168" x14ac:dyDescent="0.25">
      <c r="A183" t="s">
        <v>207</v>
      </c>
      <c r="B183" t="s">
        <v>846</v>
      </c>
      <c r="C183" t="s">
        <v>847</v>
      </c>
      <c r="D183" s="31">
        <v>67</v>
      </c>
      <c r="E183" s="31">
        <v>0</v>
      </c>
      <c r="F183" s="31">
        <v>8</v>
      </c>
      <c r="G183" s="31">
        <v>0</v>
      </c>
      <c r="H183" s="31">
        <v>0</v>
      </c>
      <c r="I183" s="31">
        <v>0</v>
      </c>
      <c r="J183" s="31">
        <v>75</v>
      </c>
      <c r="K183" s="31">
        <v>0</v>
      </c>
      <c r="L183" s="31">
        <v>75</v>
      </c>
      <c r="M183" s="35">
        <v>9.31</v>
      </c>
      <c r="N183" s="31">
        <v>0</v>
      </c>
      <c r="O183" s="31">
        <v>8</v>
      </c>
      <c r="P183" s="31">
        <v>67</v>
      </c>
      <c r="Q183" s="31">
        <v>2</v>
      </c>
      <c r="R183" s="31">
        <v>25</v>
      </c>
      <c r="S183" s="31">
        <v>24</v>
      </c>
      <c r="T183" s="31">
        <v>23</v>
      </c>
      <c r="U183" s="31">
        <v>1</v>
      </c>
      <c r="V183" s="31">
        <v>5</v>
      </c>
      <c r="W183" s="31">
        <v>36</v>
      </c>
      <c r="X183" s="31">
        <v>34</v>
      </c>
      <c r="Y183" s="31">
        <v>0</v>
      </c>
      <c r="Z183" s="31">
        <v>0</v>
      </c>
      <c r="AA183" s="31">
        <v>75</v>
      </c>
      <c r="AB183" s="31">
        <v>75</v>
      </c>
      <c r="AC183" s="31">
        <v>75</v>
      </c>
      <c r="AD183" s="31">
        <v>75</v>
      </c>
      <c r="AE183" s="31">
        <v>75</v>
      </c>
      <c r="AF183" s="31">
        <v>75</v>
      </c>
      <c r="AG183" s="31">
        <v>75</v>
      </c>
      <c r="AH183" s="31">
        <v>75</v>
      </c>
      <c r="AI183" s="34">
        <v>0</v>
      </c>
      <c r="AJ183" s="34">
        <v>0</v>
      </c>
      <c r="AK183" s="34">
        <v>0</v>
      </c>
      <c r="AL183" s="34">
        <v>0</v>
      </c>
      <c r="AM183" s="34">
        <v>0</v>
      </c>
      <c r="AN183" s="34">
        <v>0</v>
      </c>
      <c r="AO183" s="34">
        <v>0</v>
      </c>
      <c r="AP183" s="34">
        <v>0</v>
      </c>
      <c r="AQ183" s="31">
        <v>0</v>
      </c>
      <c r="AR183" s="31">
        <v>0</v>
      </c>
      <c r="AS183" s="31">
        <v>0</v>
      </c>
      <c r="AT183" s="31">
        <v>0</v>
      </c>
      <c r="AU183" s="31">
        <v>0</v>
      </c>
      <c r="AV183" s="31">
        <v>0</v>
      </c>
      <c r="AW183" s="31">
        <v>0</v>
      </c>
      <c r="AX183" s="31">
        <v>0</v>
      </c>
      <c r="AY183" s="31">
        <v>0</v>
      </c>
      <c r="AZ183" s="31">
        <v>0</v>
      </c>
      <c r="BA183" s="31">
        <v>0</v>
      </c>
      <c r="BB183" s="31">
        <v>0</v>
      </c>
      <c r="BC183" s="31">
        <v>0</v>
      </c>
      <c r="BD183" s="31">
        <v>0</v>
      </c>
      <c r="BE183" s="31">
        <v>0</v>
      </c>
      <c r="BF183" s="31">
        <v>0</v>
      </c>
      <c r="BG183" s="31">
        <v>0</v>
      </c>
      <c r="BH183" s="31">
        <v>0</v>
      </c>
      <c r="BI183" s="31">
        <v>0</v>
      </c>
      <c r="BJ183" s="31">
        <v>0</v>
      </c>
      <c r="BK183" s="31">
        <v>32.729999999999997</v>
      </c>
      <c r="BL183" s="31">
        <v>0</v>
      </c>
      <c r="BM183" s="31">
        <v>15</v>
      </c>
      <c r="BN183" s="31">
        <v>0</v>
      </c>
      <c r="BO183" s="31">
        <v>24</v>
      </c>
      <c r="BP183" s="31">
        <v>36</v>
      </c>
      <c r="BQ183" s="31">
        <v>0</v>
      </c>
      <c r="BR183" s="31">
        <v>0</v>
      </c>
      <c r="BS183" s="31">
        <v>0</v>
      </c>
      <c r="BT183" s="31">
        <v>0</v>
      </c>
      <c r="BU183" s="31">
        <v>0</v>
      </c>
      <c r="BV183" s="31">
        <v>0</v>
      </c>
      <c r="BW183" s="31">
        <v>0</v>
      </c>
      <c r="BX183" s="31">
        <v>0</v>
      </c>
      <c r="BY183" s="31">
        <v>0</v>
      </c>
      <c r="BZ183" s="31">
        <v>0</v>
      </c>
      <c r="CA183" s="31">
        <v>0</v>
      </c>
      <c r="CB183" s="31">
        <v>0</v>
      </c>
      <c r="CC183" s="31">
        <v>0</v>
      </c>
      <c r="CD183" s="31">
        <v>0</v>
      </c>
      <c r="CE183" s="31">
        <v>0</v>
      </c>
      <c r="CF183" s="31">
        <v>0</v>
      </c>
      <c r="CG183" s="31">
        <v>0</v>
      </c>
      <c r="CH183" s="31">
        <v>0</v>
      </c>
      <c r="CI183" s="31">
        <v>0</v>
      </c>
      <c r="CJ183" s="31">
        <v>0</v>
      </c>
      <c r="CK183" s="31">
        <v>0</v>
      </c>
      <c r="CL183" s="31">
        <v>0</v>
      </c>
      <c r="CM183" s="31">
        <v>67</v>
      </c>
      <c r="CN183" s="34">
        <v>0</v>
      </c>
      <c r="CO183" s="34">
        <v>4.1096000000000004</v>
      </c>
      <c r="CP183" s="34">
        <v>1.3698999999999999</v>
      </c>
      <c r="CQ183" s="34">
        <v>10.666700000000001</v>
      </c>
      <c r="CR183" s="34">
        <v>5.3333000000000004</v>
      </c>
      <c r="CS183" s="34">
        <v>12.1622</v>
      </c>
      <c r="CT183" s="34">
        <v>10.666700000000001</v>
      </c>
      <c r="CU183" s="34">
        <v>2.7027000000000001</v>
      </c>
      <c r="CV183" s="34">
        <v>1.3332999999999999</v>
      </c>
      <c r="CW183" s="34">
        <v>0</v>
      </c>
      <c r="CX183" s="34">
        <v>2.7397</v>
      </c>
      <c r="CY183" s="34">
        <v>1.3698999999999999</v>
      </c>
      <c r="CZ183" s="34">
        <v>5.3333000000000004</v>
      </c>
      <c r="DA183" s="34">
        <v>1.3332999999999999</v>
      </c>
      <c r="DB183" s="34">
        <v>4.0541</v>
      </c>
      <c r="DC183" s="34">
        <v>5.3333000000000004</v>
      </c>
      <c r="DD183" s="34">
        <v>0</v>
      </c>
      <c r="DE183" s="34">
        <v>1.3332999999999999</v>
      </c>
      <c r="DF183" s="34">
        <v>16.417899999999999</v>
      </c>
      <c r="DG183" s="34">
        <v>8.2192000000000007</v>
      </c>
      <c r="DH183" s="34">
        <v>17.808199999999999</v>
      </c>
      <c r="DI183" s="34">
        <v>8</v>
      </c>
      <c r="DJ183" s="34">
        <v>26.666699999999999</v>
      </c>
      <c r="DK183" s="34">
        <v>21.621600000000001</v>
      </c>
      <c r="DL183" s="34">
        <v>21.333300000000001</v>
      </c>
      <c r="DM183" s="34">
        <v>16.216200000000001</v>
      </c>
      <c r="DN183" s="34">
        <v>16</v>
      </c>
      <c r="DO183" s="34">
        <v>5.5026140240217298</v>
      </c>
      <c r="DP183" s="34">
        <v>5.4471204576595396</v>
      </c>
      <c r="DQ183" s="34">
        <v>5.2848047538200298</v>
      </c>
      <c r="DR183" s="34">
        <v>5.3212353471596003</v>
      </c>
      <c r="DS183" s="34">
        <v>5.4272667971298096</v>
      </c>
      <c r="DT183" s="34">
        <v>5.4302544769085799</v>
      </c>
      <c r="DU183" s="34">
        <v>5.3107706380059501</v>
      </c>
      <c r="DV183" s="34">
        <v>5.3314164004259803</v>
      </c>
      <c r="DW183" s="34">
        <v>5.2674226804123698</v>
      </c>
      <c r="DX183" s="34">
        <v>1.01876884848688</v>
      </c>
      <c r="DY183" s="34">
        <v>3.0713661412406301</v>
      </c>
      <c r="DZ183" s="34">
        <v>-0.68462661323587004</v>
      </c>
      <c r="EA183" s="34">
        <v>-1.9536804423597101</v>
      </c>
      <c r="EB183" s="34">
        <v>-5.5019148577131798E-2</v>
      </c>
      <c r="EC183" s="34">
        <v>2.2498399393782602</v>
      </c>
      <c r="ED183" s="34">
        <v>-0.38724723168105002</v>
      </c>
      <c r="EE183" s="34">
        <v>1.2148962385643201</v>
      </c>
      <c r="EF183" s="33">
        <v>19</v>
      </c>
      <c r="EG183" s="33">
        <v>1</v>
      </c>
      <c r="EH183" s="34">
        <v>0</v>
      </c>
      <c r="EI183" s="34">
        <v>5.71</v>
      </c>
      <c r="EJ183" s="34">
        <v>4.93</v>
      </c>
      <c r="EK183" s="34">
        <v>6.05</v>
      </c>
      <c r="EL183" s="34">
        <v>0</v>
      </c>
      <c r="EM183" s="34">
        <v>0</v>
      </c>
      <c r="EN183" s="34">
        <v>0</v>
      </c>
      <c r="EO183" s="34">
        <v>5.97</v>
      </c>
      <c r="EP183" s="34">
        <v>0</v>
      </c>
      <c r="EQ183" s="34">
        <v>6.04</v>
      </c>
      <c r="ER183" s="34">
        <v>4.93</v>
      </c>
      <c r="ES183" s="34">
        <v>0</v>
      </c>
      <c r="ET183" s="58">
        <v>0</v>
      </c>
      <c r="EU183" s="58">
        <v>15</v>
      </c>
      <c r="EV183" s="58">
        <v>16</v>
      </c>
      <c r="EW183" s="58">
        <v>0</v>
      </c>
      <c r="EX183" s="58">
        <v>36</v>
      </c>
      <c r="EY183" s="58">
        <v>2</v>
      </c>
      <c r="EZ183" s="58">
        <v>0</v>
      </c>
      <c r="FA183" s="63">
        <v>2</v>
      </c>
      <c r="FB183" s="64">
        <v>0</v>
      </c>
      <c r="FC183" s="58">
        <v>0</v>
      </c>
      <c r="FD183" s="58">
        <v>1</v>
      </c>
      <c r="FE183" s="58">
        <v>61</v>
      </c>
      <c r="FF183" s="58">
        <v>7</v>
      </c>
      <c r="FG183" s="58">
        <v>0</v>
      </c>
      <c r="FH183" s="58">
        <v>0</v>
      </c>
      <c r="FI183" s="58">
        <v>2</v>
      </c>
      <c r="FJ183" s="58">
        <v>71</v>
      </c>
      <c r="FK183" s="58">
        <v>94.6666666666667</v>
      </c>
      <c r="FL183" s="59">
        <f t="shared" si="2"/>
        <v>74.999999999999972</v>
      </c>
    </row>
    <row r="184" spans="1:168" x14ac:dyDescent="0.25">
      <c r="A184" t="s">
        <v>207</v>
      </c>
      <c r="B184" t="s">
        <v>848</v>
      </c>
      <c r="C184" t="s">
        <v>849</v>
      </c>
      <c r="D184" s="31"/>
      <c r="E184" s="31"/>
      <c r="F184" s="31"/>
      <c r="G184" s="31"/>
      <c r="H184" s="31"/>
      <c r="I184" s="31"/>
      <c r="J184" s="31">
        <v>10</v>
      </c>
      <c r="K184" s="31">
        <v>0</v>
      </c>
      <c r="L184" s="31">
        <v>10</v>
      </c>
      <c r="M184" s="35">
        <v>5.62</v>
      </c>
      <c r="N184" s="31">
        <v>0</v>
      </c>
      <c r="O184" s="31">
        <v>10</v>
      </c>
      <c r="P184" s="31">
        <v>0</v>
      </c>
      <c r="Q184" s="31">
        <v>0</v>
      </c>
      <c r="R184" s="31">
        <v>1</v>
      </c>
      <c r="S184" s="31">
        <v>8</v>
      </c>
      <c r="T184" s="31">
        <v>1</v>
      </c>
      <c r="U184" s="31">
        <v>0</v>
      </c>
      <c r="V184" s="31">
        <v>1</v>
      </c>
      <c r="W184" s="31">
        <v>0</v>
      </c>
      <c r="X184" s="31">
        <v>9</v>
      </c>
      <c r="Y184" s="31">
        <v>0</v>
      </c>
      <c r="Z184" s="31">
        <v>0</v>
      </c>
      <c r="AA184" s="31">
        <v>10</v>
      </c>
      <c r="AB184" s="31">
        <v>10</v>
      </c>
      <c r="AC184" s="31">
        <v>10</v>
      </c>
      <c r="AD184" s="31">
        <v>10</v>
      </c>
      <c r="AE184" s="31">
        <v>10</v>
      </c>
      <c r="AF184" s="31">
        <v>10</v>
      </c>
      <c r="AG184" s="31">
        <v>10</v>
      </c>
      <c r="AH184" s="31">
        <v>10</v>
      </c>
      <c r="AI184" s="34">
        <v>0</v>
      </c>
      <c r="AJ184" s="34">
        <v>0</v>
      </c>
      <c r="AK184" s="34">
        <v>0</v>
      </c>
      <c r="AL184" s="34">
        <v>0</v>
      </c>
      <c r="AM184" s="34">
        <v>0</v>
      </c>
      <c r="AN184" s="34">
        <v>0</v>
      </c>
      <c r="AO184" s="34">
        <v>0</v>
      </c>
      <c r="AP184" s="34">
        <v>0</v>
      </c>
      <c r="AQ184" s="31">
        <v>0</v>
      </c>
      <c r="AR184" s="31">
        <v>0</v>
      </c>
      <c r="AS184" s="31">
        <v>0</v>
      </c>
      <c r="AT184" s="31">
        <v>0</v>
      </c>
      <c r="AU184" s="31">
        <v>0</v>
      </c>
      <c r="AV184" s="31">
        <v>0</v>
      </c>
      <c r="AW184" s="31">
        <v>0</v>
      </c>
      <c r="AX184" s="31">
        <v>0</v>
      </c>
      <c r="AY184" s="31">
        <v>0</v>
      </c>
      <c r="AZ184" s="31">
        <v>0</v>
      </c>
      <c r="BA184" s="31">
        <v>0</v>
      </c>
      <c r="BB184" s="31">
        <v>0</v>
      </c>
      <c r="BC184" s="31">
        <v>0</v>
      </c>
      <c r="BD184" s="31"/>
      <c r="BE184" s="31"/>
      <c r="BF184" s="31"/>
      <c r="BG184" s="31"/>
      <c r="BH184" s="31"/>
      <c r="BI184" s="31"/>
      <c r="BJ184" s="31"/>
      <c r="BK184" s="31">
        <v>27.2</v>
      </c>
      <c r="BL184" s="31">
        <v>0</v>
      </c>
      <c r="BM184" s="31">
        <v>0</v>
      </c>
      <c r="BN184" s="31">
        <v>0</v>
      </c>
      <c r="BO184" s="31">
        <v>10</v>
      </c>
      <c r="BP184" s="31">
        <v>0</v>
      </c>
      <c r="BQ184" s="31">
        <v>0</v>
      </c>
      <c r="BR184" s="31">
        <v>0</v>
      </c>
      <c r="BS184" s="31">
        <v>0</v>
      </c>
      <c r="BT184" s="31">
        <v>0</v>
      </c>
      <c r="BU184" s="31">
        <v>0</v>
      </c>
      <c r="BV184" s="31">
        <v>0</v>
      </c>
      <c r="BW184" s="31">
        <v>0</v>
      </c>
      <c r="BX184" s="31">
        <v>0</v>
      </c>
      <c r="BY184" s="31">
        <v>0</v>
      </c>
      <c r="BZ184" s="31">
        <v>0</v>
      </c>
      <c r="CA184" s="31">
        <v>0</v>
      </c>
      <c r="CB184" s="31">
        <v>0</v>
      </c>
      <c r="CC184" s="31">
        <v>0</v>
      </c>
      <c r="CD184" s="31">
        <v>0</v>
      </c>
      <c r="CE184" s="31">
        <v>0</v>
      </c>
      <c r="CF184" s="31">
        <v>0</v>
      </c>
      <c r="CG184" s="31">
        <v>0</v>
      </c>
      <c r="CH184" s="31">
        <v>0</v>
      </c>
      <c r="CI184" s="31">
        <v>0</v>
      </c>
      <c r="CJ184" s="31">
        <v>0</v>
      </c>
      <c r="CK184" s="31">
        <v>0</v>
      </c>
      <c r="CL184" s="31">
        <v>0</v>
      </c>
      <c r="CM184" s="31">
        <v>10</v>
      </c>
      <c r="CN184" s="34">
        <v>0</v>
      </c>
      <c r="CO184" s="34">
        <v>0</v>
      </c>
      <c r="CP184" s="34">
        <v>0</v>
      </c>
      <c r="CQ184" s="34">
        <v>0</v>
      </c>
      <c r="CR184" s="34">
        <v>20</v>
      </c>
      <c r="CS184" s="34">
        <v>0</v>
      </c>
      <c r="CT184" s="34">
        <v>0</v>
      </c>
      <c r="CU184" s="34">
        <v>0</v>
      </c>
      <c r="CV184" s="34">
        <v>0</v>
      </c>
      <c r="CW184" s="34">
        <v>0</v>
      </c>
      <c r="CX184" s="34">
        <v>0</v>
      </c>
      <c r="CY184" s="34">
        <v>0</v>
      </c>
      <c r="CZ184" s="34">
        <v>0</v>
      </c>
      <c r="DA184" s="34">
        <v>0</v>
      </c>
      <c r="DB184" s="34">
        <v>0</v>
      </c>
      <c r="DC184" s="34">
        <v>0</v>
      </c>
      <c r="DD184" s="34">
        <v>0</v>
      </c>
      <c r="DE184" s="34">
        <v>0</v>
      </c>
      <c r="DF184" s="34">
        <v>10</v>
      </c>
      <c r="DG184" s="34">
        <v>10</v>
      </c>
      <c r="DH184" s="34">
        <v>20</v>
      </c>
      <c r="DI184" s="34">
        <v>20</v>
      </c>
      <c r="DJ184" s="34">
        <v>10</v>
      </c>
      <c r="DK184" s="34">
        <v>0</v>
      </c>
      <c r="DL184" s="34">
        <v>10</v>
      </c>
      <c r="DM184" s="34">
        <v>20</v>
      </c>
      <c r="DN184" s="34">
        <v>10</v>
      </c>
      <c r="DO184" s="34"/>
      <c r="DP184" s="34"/>
      <c r="DQ184" s="34"/>
      <c r="DR184" s="34"/>
      <c r="DS184" s="34"/>
      <c r="DT184" s="34"/>
      <c r="DU184" s="34"/>
      <c r="DV184" s="34"/>
      <c r="DW184" s="34"/>
      <c r="DX184" s="34"/>
      <c r="DY184" s="34"/>
      <c r="DZ184" s="34"/>
      <c r="EA184" s="34"/>
      <c r="EB184" s="34"/>
      <c r="EC184" s="34"/>
      <c r="ED184" s="34"/>
      <c r="EE184" s="34"/>
      <c r="EF184" s="33"/>
      <c r="EG184" s="33"/>
      <c r="EH184" s="34"/>
      <c r="EI184" s="34"/>
      <c r="EJ184" s="34"/>
      <c r="EK184" s="34"/>
      <c r="EL184" s="34"/>
      <c r="EM184" s="34"/>
      <c r="EN184" s="34"/>
      <c r="EO184" s="34"/>
      <c r="EP184" s="34"/>
      <c r="EQ184" s="34"/>
      <c r="ER184" s="34"/>
      <c r="ES184" s="34"/>
      <c r="ET184" s="58">
        <v>0</v>
      </c>
      <c r="EU184" s="58">
        <v>0</v>
      </c>
      <c r="EV184" s="58">
        <v>0</v>
      </c>
      <c r="EW184" s="58">
        <v>0</v>
      </c>
      <c r="EX184" s="58">
        <v>0</v>
      </c>
      <c r="EY184" s="58">
        <v>0</v>
      </c>
      <c r="EZ184" s="58">
        <v>0</v>
      </c>
      <c r="FA184" s="63">
        <v>10</v>
      </c>
      <c r="FB184" s="64">
        <v>0</v>
      </c>
      <c r="FC184" s="58">
        <v>0</v>
      </c>
      <c r="FD184" s="58">
        <v>0</v>
      </c>
      <c r="FE184" s="58">
        <v>6</v>
      </c>
      <c r="FF184" s="58">
        <v>0</v>
      </c>
      <c r="FG184" s="58">
        <v>4</v>
      </c>
      <c r="FH184" s="58">
        <v>0</v>
      </c>
      <c r="FI184" s="58">
        <v>0</v>
      </c>
      <c r="FJ184" s="58">
        <v>10</v>
      </c>
      <c r="FK184" s="58">
        <v>100</v>
      </c>
      <c r="FL184" s="59">
        <f t="shared" si="2"/>
        <v>10</v>
      </c>
    </row>
    <row r="185" spans="1:168" x14ac:dyDescent="0.25">
      <c r="A185" t="s">
        <v>207</v>
      </c>
      <c r="B185" t="s">
        <v>850</v>
      </c>
      <c r="C185" t="s">
        <v>851</v>
      </c>
      <c r="D185" s="31">
        <v>12</v>
      </c>
      <c r="E185" s="31">
        <v>1</v>
      </c>
      <c r="F185" s="31">
        <v>0</v>
      </c>
      <c r="G185" s="31">
        <v>0</v>
      </c>
      <c r="H185" s="31">
        <v>0</v>
      </c>
      <c r="I185" s="31">
        <v>0</v>
      </c>
      <c r="J185" s="31">
        <v>13</v>
      </c>
      <c r="K185" s="31">
        <v>0</v>
      </c>
      <c r="L185" s="31">
        <v>13</v>
      </c>
      <c r="M185" s="35">
        <v>3.39</v>
      </c>
      <c r="N185" s="31">
        <v>0</v>
      </c>
      <c r="O185" s="31">
        <v>0</v>
      </c>
      <c r="P185" s="31">
        <v>13</v>
      </c>
      <c r="Q185" s="31">
        <v>0</v>
      </c>
      <c r="R185" s="31">
        <v>4</v>
      </c>
      <c r="S185" s="31">
        <v>5</v>
      </c>
      <c r="T185" s="31">
        <v>4</v>
      </c>
      <c r="U185" s="31">
        <v>0</v>
      </c>
      <c r="V185" s="31">
        <v>1</v>
      </c>
      <c r="W185" s="31">
        <v>0</v>
      </c>
      <c r="X185" s="31">
        <v>12</v>
      </c>
      <c r="Y185" s="31">
        <v>0</v>
      </c>
      <c r="Z185" s="31">
        <v>0</v>
      </c>
      <c r="AA185" s="31">
        <v>13</v>
      </c>
      <c r="AB185" s="31">
        <v>13</v>
      </c>
      <c r="AC185" s="31">
        <v>13</v>
      </c>
      <c r="AD185" s="31">
        <v>13</v>
      </c>
      <c r="AE185" s="31">
        <v>13</v>
      </c>
      <c r="AF185" s="31">
        <v>13</v>
      </c>
      <c r="AG185" s="31">
        <v>13</v>
      </c>
      <c r="AH185" s="31">
        <v>13</v>
      </c>
      <c r="AI185" s="34">
        <v>0</v>
      </c>
      <c r="AJ185" s="34">
        <v>0</v>
      </c>
      <c r="AK185" s="34">
        <v>0</v>
      </c>
      <c r="AL185" s="34">
        <v>0</v>
      </c>
      <c r="AM185" s="34">
        <v>0</v>
      </c>
      <c r="AN185" s="34">
        <v>0</v>
      </c>
      <c r="AO185" s="34">
        <v>0</v>
      </c>
      <c r="AP185" s="34">
        <v>0</v>
      </c>
      <c r="AQ185" s="31">
        <v>0</v>
      </c>
      <c r="AR185" s="31">
        <v>0</v>
      </c>
      <c r="AS185" s="31">
        <v>0</v>
      </c>
      <c r="AT185" s="31">
        <v>0</v>
      </c>
      <c r="AU185" s="31">
        <v>0</v>
      </c>
      <c r="AV185" s="31">
        <v>0</v>
      </c>
      <c r="AW185" s="31">
        <v>0</v>
      </c>
      <c r="AX185" s="31">
        <v>0</v>
      </c>
      <c r="AY185" s="31">
        <v>5</v>
      </c>
      <c r="AZ185" s="31">
        <v>0</v>
      </c>
      <c r="BA185" s="31">
        <v>0</v>
      </c>
      <c r="BB185" s="31">
        <v>0</v>
      </c>
      <c r="BC185" s="31">
        <v>0</v>
      </c>
      <c r="BD185" s="31">
        <v>0</v>
      </c>
      <c r="BE185" s="31">
        <v>0</v>
      </c>
      <c r="BF185" s="31">
        <v>0</v>
      </c>
      <c r="BG185" s="31">
        <v>0</v>
      </c>
      <c r="BH185" s="31">
        <v>0</v>
      </c>
      <c r="BI185" s="31">
        <v>0</v>
      </c>
      <c r="BJ185" s="31">
        <v>0</v>
      </c>
      <c r="BK185" s="31">
        <v>31.38</v>
      </c>
      <c r="BL185" s="31">
        <v>0</v>
      </c>
      <c r="BM185" s="31">
        <v>0</v>
      </c>
      <c r="BN185" s="31">
        <v>0</v>
      </c>
      <c r="BO185" s="31">
        <v>8</v>
      </c>
      <c r="BP185" s="31">
        <v>5</v>
      </c>
      <c r="BQ185" s="31">
        <v>0</v>
      </c>
      <c r="BR185" s="31">
        <v>0</v>
      </c>
      <c r="BS185" s="31">
        <v>0</v>
      </c>
      <c r="BT185" s="31">
        <v>0</v>
      </c>
      <c r="BU185" s="31">
        <v>0</v>
      </c>
      <c r="BV185" s="31">
        <v>0</v>
      </c>
      <c r="BW185" s="31">
        <v>0</v>
      </c>
      <c r="BX185" s="31">
        <v>0</v>
      </c>
      <c r="BY185" s="31">
        <v>0</v>
      </c>
      <c r="BZ185" s="31">
        <v>0</v>
      </c>
      <c r="CA185" s="31">
        <v>0</v>
      </c>
      <c r="CB185" s="31">
        <v>0</v>
      </c>
      <c r="CC185" s="31">
        <v>0</v>
      </c>
      <c r="CD185" s="31">
        <v>0</v>
      </c>
      <c r="CE185" s="31">
        <v>0</v>
      </c>
      <c r="CF185" s="31">
        <v>0</v>
      </c>
      <c r="CG185" s="31">
        <v>0</v>
      </c>
      <c r="CH185" s="31">
        <v>0</v>
      </c>
      <c r="CI185" s="31">
        <v>0</v>
      </c>
      <c r="CJ185" s="31">
        <v>0</v>
      </c>
      <c r="CK185" s="31">
        <v>0</v>
      </c>
      <c r="CL185" s="31">
        <v>0</v>
      </c>
      <c r="CM185" s="31">
        <v>13</v>
      </c>
      <c r="CN185" s="34">
        <v>7.6923000000000004</v>
      </c>
      <c r="CO185" s="34">
        <v>7.6923000000000004</v>
      </c>
      <c r="CP185" s="34">
        <v>7.6923000000000004</v>
      </c>
      <c r="CQ185" s="34">
        <v>15.384600000000001</v>
      </c>
      <c r="CR185" s="34">
        <v>0</v>
      </c>
      <c r="CS185" s="34">
        <v>0</v>
      </c>
      <c r="CT185" s="34">
        <v>0</v>
      </c>
      <c r="CU185" s="34">
        <v>0</v>
      </c>
      <c r="CV185" s="34">
        <v>15.384600000000001</v>
      </c>
      <c r="CW185" s="34">
        <v>7.6923000000000004</v>
      </c>
      <c r="CX185" s="34">
        <v>0</v>
      </c>
      <c r="CY185" s="34">
        <v>7.6923000000000004</v>
      </c>
      <c r="CZ185" s="34">
        <v>0</v>
      </c>
      <c r="DA185" s="34">
        <v>0</v>
      </c>
      <c r="DB185" s="34">
        <v>0</v>
      </c>
      <c r="DC185" s="34">
        <v>0</v>
      </c>
      <c r="DD185" s="34">
        <v>0</v>
      </c>
      <c r="DE185" s="34">
        <v>7.6923000000000004</v>
      </c>
      <c r="DF185" s="34">
        <v>15.384600000000001</v>
      </c>
      <c r="DG185" s="34">
        <v>15.384600000000001</v>
      </c>
      <c r="DH185" s="34">
        <v>30.769200000000001</v>
      </c>
      <c r="DI185" s="34">
        <v>15.384600000000001</v>
      </c>
      <c r="DJ185" s="34">
        <v>16.666699999999999</v>
      </c>
      <c r="DK185" s="34">
        <v>23.076899999999998</v>
      </c>
      <c r="DL185" s="34">
        <v>23.076899999999998</v>
      </c>
      <c r="DM185" s="34">
        <v>23.076899999999998</v>
      </c>
      <c r="DN185" s="34">
        <v>12.5</v>
      </c>
      <c r="DO185" s="34">
        <v>6.1942355889724299</v>
      </c>
      <c r="DP185" s="34">
        <v>6.1142506142506097</v>
      </c>
      <c r="DQ185" s="34">
        <v>5.9291925465838498</v>
      </c>
      <c r="DR185" s="34">
        <v>5.8558077436582101</v>
      </c>
      <c r="DS185" s="34">
        <v>5.9122807017543897</v>
      </c>
      <c r="DT185" s="34">
        <v>5.7528868360277103</v>
      </c>
      <c r="DU185" s="34">
        <v>5.7528868360277103</v>
      </c>
      <c r="DV185" s="34">
        <v>5.7055427251732098</v>
      </c>
      <c r="DW185" s="34">
        <v>5.6490514905149096</v>
      </c>
      <c r="DX185" s="34">
        <v>1.3081729841984899</v>
      </c>
      <c r="DY185" s="34">
        <v>3.1211343907761302</v>
      </c>
      <c r="DZ185" s="34">
        <v>1.25319693094629</v>
      </c>
      <c r="EA185" s="34">
        <v>-0.95518059687892698</v>
      </c>
      <c r="EB185" s="34">
        <v>2.7706761886651599</v>
      </c>
      <c r="EC185" s="34">
        <v>0</v>
      </c>
      <c r="ED185" s="34">
        <v>0.82979154017406498</v>
      </c>
      <c r="EE185" s="34">
        <v>1.0000127411328601</v>
      </c>
      <c r="EF185" s="33">
        <v>0</v>
      </c>
      <c r="EG185" s="33">
        <v>3</v>
      </c>
      <c r="EH185" s="34">
        <v>0</v>
      </c>
      <c r="EI185" s="34">
        <v>5.83</v>
      </c>
      <c r="EJ185" s="34">
        <v>0</v>
      </c>
      <c r="EK185" s="34">
        <v>6.22</v>
      </c>
      <c r="EL185" s="34">
        <v>0</v>
      </c>
      <c r="EM185" s="34">
        <v>0</v>
      </c>
      <c r="EN185" s="34">
        <v>0</v>
      </c>
      <c r="EO185" s="34">
        <v>0</v>
      </c>
      <c r="EP185" s="34">
        <v>0</v>
      </c>
      <c r="EQ185" s="34">
        <v>6.49</v>
      </c>
      <c r="ER185" s="34">
        <v>5.78</v>
      </c>
      <c r="ES185" s="34">
        <v>0</v>
      </c>
      <c r="ET185" s="58">
        <v>5</v>
      </c>
      <c r="EU185" s="58">
        <v>0</v>
      </c>
      <c r="EV185" s="58">
        <v>0</v>
      </c>
      <c r="EW185" s="58">
        <v>4</v>
      </c>
      <c r="EX185" s="58">
        <v>4</v>
      </c>
      <c r="EY185" s="58">
        <v>0</v>
      </c>
      <c r="EZ185" s="58">
        <v>0</v>
      </c>
      <c r="FA185" s="63">
        <v>0</v>
      </c>
      <c r="FB185" s="64">
        <v>0</v>
      </c>
      <c r="FC185" s="58">
        <v>5</v>
      </c>
      <c r="FD185" s="58">
        <v>4</v>
      </c>
      <c r="FE185" s="58">
        <v>4</v>
      </c>
      <c r="FF185" s="58">
        <v>0</v>
      </c>
      <c r="FG185" s="58">
        <v>0</v>
      </c>
      <c r="FH185" s="58">
        <v>0</v>
      </c>
      <c r="FI185" s="58">
        <v>0</v>
      </c>
      <c r="FJ185" s="58">
        <v>13</v>
      </c>
      <c r="FK185" s="58">
        <v>100</v>
      </c>
      <c r="FL185" s="59">
        <f t="shared" si="2"/>
        <v>13</v>
      </c>
    </row>
    <row r="186" spans="1:168" x14ac:dyDescent="0.25">
      <c r="A186" t="s">
        <v>207</v>
      </c>
      <c r="B186" t="s">
        <v>852</v>
      </c>
      <c r="C186" t="s">
        <v>853</v>
      </c>
      <c r="D186" s="31">
        <v>325</v>
      </c>
      <c r="E186" s="31">
        <v>4</v>
      </c>
      <c r="F186" s="31">
        <v>9</v>
      </c>
      <c r="G186" s="31">
        <v>0</v>
      </c>
      <c r="H186" s="31">
        <v>8</v>
      </c>
      <c r="I186" s="31">
        <v>0</v>
      </c>
      <c r="J186" s="31">
        <v>346</v>
      </c>
      <c r="K186" s="31">
        <v>0</v>
      </c>
      <c r="L186" s="31">
        <v>346</v>
      </c>
      <c r="M186" s="35">
        <v>19.61</v>
      </c>
      <c r="N186" s="31">
        <v>0</v>
      </c>
      <c r="O186" s="31">
        <v>45</v>
      </c>
      <c r="P186" s="31">
        <v>301</v>
      </c>
      <c r="Q186" s="31">
        <v>12</v>
      </c>
      <c r="R186" s="31">
        <v>36</v>
      </c>
      <c r="S186" s="31">
        <v>159</v>
      </c>
      <c r="T186" s="31">
        <v>101</v>
      </c>
      <c r="U186" s="31">
        <v>38</v>
      </c>
      <c r="V186" s="31">
        <v>9</v>
      </c>
      <c r="W186" s="31">
        <v>144</v>
      </c>
      <c r="X186" s="31">
        <v>192</v>
      </c>
      <c r="Y186" s="31">
        <v>1</v>
      </c>
      <c r="Z186" s="31">
        <v>0</v>
      </c>
      <c r="AA186" s="31">
        <v>363</v>
      </c>
      <c r="AB186" s="31">
        <v>369</v>
      </c>
      <c r="AC186" s="31">
        <v>365</v>
      </c>
      <c r="AD186" s="31">
        <v>361</v>
      </c>
      <c r="AE186" s="31">
        <v>364</v>
      </c>
      <c r="AF186" s="31">
        <v>364</v>
      </c>
      <c r="AG186" s="31">
        <v>369</v>
      </c>
      <c r="AH186" s="31">
        <v>372</v>
      </c>
      <c r="AI186" s="34">
        <v>-4.68</v>
      </c>
      <c r="AJ186" s="34">
        <v>-1.63</v>
      </c>
      <c r="AK186" s="34">
        <v>1.1000000000000001</v>
      </c>
      <c r="AL186" s="34">
        <v>1.1100000000000001</v>
      </c>
      <c r="AM186" s="34">
        <v>-0.82</v>
      </c>
      <c r="AN186" s="34">
        <v>0</v>
      </c>
      <c r="AO186" s="34">
        <v>-1.36</v>
      </c>
      <c r="AP186" s="34">
        <v>-0.81</v>
      </c>
      <c r="AQ186" s="31">
        <v>0</v>
      </c>
      <c r="AR186" s="31">
        <v>0</v>
      </c>
      <c r="AS186" s="31">
        <v>7</v>
      </c>
      <c r="AT186" s="31">
        <v>5</v>
      </c>
      <c r="AU186" s="31">
        <v>0</v>
      </c>
      <c r="AV186" s="31">
        <v>0</v>
      </c>
      <c r="AW186" s="31">
        <v>0</v>
      </c>
      <c r="AX186" s="31">
        <v>0</v>
      </c>
      <c r="AY186" s="31">
        <v>0</v>
      </c>
      <c r="AZ186" s="31">
        <v>0</v>
      </c>
      <c r="BA186" s="31">
        <v>0</v>
      </c>
      <c r="BB186" s="31">
        <v>0</v>
      </c>
      <c r="BC186" s="31">
        <v>0</v>
      </c>
      <c r="BD186" s="31">
        <v>7</v>
      </c>
      <c r="BE186" s="31">
        <v>0</v>
      </c>
      <c r="BF186" s="31">
        <v>10</v>
      </c>
      <c r="BG186" s="31">
        <v>0</v>
      </c>
      <c r="BH186" s="31">
        <v>0</v>
      </c>
      <c r="BI186" s="31">
        <v>0</v>
      </c>
      <c r="BJ186" s="31">
        <v>0</v>
      </c>
      <c r="BK186" s="31">
        <v>42.15</v>
      </c>
      <c r="BL186" s="31">
        <v>12</v>
      </c>
      <c r="BM186" s="31">
        <v>0</v>
      </c>
      <c r="BN186" s="31">
        <v>0</v>
      </c>
      <c r="BO186" s="31">
        <v>125</v>
      </c>
      <c r="BP186" s="31">
        <v>201</v>
      </c>
      <c r="BQ186" s="31">
        <v>8</v>
      </c>
      <c r="BR186" s="31">
        <v>0</v>
      </c>
      <c r="BS186" s="31">
        <v>5</v>
      </c>
      <c r="BT186" s="31">
        <v>7</v>
      </c>
      <c r="BU186" s="31">
        <v>0</v>
      </c>
      <c r="BV186" s="31">
        <v>0</v>
      </c>
      <c r="BW186" s="31">
        <v>0</v>
      </c>
      <c r="BX186" s="31">
        <v>0</v>
      </c>
      <c r="BY186" s="31">
        <v>12</v>
      </c>
      <c r="BZ186" s="31">
        <v>11</v>
      </c>
      <c r="CA186" s="31">
        <v>0</v>
      </c>
      <c r="CB186" s="31">
        <v>4</v>
      </c>
      <c r="CC186" s="31">
        <v>8</v>
      </c>
      <c r="CD186" s="31">
        <v>0</v>
      </c>
      <c r="CE186" s="31">
        <v>0</v>
      </c>
      <c r="CF186" s="31">
        <v>0</v>
      </c>
      <c r="CG186" s="31">
        <v>4</v>
      </c>
      <c r="CH186" s="31">
        <v>7</v>
      </c>
      <c r="CI186" s="31">
        <v>1</v>
      </c>
      <c r="CJ186" s="31">
        <v>0</v>
      </c>
      <c r="CK186" s="31">
        <v>12</v>
      </c>
      <c r="CL186" s="31">
        <v>6</v>
      </c>
      <c r="CM186" s="31">
        <v>329</v>
      </c>
      <c r="CN186" s="34">
        <v>1.2158</v>
      </c>
      <c r="CO186" s="34">
        <v>2.6393</v>
      </c>
      <c r="CP186" s="34">
        <v>3.4582000000000002</v>
      </c>
      <c r="CQ186" s="34">
        <v>2.8736000000000002</v>
      </c>
      <c r="CR186" s="34">
        <v>5.2325999999999997</v>
      </c>
      <c r="CS186" s="34">
        <v>9.0652000000000008</v>
      </c>
      <c r="CT186" s="34">
        <v>6.6666999999999996</v>
      </c>
      <c r="CU186" s="34">
        <v>6.3361000000000001</v>
      </c>
      <c r="CV186" s="34">
        <v>8.1966999999999999</v>
      </c>
      <c r="CW186" s="34">
        <v>0.91190000000000004</v>
      </c>
      <c r="CX186" s="34">
        <v>0.29330000000000001</v>
      </c>
      <c r="CY186" s="34">
        <v>1.4409000000000001</v>
      </c>
      <c r="CZ186" s="34">
        <v>0.86209999999999998</v>
      </c>
      <c r="DA186" s="34">
        <v>4.0697999999999999</v>
      </c>
      <c r="DB186" s="34">
        <v>5.3823999999999996</v>
      </c>
      <c r="DC186" s="34">
        <v>3.3332999999999999</v>
      </c>
      <c r="DD186" s="34">
        <v>4.1322000000000001</v>
      </c>
      <c r="DE186" s="34">
        <v>4.3715999999999999</v>
      </c>
      <c r="DF186" s="34">
        <v>7.2948000000000004</v>
      </c>
      <c r="DG186" s="34">
        <v>11.7302</v>
      </c>
      <c r="DH186" s="34">
        <v>12.6471</v>
      </c>
      <c r="DI186" s="34">
        <v>14.2857</v>
      </c>
      <c r="DJ186" s="34">
        <v>15.697699999999999</v>
      </c>
      <c r="DK186" s="34">
        <v>14.4476</v>
      </c>
      <c r="DL186" s="34">
        <v>15.277799999999999</v>
      </c>
      <c r="DM186" s="34">
        <v>16.5289</v>
      </c>
      <c r="DN186" s="34">
        <v>18.852499999999999</v>
      </c>
      <c r="DO186" s="34">
        <v>5.3942661330785802</v>
      </c>
      <c r="DP186" s="34">
        <v>5.3924029254004502</v>
      </c>
      <c r="DQ186" s="34">
        <v>5.2913559114806201</v>
      </c>
      <c r="DR186" s="34">
        <v>5.3087596525096501</v>
      </c>
      <c r="DS186" s="34">
        <v>5.3134590458669599</v>
      </c>
      <c r="DT186" s="34">
        <v>5.3866234430984496</v>
      </c>
      <c r="DU186" s="34">
        <v>5.1232390102127301</v>
      </c>
      <c r="DV186" s="34">
        <v>5.0658164876816203</v>
      </c>
      <c r="DW186" s="34">
        <v>5.0440261668740201</v>
      </c>
      <c r="DX186" s="34">
        <v>3.4552456556170098E-2</v>
      </c>
      <c r="DY186" s="34">
        <v>1.90966201499674</v>
      </c>
      <c r="DZ186" s="34">
        <v>-0.32783064535242901</v>
      </c>
      <c r="EA186" s="34">
        <v>-8.8443202756197506E-2</v>
      </c>
      <c r="EB186" s="34">
        <v>-1.35826084753022</v>
      </c>
      <c r="EC186" s="34">
        <v>5.1409749254462103</v>
      </c>
      <c r="ED186" s="34">
        <v>1.1335294650082099</v>
      </c>
      <c r="EE186" s="34">
        <v>0.43200253303006197</v>
      </c>
      <c r="EF186" s="33">
        <v>107</v>
      </c>
      <c r="EG186" s="33">
        <v>15</v>
      </c>
      <c r="EH186" s="34">
        <v>5.91</v>
      </c>
      <c r="EI186" s="34">
        <v>4.96</v>
      </c>
      <c r="EJ186" s="34">
        <v>5.21</v>
      </c>
      <c r="EK186" s="34">
        <v>5.53</v>
      </c>
      <c r="EL186" s="34">
        <v>7.41</v>
      </c>
      <c r="EM186" s="34">
        <v>0</v>
      </c>
      <c r="EN186" s="34">
        <v>5.91</v>
      </c>
      <c r="EO186" s="34">
        <v>0</v>
      </c>
      <c r="EP186" s="34">
        <v>0</v>
      </c>
      <c r="EQ186" s="34">
        <v>5.89</v>
      </c>
      <c r="ER186" s="34">
        <v>4.99</v>
      </c>
      <c r="ES186" s="34">
        <v>6.23</v>
      </c>
      <c r="ET186" s="58">
        <v>0</v>
      </c>
      <c r="EU186" s="58">
        <v>13</v>
      </c>
      <c r="EV186" s="58">
        <v>88</v>
      </c>
      <c r="EW186" s="58">
        <v>208</v>
      </c>
      <c r="EX186" s="58">
        <v>20</v>
      </c>
      <c r="EY186" s="58">
        <v>0</v>
      </c>
      <c r="EZ186" s="58">
        <v>2</v>
      </c>
      <c r="FA186" s="63">
        <v>14</v>
      </c>
      <c r="FB186" s="64">
        <v>6</v>
      </c>
      <c r="FC186" s="58">
        <v>28</v>
      </c>
      <c r="FD186" s="58">
        <v>182</v>
      </c>
      <c r="FE186" s="58">
        <v>22</v>
      </c>
      <c r="FF186" s="58">
        <v>73</v>
      </c>
      <c r="FG186" s="58">
        <v>16</v>
      </c>
      <c r="FH186" s="58">
        <v>18</v>
      </c>
      <c r="FI186" s="58">
        <v>0</v>
      </c>
      <c r="FJ186" s="58">
        <v>345</v>
      </c>
      <c r="FK186" s="58">
        <v>99.710982658959495</v>
      </c>
      <c r="FL186" s="59">
        <f t="shared" si="2"/>
        <v>346.00000000000017</v>
      </c>
    </row>
    <row r="187" spans="1:168" x14ac:dyDescent="0.25">
      <c r="A187" t="s">
        <v>207</v>
      </c>
      <c r="B187" t="s">
        <v>854</v>
      </c>
      <c r="C187" t="s">
        <v>855</v>
      </c>
      <c r="D187" s="31"/>
      <c r="E187" s="31"/>
      <c r="F187" s="31"/>
      <c r="G187" s="31"/>
      <c r="H187" s="31"/>
      <c r="I187" s="31"/>
      <c r="J187" s="31">
        <v>7</v>
      </c>
      <c r="K187" s="31">
        <v>0</v>
      </c>
      <c r="L187" s="31">
        <v>7</v>
      </c>
      <c r="M187" s="35">
        <v>4.1399999999999997</v>
      </c>
      <c r="N187" s="31">
        <v>0</v>
      </c>
      <c r="O187" s="31">
        <v>4</v>
      </c>
      <c r="P187" s="31">
        <v>3</v>
      </c>
      <c r="Q187" s="31">
        <v>0</v>
      </c>
      <c r="R187" s="31">
        <v>1</v>
      </c>
      <c r="S187" s="31">
        <v>3</v>
      </c>
      <c r="T187" s="31">
        <v>3</v>
      </c>
      <c r="U187" s="31">
        <v>0</v>
      </c>
      <c r="V187" s="31">
        <v>0</v>
      </c>
      <c r="W187" s="31">
        <v>0</v>
      </c>
      <c r="X187" s="31">
        <v>7</v>
      </c>
      <c r="Y187" s="31">
        <v>0</v>
      </c>
      <c r="Z187" s="31">
        <v>0</v>
      </c>
      <c r="AA187" s="31">
        <v>7</v>
      </c>
      <c r="AB187" s="31">
        <v>7</v>
      </c>
      <c r="AC187" s="31">
        <v>7</v>
      </c>
      <c r="AD187" s="31">
        <v>7</v>
      </c>
      <c r="AE187" s="31">
        <v>7</v>
      </c>
      <c r="AF187" s="31">
        <v>7</v>
      </c>
      <c r="AG187" s="31">
        <v>7</v>
      </c>
      <c r="AH187" s="31">
        <v>7</v>
      </c>
      <c r="AI187" s="34">
        <v>0</v>
      </c>
      <c r="AJ187" s="34">
        <v>0</v>
      </c>
      <c r="AK187" s="34">
        <v>0</v>
      </c>
      <c r="AL187" s="34">
        <v>0</v>
      </c>
      <c r="AM187" s="34">
        <v>0</v>
      </c>
      <c r="AN187" s="34">
        <v>0</v>
      </c>
      <c r="AO187" s="34">
        <v>0</v>
      </c>
      <c r="AP187" s="34">
        <v>0</v>
      </c>
      <c r="AQ187" s="31">
        <v>0</v>
      </c>
      <c r="AR187" s="31">
        <v>0</v>
      </c>
      <c r="AS187" s="31">
        <v>0</v>
      </c>
      <c r="AT187" s="31">
        <v>0</v>
      </c>
      <c r="AU187" s="31">
        <v>0</v>
      </c>
      <c r="AV187" s="31">
        <v>0</v>
      </c>
      <c r="AW187" s="31">
        <v>0</v>
      </c>
      <c r="AX187" s="31">
        <v>0</v>
      </c>
      <c r="AY187" s="31">
        <v>0</v>
      </c>
      <c r="AZ187" s="31">
        <v>0</v>
      </c>
      <c r="BA187" s="31">
        <v>0</v>
      </c>
      <c r="BB187" s="31">
        <v>0</v>
      </c>
      <c r="BC187" s="31">
        <v>0</v>
      </c>
      <c r="BD187" s="31"/>
      <c r="BE187" s="31"/>
      <c r="BF187" s="31"/>
      <c r="BG187" s="31"/>
      <c r="BH187" s="31"/>
      <c r="BI187" s="31"/>
      <c r="BJ187" s="31"/>
      <c r="BK187" s="31">
        <v>41.14</v>
      </c>
      <c r="BL187" s="31">
        <v>0</v>
      </c>
      <c r="BM187" s="31">
        <v>0</v>
      </c>
      <c r="BN187" s="31">
        <v>0</v>
      </c>
      <c r="BO187" s="31">
        <v>4</v>
      </c>
      <c r="BP187" s="31">
        <v>0</v>
      </c>
      <c r="BQ187" s="31">
        <v>3</v>
      </c>
      <c r="BR187" s="31">
        <v>0</v>
      </c>
      <c r="BS187" s="31">
        <v>0</v>
      </c>
      <c r="BT187" s="31">
        <v>0</v>
      </c>
      <c r="BU187" s="31">
        <v>0</v>
      </c>
      <c r="BV187" s="31">
        <v>0</v>
      </c>
      <c r="BW187" s="31">
        <v>0</v>
      </c>
      <c r="BX187" s="31">
        <v>0</v>
      </c>
      <c r="BY187" s="31">
        <v>0</v>
      </c>
      <c r="BZ187" s="31">
        <v>0</v>
      </c>
      <c r="CA187" s="31">
        <v>0</v>
      </c>
      <c r="CB187" s="31">
        <v>0</v>
      </c>
      <c r="CC187" s="31">
        <v>0</v>
      </c>
      <c r="CD187" s="31">
        <v>0</v>
      </c>
      <c r="CE187" s="31">
        <v>0</v>
      </c>
      <c r="CF187" s="31">
        <v>0</v>
      </c>
      <c r="CG187" s="31">
        <v>0</v>
      </c>
      <c r="CH187" s="31">
        <v>0</v>
      </c>
      <c r="CI187" s="31">
        <v>0</v>
      </c>
      <c r="CJ187" s="31">
        <v>0</v>
      </c>
      <c r="CK187" s="31">
        <v>0</v>
      </c>
      <c r="CL187" s="31">
        <v>0</v>
      </c>
      <c r="CM187" s="31">
        <v>6</v>
      </c>
      <c r="CN187" s="34">
        <v>0</v>
      </c>
      <c r="CO187" s="34">
        <v>16.666699999999999</v>
      </c>
      <c r="CP187" s="34">
        <v>0</v>
      </c>
      <c r="CQ187" s="34">
        <v>0</v>
      </c>
      <c r="CR187" s="34">
        <v>14.2857</v>
      </c>
      <c r="CS187" s="34">
        <v>0</v>
      </c>
      <c r="CT187" s="34">
        <v>0</v>
      </c>
      <c r="CU187" s="34">
        <v>0</v>
      </c>
      <c r="CV187" s="34">
        <v>0</v>
      </c>
      <c r="CW187" s="34">
        <v>0</v>
      </c>
      <c r="CX187" s="34">
        <v>0</v>
      </c>
      <c r="CY187" s="34">
        <v>0</v>
      </c>
      <c r="CZ187" s="34">
        <v>0</v>
      </c>
      <c r="DA187" s="34">
        <v>0</v>
      </c>
      <c r="DB187" s="34">
        <v>0</v>
      </c>
      <c r="DC187" s="34">
        <v>0</v>
      </c>
      <c r="DD187" s="34">
        <v>0</v>
      </c>
      <c r="DE187" s="34">
        <v>0</v>
      </c>
      <c r="DF187" s="34">
        <v>33.333300000000001</v>
      </c>
      <c r="DG187" s="34">
        <v>0</v>
      </c>
      <c r="DH187" s="34">
        <v>28.571400000000001</v>
      </c>
      <c r="DI187" s="34">
        <v>14.2857</v>
      </c>
      <c r="DJ187" s="34">
        <v>28.571400000000001</v>
      </c>
      <c r="DK187" s="34">
        <v>14.2857</v>
      </c>
      <c r="DL187" s="34">
        <v>0</v>
      </c>
      <c r="DM187" s="34">
        <v>28.571400000000001</v>
      </c>
      <c r="DN187" s="34">
        <v>14.2857</v>
      </c>
      <c r="DO187" s="34"/>
      <c r="DP187" s="34"/>
      <c r="DQ187" s="34"/>
      <c r="DR187" s="34"/>
      <c r="DS187" s="34"/>
      <c r="DT187" s="34"/>
      <c r="DU187" s="34"/>
      <c r="DV187" s="34"/>
      <c r="DW187" s="34"/>
      <c r="DX187" s="34"/>
      <c r="DY187" s="34"/>
      <c r="DZ187" s="34"/>
      <c r="EA187" s="34"/>
      <c r="EB187" s="34"/>
      <c r="EC187" s="34"/>
      <c r="ED187" s="34"/>
      <c r="EE187" s="34"/>
      <c r="EF187" s="33"/>
      <c r="EG187" s="33"/>
      <c r="EH187" s="34"/>
      <c r="EI187" s="34"/>
      <c r="EJ187" s="34"/>
      <c r="EK187" s="34"/>
      <c r="EL187" s="34"/>
      <c r="EM187" s="34"/>
      <c r="EN187" s="34"/>
      <c r="EO187" s="34"/>
      <c r="EP187" s="34"/>
      <c r="EQ187" s="34"/>
      <c r="ER187" s="34"/>
      <c r="ES187" s="34"/>
      <c r="ET187" s="58">
        <v>0</v>
      </c>
      <c r="EU187" s="58">
        <v>0</v>
      </c>
      <c r="EV187" s="58">
        <v>7</v>
      </c>
      <c r="EW187" s="58">
        <v>0</v>
      </c>
      <c r="EX187" s="58">
        <v>0</v>
      </c>
      <c r="EY187" s="58">
        <v>0</v>
      </c>
      <c r="EZ187" s="58">
        <v>0</v>
      </c>
      <c r="FA187" s="63">
        <v>0</v>
      </c>
      <c r="FB187" s="64">
        <v>0</v>
      </c>
      <c r="FC187" s="58">
        <v>0</v>
      </c>
      <c r="FD187" s="58">
        <v>0</v>
      </c>
      <c r="FE187" s="58">
        <v>0</v>
      </c>
      <c r="FF187" s="58">
        <v>7</v>
      </c>
      <c r="FG187" s="58">
        <v>0</v>
      </c>
      <c r="FH187" s="58">
        <v>0</v>
      </c>
      <c r="FI187" s="58">
        <v>0</v>
      </c>
      <c r="FJ187" s="58">
        <v>7</v>
      </c>
      <c r="FK187" s="58">
        <v>100</v>
      </c>
      <c r="FL187" s="59">
        <f t="shared" si="2"/>
        <v>7</v>
      </c>
    </row>
    <row r="188" spans="1:168" x14ac:dyDescent="0.25">
      <c r="A188" t="s">
        <v>207</v>
      </c>
      <c r="B188" t="s">
        <v>856</v>
      </c>
      <c r="C188" t="s">
        <v>857</v>
      </c>
      <c r="D188" s="31">
        <v>112</v>
      </c>
      <c r="E188" s="31">
        <v>2</v>
      </c>
      <c r="F188" s="31">
        <v>1</v>
      </c>
      <c r="G188" s="31">
        <v>0</v>
      </c>
      <c r="H188" s="31">
        <v>0</v>
      </c>
      <c r="I188" s="31">
        <v>0</v>
      </c>
      <c r="J188" s="31">
        <v>115</v>
      </c>
      <c r="K188" s="31">
        <v>0</v>
      </c>
      <c r="L188" s="31">
        <v>115</v>
      </c>
      <c r="M188" s="35">
        <v>14.72</v>
      </c>
      <c r="N188" s="31">
        <v>0</v>
      </c>
      <c r="O188" s="31">
        <v>2</v>
      </c>
      <c r="P188" s="31">
        <v>113</v>
      </c>
      <c r="Q188" s="31">
        <v>5</v>
      </c>
      <c r="R188" s="31">
        <v>26</v>
      </c>
      <c r="S188" s="31">
        <v>62</v>
      </c>
      <c r="T188" s="31">
        <v>15</v>
      </c>
      <c r="U188" s="31">
        <v>7</v>
      </c>
      <c r="V188" s="31">
        <v>6</v>
      </c>
      <c r="W188" s="31">
        <v>18</v>
      </c>
      <c r="X188" s="31">
        <v>75</v>
      </c>
      <c r="Y188" s="31">
        <v>0</v>
      </c>
      <c r="Z188" s="31">
        <v>16</v>
      </c>
      <c r="AA188" s="31">
        <v>115</v>
      </c>
      <c r="AB188" s="31">
        <v>115</v>
      </c>
      <c r="AC188" s="31">
        <v>115</v>
      </c>
      <c r="AD188" s="31">
        <v>115</v>
      </c>
      <c r="AE188" s="31">
        <v>115</v>
      </c>
      <c r="AF188" s="31">
        <v>116</v>
      </c>
      <c r="AG188" s="31">
        <v>116</v>
      </c>
      <c r="AH188" s="31">
        <v>116</v>
      </c>
      <c r="AI188" s="34">
        <v>0</v>
      </c>
      <c r="AJ188" s="34">
        <v>0</v>
      </c>
      <c r="AK188" s="34">
        <v>0</v>
      </c>
      <c r="AL188" s="34">
        <v>0</v>
      </c>
      <c r="AM188" s="34">
        <v>0</v>
      </c>
      <c r="AN188" s="34">
        <v>-0.86</v>
      </c>
      <c r="AO188" s="34">
        <v>0</v>
      </c>
      <c r="AP188" s="34">
        <v>0</v>
      </c>
      <c r="AQ188" s="31">
        <v>0</v>
      </c>
      <c r="AR188" s="31">
        <v>0</v>
      </c>
      <c r="AS188" s="31">
        <v>0</v>
      </c>
      <c r="AT188" s="31">
        <v>0</v>
      </c>
      <c r="AU188" s="31">
        <v>0</v>
      </c>
      <c r="AV188" s="31">
        <v>0</v>
      </c>
      <c r="AW188" s="31">
        <v>0</v>
      </c>
      <c r="AX188" s="31">
        <v>0</v>
      </c>
      <c r="AY188" s="31">
        <v>0</v>
      </c>
      <c r="AZ188" s="31">
        <v>0</v>
      </c>
      <c r="BA188" s="31">
        <v>0</v>
      </c>
      <c r="BB188" s="31">
        <v>0</v>
      </c>
      <c r="BC188" s="31">
        <v>0</v>
      </c>
      <c r="BD188" s="31">
        <v>0</v>
      </c>
      <c r="BE188" s="31">
        <v>0</v>
      </c>
      <c r="BF188" s="31">
        <v>0</v>
      </c>
      <c r="BG188" s="31">
        <v>0</v>
      </c>
      <c r="BH188" s="31">
        <v>0</v>
      </c>
      <c r="BI188" s="31">
        <v>0</v>
      </c>
      <c r="BJ188" s="31">
        <v>0</v>
      </c>
      <c r="BK188" s="31">
        <v>47.81</v>
      </c>
      <c r="BL188" s="31">
        <v>0</v>
      </c>
      <c r="BM188" s="31">
        <v>0</v>
      </c>
      <c r="BN188" s="31">
        <v>4</v>
      </c>
      <c r="BO188" s="31">
        <v>43</v>
      </c>
      <c r="BP188" s="31">
        <v>20</v>
      </c>
      <c r="BQ188" s="31">
        <v>48</v>
      </c>
      <c r="BR188" s="31">
        <v>0</v>
      </c>
      <c r="BS188" s="31">
        <v>0</v>
      </c>
      <c r="BT188" s="31">
        <v>0</v>
      </c>
      <c r="BU188" s="31">
        <v>0</v>
      </c>
      <c r="BV188" s="31">
        <v>0</v>
      </c>
      <c r="BW188" s="31">
        <v>0</v>
      </c>
      <c r="BX188" s="31">
        <v>0</v>
      </c>
      <c r="BY188" s="31">
        <v>0</v>
      </c>
      <c r="BZ188" s="31">
        <v>0</v>
      </c>
      <c r="CA188" s="31">
        <v>0</v>
      </c>
      <c r="CB188" s="31">
        <v>0</v>
      </c>
      <c r="CC188" s="31">
        <v>0</v>
      </c>
      <c r="CD188" s="31">
        <v>0</v>
      </c>
      <c r="CE188" s="31">
        <v>0</v>
      </c>
      <c r="CF188" s="31">
        <v>0</v>
      </c>
      <c r="CG188" s="31">
        <v>0</v>
      </c>
      <c r="CH188" s="31">
        <v>0</v>
      </c>
      <c r="CI188" s="31">
        <v>0</v>
      </c>
      <c r="CJ188" s="31">
        <v>0</v>
      </c>
      <c r="CK188" s="31">
        <v>0</v>
      </c>
      <c r="CL188" s="31">
        <v>0</v>
      </c>
      <c r="CM188" s="31">
        <v>114</v>
      </c>
      <c r="CN188" s="34">
        <v>1.7544</v>
      </c>
      <c r="CO188" s="34">
        <v>8.1081000000000003</v>
      </c>
      <c r="CP188" s="34">
        <v>3.5714000000000001</v>
      </c>
      <c r="CQ188" s="34">
        <v>5.2632000000000003</v>
      </c>
      <c r="CR188" s="34">
        <v>7.0175000000000001</v>
      </c>
      <c r="CS188" s="34">
        <v>10.526300000000001</v>
      </c>
      <c r="CT188" s="34">
        <v>9.5652000000000008</v>
      </c>
      <c r="CU188" s="34">
        <v>7.8947000000000003</v>
      </c>
      <c r="CV188" s="34">
        <v>7.8261000000000003</v>
      </c>
      <c r="CW188" s="34">
        <v>1.7544</v>
      </c>
      <c r="CX188" s="34">
        <v>3.6036000000000001</v>
      </c>
      <c r="CY188" s="34">
        <v>2.6785999999999999</v>
      </c>
      <c r="CZ188" s="34">
        <v>3.5087999999999999</v>
      </c>
      <c r="DA188" s="34">
        <v>5.2632000000000003</v>
      </c>
      <c r="DB188" s="34">
        <v>5.2632000000000003</v>
      </c>
      <c r="DC188" s="34">
        <v>6.0869999999999997</v>
      </c>
      <c r="DD188" s="34">
        <v>6.1403999999999996</v>
      </c>
      <c r="DE188" s="34">
        <v>6.9565000000000001</v>
      </c>
      <c r="DF188" s="34">
        <v>24.561399999999999</v>
      </c>
      <c r="DG188" s="34">
        <v>54.054099999999998</v>
      </c>
      <c r="DH188" s="34">
        <v>16.071400000000001</v>
      </c>
      <c r="DI188" s="34">
        <v>14.9123</v>
      </c>
      <c r="DJ188" s="34">
        <v>20.1754</v>
      </c>
      <c r="DK188" s="34">
        <v>18.421099999999999</v>
      </c>
      <c r="DL188" s="34">
        <v>8.6957000000000004</v>
      </c>
      <c r="DM188" s="34">
        <v>7.8947000000000003</v>
      </c>
      <c r="DN188" s="34">
        <v>8.6957000000000004</v>
      </c>
      <c r="DO188" s="34">
        <v>5.7110226822851704</v>
      </c>
      <c r="DP188" s="34">
        <v>5.7128533710923701</v>
      </c>
      <c r="DQ188" s="34">
        <v>5.6562415012238203</v>
      </c>
      <c r="DR188" s="34">
        <v>5.5747095379627103</v>
      </c>
      <c r="DS188" s="34">
        <v>5.6288305620447998</v>
      </c>
      <c r="DT188" s="34">
        <v>5.7160476122185599</v>
      </c>
      <c r="DU188" s="34">
        <v>5.6773522064945903</v>
      </c>
      <c r="DV188" s="34">
        <v>5.6919074353005596</v>
      </c>
      <c r="DW188" s="34">
        <v>5.5372645372645399</v>
      </c>
      <c r="DX188" s="34">
        <v>-3.2045086549259402E-2</v>
      </c>
      <c r="DY188" s="34">
        <v>1.0008743413146901</v>
      </c>
      <c r="DZ188" s="34">
        <v>1.46253293926605</v>
      </c>
      <c r="EA188" s="34">
        <v>-0.96149677069734496</v>
      </c>
      <c r="EB188" s="34">
        <v>-1.5258279162567501</v>
      </c>
      <c r="EC188" s="34">
        <v>0.68157486653204602</v>
      </c>
      <c r="ED188" s="34">
        <v>-0.25571794642519902</v>
      </c>
      <c r="EE188" s="34">
        <v>2.7927670241382301</v>
      </c>
      <c r="EF188" s="33">
        <v>17</v>
      </c>
      <c r="EG188" s="33">
        <v>7</v>
      </c>
      <c r="EH188" s="34">
        <v>0</v>
      </c>
      <c r="EI188" s="34">
        <v>5.14</v>
      </c>
      <c r="EJ188" s="34">
        <v>5.19</v>
      </c>
      <c r="EK188" s="34">
        <v>5.88</v>
      </c>
      <c r="EL188" s="34">
        <v>0</v>
      </c>
      <c r="EM188" s="34">
        <v>5.84</v>
      </c>
      <c r="EN188" s="34">
        <v>0</v>
      </c>
      <c r="EO188" s="34">
        <v>0</v>
      </c>
      <c r="EP188" s="34">
        <v>5.99</v>
      </c>
      <c r="EQ188" s="34">
        <v>5.93</v>
      </c>
      <c r="ER188" s="34">
        <v>5.14</v>
      </c>
      <c r="ES188" s="34">
        <v>5.78</v>
      </c>
      <c r="ET188" s="58">
        <v>0</v>
      </c>
      <c r="EU188" s="58">
        <v>0</v>
      </c>
      <c r="EV188" s="58">
        <v>90</v>
      </c>
      <c r="EW188" s="58">
        <v>0</v>
      </c>
      <c r="EX188" s="58">
        <v>2</v>
      </c>
      <c r="EY188" s="58">
        <v>0</v>
      </c>
      <c r="EZ188" s="58">
        <v>11</v>
      </c>
      <c r="FA188" s="63">
        <v>12</v>
      </c>
      <c r="FB188" s="64">
        <v>0</v>
      </c>
      <c r="FC188" s="58">
        <v>0</v>
      </c>
      <c r="FD188" s="58">
        <v>0</v>
      </c>
      <c r="FE188" s="58">
        <v>1</v>
      </c>
      <c r="FF188" s="58">
        <v>35</v>
      </c>
      <c r="FG188" s="58">
        <v>79</v>
      </c>
      <c r="FH188" s="58">
        <v>0</v>
      </c>
      <c r="FI188" s="58">
        <v>0</v>
      </c>
      <c r="FJ188" s="58">
        <v>115</v>
      </c>
      <c r="FK188" s="58">
        <v>100</v>
      </c>
      <c r="FL188" s="59">
        <f t="shared" si="2"/>
        <v>115</v>
      </c>
    </row>
    <row r="189" spans="1:168" x14ac:dyDescent="0.25">
      <c r="A189" t="s">
        <v>207</v>
      </c>
      <c r="B189" t="s">
        <v>858</v>
      </c>
      <c r="C189" t="s">
        <v>859</v>
      </c>
      <c r="D189" s="31">
        <v>667</v>
      </c>
      <c r="E189" s="31">
        <v>52</v>
      </c>
      <c r="F189" s="31">
        <v>42</v>
      </c>
      <c r="G189" s="31">
        <v>0</v>
      </c>
      <c r="H189" s="31">
        <v>6</v>
      </c>
      <c r="I189" s="31">
        <v>0</v>
      </c>
      <c r="J189" s="31">
        <v>767</v>
      </c>
      <c r="K189" s="31">
        <v>0</v>
      </c>
      <c r="L189" s="31">
        <v>767</v>
      </c>
      <c r="M189" s="35">
        <v>31.38</v>
      </c>
      <c r="N189" s="31">
        <v>0</v>
      </c>
      <c r="O189" s="31">
        <v>292</v>
      </c>
      <c r="P189" s="31">
        <v>475</v>
      </c>
      <c r="Q189" s="31">
        <v>26</v>
      </c>
      <c r="R189" s="31">
        <v>160</v>
      </c>
      <c r="S189" s="31">
        <v>278</v>
      </c>
      <c r="T189" s="31">
        <v>213</v>
      </c>
      <c r="U189" s="31">
        <v>90</v>
      </c>
      <c r="V189" s="31">
        <v>51</v>
      </c>
      <c r="W189" s="31">
        <v>231</v>
      </c>
      <c r="X189" s="31">
        <v>474</v>
      </c>
      <c r="Y189" s="31">
        <v>0</v>
      </c>
      <c r="Z189" s="31">
        <v>3</v>
      </c>
      <c r="AA189" s="31">
        <v>768</v>
      </c>
      <c r="AB189" s="31">
        <v>768</v>
      </c>
      <c r="AC189" s="31">
        <v>804</v>
      </c>
      <c r="AD189" s="31">
        <v>805</v>
      </c>
      <c r="AE189" s="31">
        <v>808</v>
      </c>
      <c r="AF189" s="31">
        <v>808</v>
      </c>
      <c r="AG189" s="31">
        <v>812</v>
      </c>
      <c r="AH189" s="31">
        <v>833</v>
      </c>
      <c r="AI189" s="34">
        <v>-0.13</v>
      </c>
      <c r="AJ189" s="34">
        <v>0</v>
      </c>
      <c r="AK189" s="34">
        <v>-4.4800000000000004</v>
      </c>
      <c r="AL189" s="34">
        <v>-0.12</v>
      </c>
      <c r="AM189" s="34">
        <v>-0.37</v>
      </c>
      <c r="AN189" s="34">
        <v>0</v>
      </c>
      <c r="AO189" s="34">
        <v>-0.49</v>
      </c>
      <c r="AP189" s="34">
        <v>-2.52</v>
      </c>
      <c r="AQ189" s="31">
        <v>0</v>
      </c>
      <c r="AR189" s="31">
        <v>0</v>
      </c>
      <c r="AS189" s="31">
        <v>0</v>
      </c>
      <c r="AT189" s="31">
        <v>20</v>
      </c>
      <c r="AU189" s="31">
        <v>0</v>
      </c>
      <c r="AV189" s="31">
        <v>0</v>
      </c>
      <c r="AW189" s="31">
        <v>0</v>
      </c>
      <c r="AX189" s="31">
        <v>0</v>
      </c>
      <c r="AY189" s="31">
        <v>0</v>
      </c>
      <c r="AZ189" s="31">
        <v>0</v>
      </c>
      <c r="BA189" s="31">
        <v>0</v>
      </c>
      <c r="BB189" s="31">
        <v>0</v>
      </c>
      <c r="BC189" s="31">
        <v>0</v>
      </c>
      <c r="BD189" s="31">
        <v>0</v>
      </c>
      <c r="BE189" s="31">
        <v>0</v>
      </c>
      <c r="BF189" s="31">
        <v>1</v>
      </c>
      <c r="BG189" s="31">
        <v>0</v>
      </c>
      <c r="BH189" s="31">
        <v>0</v>
      </c>
      <c r="BI189" s="31">
        <v>0</v>
      </c>
      <c r="BJ189" s="31">
        <v>0</v>
      </c>
      <c r="BK189" s="31">
        <v>63.99</v>
      </c>
      <c r="BL189" s="31">
        <v>0</v>
      </c>
      <c r="BM189" s="31">
        <v>0</v>
      </c>
      <c r="BN189" s="31">
        <v>0</v>
      </c>
      <c r="BO189" s="31">
        <v>102</v>
      </c>
      <c r="BP189" s="31">
        <v>181</v>
      </c>
      <c r="BQ189" s="31">
        <v>484</v>
      </c>
      <c r="BR189" s="31">
        <v>0</v>
      </c>
      <c r="BS189" s="31">
        <v>20</v>
      </c>
      <c r="BT189" s="31">
        <v>0</v>
      </c>
      <c r="BU189" s="31">
        <v>0</v>
      </c>
      <c r="BV189" s="31">
        <v>0</v>
      </c>
      <c r="BW189" s="31">
        <v>0</v>
      </c>
      <c r="BX189" s="31">
        <v>0</v>
      </c>
      <c r="BY189" s="31">
        <v>20</v>
      </c>
      <c r="BZ189" s="31">
        <v>0</v>
      </c>
      <c r="CA189" s="31">
        <v>0</v>
      </c>
      <c r="CB189" s="31">
        <v>10</v>
      </c>
      <c r="CC189" s="31">
        <v>3</v>
      </c>
      <c r="CD189" s="31">
        <v>7</v>
      </c>
      <c r="CE189" s="31">
        <v>0</v>
      </c>
      <c r="CF189" s="31">
        <v>0</v>
      </c>
      <c r="CG189" s="31">
        <v>0</v>
      </c>
      <c r="CH189" s="31">
        <v>20</v>
      </c>
      <c r="CI189" s="31">
        <v>0</v>
      </c>
      <c r="CJ189" s="31">
        <v>0</v>
      </c>
      <c r="CK189" s="31">
        <v>0</v>
      </c>
      <c r="CL189" s="31">
        <v>0</v>
      </c>
      <c r="CM189" s="31">
        <v>719</v>
      </c>
      <c r="CN189" s="34">
        <v>7.2323000000000004</v>
      </c>
      <c r="CO189" s="34">
        <v>6.2587000000000002</v>
      </c>
      <c r="CP189" s="34">
        <v>6.1475</v>
      </c>
      <c r="CQ189" s="34">
        <v>5.1421000000000001</v>
      </c>
      <c r="CR189" s="34">
        <v>5.6356000000000002</v>
      </c>
      <c r="CS189" s="34">
        <v>6.4219999999999997</v>
      </c>
      <c r="CT189" s="34">
        <v>4.9737999999999998</v>
      </c>
      <c r="CU189" s="34">
        <v>4.4561000000000002</v>
      </c>
      <c r="CV189" s="34">
        <v>3.8208000000000002</v>
      </c>
      <c r="CW189" s="34">
        <v>5.8414000000000001</v>
      </c>
      <c r="CX189" s="34">
        <v>5.0069999999999997</v>
      </c>
      <c r="CY189" s="34">
        <v>4.5082000000000004</v>
      </c>
      <c r="CZ189" s="34">
        <v>3.5183</v>
      </c>
      <c r="DA189" s="34">
        <v>3.4076</v>
      </c>
      <c r="DB189" s="34">
        <v>3.4076</v>
      </c>
      <c r="DC189" s="34">
        <v>2.4868999999999999</v>
      </c>
      <c r="DD189" s="34">
        <v>3.1455000000000002</v>
      </c>
      <c r="DE189" s="34">
        <v>3.0303</v>
      </c>
      <c r="DF189" s="34">
        <v>9.1793999999999993</v>
      </c>
      <c r="DG189" s="34">
        <v>46.592500000000001</v>
      </c>
      <c r="DH189" s="34">
        <v>11.338800000000001</v>
      </c>
      <c r="DI189" s="34">
        <v>11.502000000000001</v>
      </c>
      <c r="DJ189" s="34">
        <v>8.5190000000000001</v>
      </c>
      <c r="DK189" s="34">
        <v>9.0433000000000003</v>
      </c>
      <c r="DL189" s="34">
        <v>10.340299999999999</v>
      </c>
      <c r="DM189" s="34">
        <v>12.581899999999999</v>
      </c>
      <c r="DN189" s="34">
        <v>10.5402</v>
      </c>
      <c r="DO189" s="34">
        <v>6.1987439586461397</v>
      </c>
      <c r="DP189" s="34">
        <v>6.1477285029234299</v>
      </c>
      <c r="DQ189" s="34">
        <v>6.1187559518656398</v>
      </c>
      <c r="DR189" s="34">
        <v>6.0607823640171796</v>
      </c>
      <c r="DS189" s="34">
        <v>6.0060388713699799</v>
      </c>
      <c r="DT189" s="34">
        <v>5.9029394644936</v>
      </c>
      <c r="DU189" s="34">
        <v>5.87055816972254</v>
      </c>
      <c r="DV189" s="34">
        <v>5.7720901151650796</v>
      </c>
      <c r="DW189" s="34">
        <v>5.7590176515732896</v>
      </c>
      <c r="DX189" s="34">
        <v>0.82982610078593699</v>
      </c>
      <c r="DY189" s="34">
        <v>0.47350394893516401</v>
      </c>
      <c r="DZ189" s="34">
        <v>0.95653637379637602</v>
      </c>
      <c r="EA189" s="34">
        <v>0.91147416491349997</v>
      </c>
      <c r="EB189" s="34">
        <v>1.74657740430049</v>
      </c>
      <c r="EC189" s="34">
        <v>0.55158800636823302</v>
      </c>
      <c r="ED189" s="34">
        <v>1.70593411732689</v>
      </c>
      <c r="EE189" s="34">
        <v>0.226991205491785</v>
      </c>
      <c r="EF189" s="33">
        <v>61</v>
      </c>
      <c r="EG189" s="33">
        <v>184</v>
      </c>
      <c r="EH189" s="34">
        <v>0</v>
      </c>
      <c r="EI189" s="34">
        <v>6.16</v>
      </c>
      <c r="EJ189" s="34">
        <v>6.17</v>
      </c>
      <c r="EK189" s="34">
        <v>6.21</v>
      </c>
      <c r="EL189" s="34">
        <v>0</v>
      </c>
      <c r="EM189" s="34">
        <v>6.72</v>
      </c>
      <c r="EN189" s="34">
        <v>0</v>
      </c>
      <c r="EO189" s="34">
        <v>0</v>
      </c>
      <c r="EP189" s="34">
        <v>0</v>
      </c>
      <c r="EQ189" s="34">
        <v>5.94</v>
      </c>
      <c r="ER189" s="34">
        <v>5.77</v>
      </c>
      <c r="ES189" s="34">
        <v>6.43</v>
      </c>
      <c r="ET189" s="58">
        <v>292</v>
      </c>
      <c r="EU189" s="58">
        <v>0</v>
      </c>
      <c r="EV189" s="58">
        <v>151</v>
      </c>
      <c r="EW189" s="58">
        <v>66</v>
      </c>
      <c r="EX189" s="58">
        <v>118</v>
      </c>
      <c r="EY189" s="58">
        <v>36</v>
      </c>
      <c r="EZ189" s="58">
        <v>80</v>
      </c>
      <c r="FA189" s="63">
        <v>3</v>
      </c>
      <c r="FB189" s="64">
        <v>16</v>
      </c>
      <c r="FC189" s="58">
        <v>35</v>
      </c>
      <c r="FD189" s="58">
        <v>146</v>
      </c>
      <c r="FE189" s="58">
        <v>157</v>
      </c>
      <c r="FF189" s="58">
        <v>221</v>
      </c>
      <c r="FG189" s="58">
        <v>32</v>
      </c>
      <c r="FH189" s="58">
        <v>139</v>
      </c>
      <c r="FI189" s="58">
        <v>0</v>
      </c>
      <c r="FJ189" s="58">
        <v>746</v>
      </c>
      <c r="FK189" s="58">
        <v>97.262059973924394</v>
      </c>
      <c r="FL189" s="59">
        <f t="shared" si="2"/>
        <v>766.99999999999989</v>
      </c>
    </row>
    <row r="190" spans="1:168" x14ac:dyDescent="0.25">
      <c r="A190" t="s">
        <v>207</v>
      </c>
      <c r="B190" t="s">
        <v>860</v>
      </c>
      <c r="C190" t="s">
        <v>861</v>
      </c>
      <c r="D190" s="31">
        <v>71</v>
      </c>
      <c r="E190" s="31">
        <v>0</v>
      </c>
      <c r="F190" s="31">
        <v>1</v>
      </c>
      <c r="G190" s="31">
        <v>0</v>
      </c>
      <c r="H190" s="31">
        <v>0</v>
      </c>
      <c r="I190" s="31">
        <v>0</v>
      </c>
      <c r="J190" s="31">
        <v>72</v>
      </c>
      <c r="K190" s="31">
        <v>0</v>
      </c>
      <c r="L190" s="31">
        <v>72</v>
      </c>
      <c r="M190" s="35">
        <v>9.0299999999999994</v>
      </c>
      <c r="N190" s="31">
        <v>0</v>
      </c>
      <c r="O190" s="31">
        <v>32</v>
      </c>
      <c r="P190" s="31">
        <v>40</v>
      </c>
      <c r="Q190" s="31">
        <v>0</v>
      </c>
      <c r="R190" s="31">
        <v>20</v>
      </c>
      <c r="S190" s="31">
        <v>28</v>
      </c>
      <c r="T190" s="31">
        <v>19</v>
      </c>
      <c r="U190" s="31">
        <v>5</v>
      </c>
      <c r="V190" s="31">
        <v>6</v>
      </c>
      <c r="W190" s="31">
        <v>0</v>
      </c>
      <c r="X190" s="31">
        <v>66</v>
      </c>
      <c r="Y190" s="31">
        <v>0</v>
      </c>
      <c r="Z190" s="31">
        <v>0</v>
      </c>
      <c r="AA190" s="31">
        <v>72</v>
      </c>
      <c r="AB190" s="31">
        <v>72</v>
      </c>
      <c r="AC190" s="31">
        <v>72</v>
      </c>
      <c r="AD190" s="31">
        <v>72</v>
      </c>
      <c r="AE190" s="31">
        <v>72</v>
      </c>
      <c r="AF190" s="31">
        <v>72</v>
      </c>
      <c r="AG190" s="31">
        <v>72</v>
      </c>
      <c r="AH190" s="31">
        <v>50</v>
      </c>
      <c r="AI190" s="34">
        <v>0</v>
      </c>
      <c r="AJ190" s="34">
        <v>0</v>
      </c>
      <c r="AK190" s="34">
        <v>0</v>
      </c>
      <c r="AL190" s="34">
        <v>0</v>
      </c>
      <c r="AM190" s="34">
        <v>0</v>
      </c>
      <c r="AN190" s="34">
        <v>0</v>
      </c>
      <c r="AO190" s="34">
        <v>0</v>
      </c>
      <c r="AP190" s="34">
        <v>44</v>
      </c>
      <c r="AQ190" s="31">
        <v>0</v>
      </c>
      <c r="AR190" s="31">
        <v>0</v>
      </c>
      <c r="AS190" s="31">
        <v>0</v>
      </c>
      <c r="AT190" s="31">
        <v>0</v>
      </c>
      <c r="AU190" s="31">
        <v>0</v>
      </c>
      <c r="AV190" s="31">
        <v>0</v>
      </c>
      <c r="AW190" s="31">
        <v>0</v>
      </c>
      <c r="AX190" s="31">
        <v>22</v>
      </c>
      <c r="AY190" s="31">
        <v>0</v>
      </c>
      <c r="AZ190" s="31">
        <v>0</v>
      </c>
      <c r="BA190" s="31">
        <v>0</v>
      </c>
      <c r="BB190" s="31">
        <v>0</v>
      </c>
      <c r="BC190" s="31">
        <v>0</v>
      </c>
      <c r="BD190" s="31">
        <v>0</v>
      </c>
      <c r="BE190" s="31">
        <v>0</v>
      </c>
      <c r="BF190" s="31">
        <v>0</v>
      </c>
      <c r="BG190" s="31">
        <v>0</v>
      </c>
      <c r="BH190" s="31">
        <v>0</v>
      </c>
      <c r="BI190" s="31">
        <v>0</v>
      </c>
      <c r="BJ190" s="31">
        <v>0</v>
      </c>
      <c r="BK190" s="31">
        <v>24.31</v>
      </c>
      <c r="BL190" s="31">
        <v>0</v>
      </c>
      <c r="BM190" s="31">
        <v>1</v>
      </c>
      <c r="BN190" s="31">
        <v>24</v>
      </c>
      <c r="BO190" s="31">
        <v>47</v>
      </c>
      <c r="BP190" s="31">
        <v>0</v>
      </c>
      <c r="BQ190" s="31">
        <v>0</v>
      </c>
      <c r="BR190" s="31">
        <v>0</v>
      </c>
      <c r="BS190" s="31">
        <v>0</v>
      </c>
      <c r="BT190" s="31">
        <v>0</v>
      </c>
      <c r="BU190" s="31">
        <v>0</v>
      </c>
      <c r="BV190" s="31">
        <v>0</v>
      </c>
      <c r="BW190" s="31">
        <v>0</v>
      </c>
      <c r="BX190" s="31">
        <v>0</v>
      </c>
      <c r="BY190" s="31">
        <v>0</v>
      </c>
      <c r="BZ190" s="31">
        <v>0</v>
      </c>
      <c r="CA190" s="31">
        <v>0</v>
      </c>
      <c r="CB190" s="31">
        <v>0</v>
      </c>
      <c r="CC190" s="31">
        <v>0</v>
      </c>
      <c r="CD190" s="31">
        <v>0</v>
      </c>
      <c r="CE190" s="31">
        <v>0</v>
      </c>
      <c r="CF190" s="31">
        <v>0</v>
      </c>
      <c r="CG190" s="31">
        <v>0</v>
      </c>
      <c r="CH190" s="31">
        <v>0</v>
      </c>
      <c r="CI190" s="31">
        <v>0</v>
      </c>
      <c r="CJ190" s="31">
        <v>0</v>
      </c>
      <c r="CK190" s="31">
        <v>0</v>
      </c>
      <c r="CL190" s="31">
        <v>0</v>
      </c>
      <c r="CM190" s="31">
        <v>71</v>
      </c>
      <c r="CN190" s="34">
        <v>0</v>
      </c>
      <c r="CO190" s="34">
        <v>1.3889</v>
      </c>
      <c r="CP190" s="34">
        <v>0</v>
      </c>
      <c r="CQ190" s="34">
        <v>1.3889</v>
      </c>
      <c r="CR190" s="34">
        <v>2.7778</v>
      </c>
      <c r="CS190" s="34">
        <v>2.7778</v>
      </c>
      <c r="CT190" s="34">
        <v>0</v>
      </c>
      <c r="CU190" s="34">
        <v>1.3889</v>
      </c>
      <c r="CV190" s="34">
        <v>2.0407999999999999</v>
      </c>
      <c r="CW190" s="34">
        <v>0</v>
      </c>
      <c r="CX190" s="34">
        <v>0</v>
      </c>
      <c r="CY190" s="34">
        <v>0</v>
      </c>
      <c r="CZ190" s="34">
        <v>0</v>
      </c>
      <c r="DA190" s="34">
        <v>1.3889</v>
      </c>
      <c r="DB190" s="34">
        <v>0</v>
      </c>
      <c r="DC190" s="34">
        <v>0</v>
      </c>
      <c r="DD190" s="34">
        <v>1.3889</v>
      </c>
      <c r="DE190" s="34">
        <v>2.0407999999999999</v>
      </c>
      <c r="DF190" s="34">
        <v>5.6337999999999999</v>
      </c>
      <c r="DG190" s="34">
        <v>15.277799999999999</v>
      </c>
      <c r="DH190" s="34">
        <v>2.8169</v>
      </c>
      <c r="DI190" s="34">
        <v>9.7222000000000008</v>
      </c>
      <c r="DJ190" s="34">
        <v>6.9443999999999999</v>
      </c>
      <c r="DK190" s="34">
        <v>9.7222000000000008</v>
      </c>
      <c r="DL190" s="34">
        <v>8.3332999999999995</v>
      </c>
      <c r="DM190" s="34">
        <v>8</v>
      </c>
      <c r="DN190" s="34">
        <v>20.408200000000001</v>
      </c>
      <c r="DO190" s="34">
        <v>6.1662247603508096</v>
      </c>
      <c r="DP190" s="34">
        <v>6.1132646880678401</v>
      </c>
      <c r="DQ190" s="34">
        <v>6.0345461978740804</v>
      </c>
      <c r="DR190" s="34">
        <v>5.9491217443973303</v>
      </c>
      <c r="DS190" s="34">
        <v>5.9647302904564299</v>
      </c>
      <c r="DT190" s="34">
        <v>5.9402800658978601</v>
      </c>
      <c r="DU190" s="34">
        <v>5.9444111177764496</v>
      </c>
      <c r="DV190" s="34">
        <v>5.8836267961950997</v>
      </c>
      <c r="DW190" s="34">
        <v>5.7395309882747103</v>
      </c>
      <c r="DX190" s="34">
        <v>0.8663140725174</v>
      </c>
      <c r="DY190" s="34">
        <v>1.30446412393841</v>
      </c>
      <c r="DZ190" s="34">
        <v>1.43591705039816</v>
      </c>
      <c r="EA190" s="34">
        <v>-0.26168066784294602</v>
      </c>
      <c r="EB190" s="34">
        <v>0.41160053545182101</v>
      </c>
      <c r="EC190" s="34">
        <v>-6.9494720279914296E-2</v>
      </c>
      <c r="ED190" s="34">
        <v>1.03310974143791</v>
      </c>
      <c r="EE190" s="34">
        <v>2.5105850672253398</v>
      </c>
      <c r="EF190" s="33">
        <v>0</v>
      </c>
      <c r="EG190" s="33">
        <v>13</v>
      </c>
      <c r="EH190" s="34">
        <v>0</v>
      </c>
      <c r="EI190" s="34">
        <v>6.12</v>
      </c>
      <c r="EJ190" s="34">
        <v>0</v>
      </c>
      <c r="EK190" s="34">
        <v>6.17</v>
      </c>
      <c r="EL190" s="34">
        <v>0</v>
      </c>
      <c r="EM190" s="34">
        <v>0</v>
      </c>
      <c r="EN190" s="34">
        <v>0</v>
      </c>
      <c r="EO190" s="34">
        <v>6.42</v>
      </c>
      <c r="EP190" s="34">
        <v>6.49</v>
      </c>
      <c r="EQ190" s="34">
        <v>6.03</v>
      </c>
      <c r="ER190" s="34">
        <v>0</v>
      </c>
      <c r="ES190" s="34">
        <v>0</v>
      </c>
      <c r="ET190" s="58">
        <v>0</v>
      </c>
      <c r="EU190" s="58">
        <v>0</v>
      </c>
      <c r="EV190" s="58">
        <v>38</v>
      </c>
      <c r="EW190" s="58">
        <v>0</v>
      </c>
      <c r="EX190" s="58">
        <v>0</v>
      </c>
      <c r="EY190" s="58">
        <v>0</v>
      </c>
      <c r="EZ190" s="58">
        <v>0</v>
      </c>
      <c r="FA190" s="63">
        <v>34</v>
      </c>
      <c r="FB190" s="64">
        <v>0</v>
      </c>
      <c r="FC190" s="58">
        <v>22</v>
      </c>
      <c r="FD190" s="58">
        <v>0</v>
      </c>
      <c r="FE190" s="58">
        <v>3</v>
      </c>
      <c r="FF190" s="58">
        <v>16</v>
      </c>
      <c r="FG190" s="58">
        <v>31</v>
      </c>
      <c r="FH190" s="58">
        <v>0</v>
      </c>
      <c r="FI190" s="58">
        <v>0</v>
      </c>
      <c r="FJ190" s="58">
        <v>72</v>
      </c>
      <c r="FK190" s="58">
        <v>100</v>
      </c>
      <c r="FL190" s="59">
        <f t="shared" si="2"/>
        <v>72</v>
      </c>
    </row>
    <row r="191" spans="1:168" x14ac:dyDescent="0.25">
      <c r="A191" t="s">
        <v>207</v>
      </c>
      <c r="B191" t="s">
        <v>862</v>
      </c>
      <c r="C191" t="s">
        <v>863</v>
      </c>
      <c r="D191" s="31">
        <v>12</v>
      </c>
      <c r="E191" s="31">
        <v>0</v>
      </c>
      <c r="F191" s="31">
        <v>0</v>
      </c>
      <c r="G191" s="31">
        <v>0</v>
      </c>
      <c r="H191" s="31">
        <v>0</v>
      </c>
      <c r="I191" s="31">
        <v>0</v>
      </c>
      <c r="J191" s="31">
        <v>12</v>
      </c>
      <c r="K191" s="31">
        <v>0</v>
      </c>
      <c r="L191" s="31">
        <v>12</v>
      </c>
      <c r="M191" s="35">
        <v>3.41</v>
      </c>
      <c r="N191" s="31">
        <v>0</v>
      </c>
      <c r="O191" s="31">
        <v>4</v>
      </c>
      <c r="P191" s="31">
        <v>8</v>
      </c>
      <c r="Q191" s="31">
        <v>0</v>
      </c>
      <c r="R191" s="31">
        <v>2</v>
      </c>
      <c r="S191" s="31">
        <v>5</v>
      </c>
      <c r="T191" s="31">
        <v>5</v>
      </c>
      <c r="U191" s="31">
        <v>0</v>
      </c>
      <c r="V191" s="31">
        <v>2</v>
      </c>
      <c r="W191" s="31">
        <v>0</v>
      </c>
      <c r="X191" s="31">
        <v>10</v>
      </c>
      <c r="Y191" s="31">
        <v>0</v>
      </c>
      <c r="Z191" s="31">
        <v>0</v>
      </c>
      <c r="AA191" s="31">
        <v>12</v>
      </c>
      <c r="AB191" s="31">
        <v>12</v>
      </c>
      <c r="AC191" s="31">
        <v>12</v>
      </c>
      <c r="AD191" s="31">
        <v>12</v>
      </c>
      <c r="AE191" s="31">
        <v>12</v>
      </c>
      <c r="AF191" s="31">
        <v>12</v>
      </c>
      <c r="AG191" s="31">
        <v>12</v>
      </c>
      <c r="AH191" s="31">
        <v>12</v>
      </c>
      <c r="AI191" s="34">
        <v>0</v>
      </c>
      <c r="AJ191" s="34">
        <v>0</v>
      </c>
      <c r="AK191" s="34">
        <v>0</v>
      </c>
      <c r="AL191" s="34">
        <v>0</v>
      </c>
      <c r="AM191" s="34">
        <v>0</v>
      </c>
      <c r="AN191" s="34">
        <v>0</v>
      </c>
      <c r="AO191" s="34">
        <v>0</v>
      </c>
      <c r="AP191" s="34">
        <v>0</v>
      </c>
      <c r="AQ191" s="31">
        <v>0</v>
      </c>
      <c r="AR191" s="31">
        <v>0</v>
      </c>
      <c r="AS191" s="31">
        <v>0</v>
      </c>
      <c r="AT191" s="31">
        <v>0</v>
      </c>
      <c r="AU191" s="31">
        <v>0</v>
      </c>
      <c r="AV191" s="31">
        <v>0</v>
      </c>
      <c r="AW191" s="31">
        <v>0</v>
      </c>
      <c r="AX191" s="31">
        <v>0</v>
      </c>
      <c r="AY191" s="31">
        <v>0</v>
      </c>
      <c r="AZ191" s="31">
        <v>0</v>
      </c>
      <c r="BA191" s="31">
        <v>0</v>
      </c>
      <c r="BB191" s="31">
        <v>0</v>
      </c>
      <c r="BC191" s="31">
        <v>0</v>
      </c>
      <c r="BD191" s="31">
        <v>0</v>
      </c>
      <c r="BE191" s="31">
        <v>0</v>
      </c>
      <c r="BF191" s="31">
        <v>0</v>
      </c>
      <c r="BG191" s="31">
        <v>0</v>
      </c>
      <c r="BH191" s="31">
        <v>0</v>
      </c>
      <c r="BI191" s="31">
        <v>0</v>
      </c>
      <c r="BJ191" s="31">
        <v>0</v>
      </c>
      <c r="BK191" s="31">
        <v>15</v>
      </c>
      <c r="BL191" s="31">
        <v>0</v>
      </c>
      <c r="BM191" s="31">
        <v>0</v>
      </c>
      <c r="BN191" s="31">
        <v>8</v>
      </c>
      <c r="BO191" s="31">
        <v>4</v>
      </c>
      <c r="BP191" s="31">
        <v>0</v>
      </c>
      <c r="BQ191" s="31">
        <v>0</v>
      </c>
      <c r="BR191" s="31">
        <v>0</v>
      </c>
      <c r="BS191" s="31">
        <v>0</v>
      </c>
      <c r="BT191" s="31">
        <v>0</v>
      </c>
      <c r="BU191" s="31">
        <v>0</v>
      </c>
      <c r="BV191" s="31">
        <v>0</v>
      </c>
      <c r="BW191" s="31">
        <v>0</v>
      </c>
      <c r="BX191" s="31">
        <v>0</v>
      </c>
      <c r="BY191" s="31">
        <v>0</v>
      </c>
      <c r="BZ191" s="31">
        <v>0</v>
      </c>
      <c r="CA191" s="31">
        <v>0</v>
      </c>
      <c r="CB191" s="31">
        <v>0</v>
      </c>
      <c r="CC191" s="31">
        <v>0</v>
      </c>
      <c r="CD191" s="31">
        <v>0</v>
      </c>
      <c r="CE191" s="31">
        <v>0</v>
      </c>
      <c r="CF191" s="31">
        <v>0</v>
      </c>
      <c r="CG191" s="31">
        <v>0</v>
      </c>
      <c r="CH191" s="31">
        <v>0</v>
      </c>
      <c r="CI191" s="31">
        <v>0</v>
      </c>
      <c r="CJ191" s="31">
        <v>0</v>
      </c>
      <c r="CK191" s="31">
        <v>0</v>
      </c>
      <c r="CL191" s="31">
        <v>0</v>
      </c>
      <c r="CM191" s="31">
        <v>12</v>
      </c>
      <c r="CN191" s="34">
        <v>0</v>
      </c>
      <c r="CO191" s="34">
        <v>0</v>
      </c>
      <c r="CP191" s="34">
        <v>0</v>
      </c>
      <c r="CQ191" s="34">
        <v>0</v>
      </c>
      <c r="CR191" s="34">
        <v>0</v>
      </c>
      <c r="CS191" s="34">
        <v>0</v>
      </c>
      <c r="CT191" s="34">
        <v>0</v>
      </c>
      <c r="CU191" s="34">
        <v>0</v>
      </c>
      <c r="CV191" s="34">
        <v>0</v>
      </c>
      <c r="CW191" s="34">
        <v>0</v>
      </c>
      <c r="CX191" s="34">
        <v>0</v>
      </c>
      <c r="CY191" s="34">
        <v>0</v>
      </c>
      <c r="CZ191" s="34">
        <v>0</v>
      </c>
      <c r="DA191" s="34">
        <v>0</v>
      </c>
      <c r="DB191" s="34">
        <v>0</v>
      </c>
      <c r="DC191" s="34">
        <v>0</v>
      </c>
      <c r="DD191" s="34">
        <v>0</v>
      </c>
      <c r="DE191" s="34">
        <v>0</v>
      </c>
      <c r="DF191" s="34">
        <v>8.3332999999999995</v>
      </c>
      <c r="DG191" s="34">
        <v>16.666699999999999</v>
      </c>
      <c r="DH191" s="34">
        <v>0</v>
      </c>
      <c r="DI191" s="34">
        <v>0</v>
      </c>
      <c r="DJ191" s="34">
        <v>0</v>
      </c>
      <c r="DK191" s="34">
        <v>25</v>
      </c>
      <c r="DL191" s="34">
        <v>8.3332999999999995</v>
      </c>
      <c r="DM191" s="34">
        <v>8.3332999999999995</v>
      </c>
      <c r="DN191" s="34">
        <v>8.3332999999999995</v>
      </c>
      <c r="DO191" s="34">
        <v>6.4871794871794899</v>
      </c>
      <c r="DP191" s="34">
        <v>6.4428904428904401</v>
      </c>
      <c r="DQ191" s="34">
        <v>6.3100233100233103</v>
      </c>
      <c r="DR191" s="34">
        <v>6.2668997668997699</v>
      </c>
      <c r="DS191" s="34">
        <v>6.4475524475524502</v>
      </c>
      <c r="DT191" s="34">
        <v>6.4475524475524502</v>
      </c>
      <c r="DU191" s="34">
        <v>6.4393939393939403</v>
      </c>
      <c r="DV191" s="34">
        <v>6.2261072261072297</v>
      </c>
      <c r="DW191" s="34">
        <v>6.1689976689976698</v>
      </c>
      <c r="DX191" s="34">
        <v>0.68740955137482196</v>
      </c>
      <c r="DY191" s="34">
        <v>2.1056520132988501</v>
      </c>
      <c r="DZ191" s="34">
        <v>0.68811604984191799</v>
      </c>
      <c r="EA191" s="34">
        <v>-2.8018799710773599</v>
      </c>
      <c r="EB191" s="34">
        <v>0</v>
      </c>
      <c r="EC191" s="34">
        <v>0.12669683257918399</v>
      </c>
      <c r="ED191" s="34">
        <v>3.4256832646948698</v>
      </c>
      <c r="EE191" s="34">
        <v>0.92575099187606502</v>
      </c>
      <c r="EF191" s="33">
        <v>0</v>
      </c>
      <c r="EG191" s="33">
        <v>2</v>
      </c>
      <c r="EH191" s="34">
        <v>0</v>
      </c>
      <c r="EI191" s="34">
        <v>5.77</v>
      </c>
      <c r="EJ191" s="34">
        <v>0</v>
      </c>
      <c r="EK191" s="34">
        <v>6.61</v>
      </c>
      <c r="EL191" s="34">
        <v>0</v>
      </c>
      <c r="EM191" s="34">
        <v>0</v>
      </c>
      <c r="EN191" s="34">
        <v>0</v>
      </c>
      <c r="EO191" s="34">
        <v>0</v>
      </c>
      <c r="EP191" s="34">
        <v>6.51</v>
      </c>
      <c r="EQ191" s="34">
        <v>6.44</v>
      </c>
      <c r="ER191" s="34">
        <v>0</v>
      </c>
      <c r="ES191" s="34">
        <v>0</v>
      </c>
      <c r="ET191" s="58">
        <v>0</v>
      </c>
      <c r="EU191" s="58">
        <v>0</v>
      </c>
      <c r="EV191" s="58">
        <v>0</v>
      </c>
      <c r="EW191" s="58">
        <v>0</v>
      </c>
      <c r="EX191" s="58">
        <v>0</v>
      </c>
      <c r="EY191" s="58">
        <v>0</v>
      </c>
      <c r="EZ191" s="58">
        <v>0</v>
      </c>
      <c r="FA191" s="63">
        <v>12</v>
      </c>
      <c r="FB191" s="64">
        <v>0</v>
      </c>
      <c r="FC191" s="58">
        <v>0</v>
      </c>
      <c r="FD191" s="58">
        <v>0</v>
      </c>
      <c r="FE191" s="58">
        <v>8</v>
      </c>
      <c r="FF191" s="58">
        <v>0</v>
      </c>
      <c r="FG191" s="58">
        <v>0</v>
      </c>
      <c r="FH191" s="58">
        <v>0</v>
      </c>
      <c r="FI191" s="58">
        <v>4</v>
      </c>
      <c r="FJ191" s="58">
        <v>12</v>
      </c>
      <c r="FK191" s="58">
        <v>100</v>
      </c>
      <c r="FL191" s="59">
        <f t="shared" si="2"/>
        <v>12</v>
      </c>
    </row>
    <row r="192" spans="1:168" x14ac:dyDescent="0.25">
      <c r="A192" t="s">
        <v>207</v>
      </c>
      <c r="B192" t="s">
        <v>864</v>
      </c>
      <c r="C192" t="s">
        <v>865</v>
      </c>
      <c r="D192" s="31"/>
      <c r="E192" s="31"/>
      <c r="F192" s="31"/>
      <c r="G192" s="31"/>
      <c r="H192" s="31"/>
      <c r="I192" s="31"/>
      <c r="J192" s="31">
        <v>9</v>
      </c>
      <c r="K192" s="31">
        <v>0</v>
      </c>
      <c r="L192" s="31">
        <v>9</v>
      </c>
      <c r="M192" s="35">
        <v>5.56</v>
      </c>
      <c r="N192" s="31">
        <v>0</v>
      </c>
      <c r="O192" s="31">
        <v>3</v>
      </c>
      <c r="P192" s="31">
        <v>6</v>
      </c>
      <c r="Q192" s="31">
        <v>0</v>
      </c>
      <c r="R192" s="31">
        <v>1</v>
      </c>
      <c r="S192" s="31">
        <v>5</v>
      </c>
      <c r="T192" s="31">
        <v>3</v>
      </c>
      <c r="U192" s="31">
        <v>0</v>
      </c>
      <c r="V192" s="31">
        <v>0</v>
      </c>
      <c r="W192" s="31">
        <v>0</v>
      </c>
      <c r="X192" s="31">
        <v>9</v>
      </c>
      <c r="Y192" s="31">
        <v>0</v>
      </c>
      <c r="Z192" s="31">
        <v>0</v>
      </c>
      <c r="AA192" s="31">
        <v>9</v>
      </c>
      <c r="AB192" s="31">
        <v>9</v>
      </c>
      <c r="AC192" s="31">
        <v>9</v>
      </c>
      <c r="AD192" s="31">
        <v>9</v>
      </c>
      <c r="AE192" s="31">
        <v>9</v>
      </c>
      <c r="AF192" s="31">
        <v>9</v>
      </c>
      <c r="AG192" s="31">
        <v>9</v>
      </c>
      <c r="AH192" s="31">
        <v>9</v>
      </c>
      <c r="AI192" s="34">
        <v>0</v>
      </c>
      <c r="AJ192" s="34">
        <v>0</v>
      </c>
      <c r="AK192" s="34">
        <v>0</v>
      </c>
      <c r="AL192" s="34">
        <v>0</v>
      </c>
      <c r="AM192" s="34">
        <v>0</v>
      </c>
      <c r="AN192" s="34">
        <v>0</v>
      </c>
      <c r="AO192" s="34">
        <v>0</v>
      </c>
      <c r="AP192" s="34">
        <v>0</v>
      </c>
      <c r="AQ192" s="31">
        <v>0</v>
      </c>
      <c r="AR192" s="31">
        <v>0</v>
      </c>
      <c r="AS192" s="31">
        <v>0</v>
      </c>
      <c r="AT192" s="31">
        <v>0</v>
      </c>
      <c r="AU192" s="31">
        <v>0</v>
      </c>
      <c r="AV192" s="31">
        <v>0</v>
      </c>
      <c r="AW192" s="31">
        <v>0</v>
      </c>
      <c r="AX192" s="31">
        <v>0</v>
      </c>
      <c r="AY192" s="31">
        <v>0</v>
      </c>
      <c r="AZ192" s="31">
        <v>0</v>
      </c>
      <c r="BA192" s="31">
        <v>0</v>
      </c>
      <c r="BB192" s="31">
        <v>0</v>
      </c>
      <c r="BC192" s="31">
        <v>0</v>
      </c>
      <c r="BD192" s="31"/>
      <c r="BE192" s="31"/>
      <c r="BF192" s="31"/>
      <c r="BG192" s="31"/>
      <c r="BH192" s="31"/>
      <c r="BI192" s="31"/>
      <c r="BJ192" s="31"/>
      <c r="BK192" s="31">
        <v>18.670000000000002</v>
      </c>
      <c r="BL192" s="31">
        <v>0</v>
      </c>
      <c r="BM192" s="31">
        <v>0</v>
      </c>
      <c r="BN192" s="31">
        <v>6</v>
      </c>
      <c r="BO192" s="31">
        <v>3</v>
      </c>
      <c r="BP192" s="31">
        <v>0</v>
      </c>
      <c r="BQ192" s="31">
        <v>0</v>
      </c>
      <c r="BR192" s="31">
        <v>0</v>
      </c>
      <c r="BS192" s="31">
        <v>0</v>
      </c>
      <c r="BT192" s="31">
        <v>0</v>
      </c>
      <c r="BU192" s="31">
        <v>0</v>
      </c>
      <c r="BV192" s="31">
        <v>0</v>
      </c>
      <c r="BW192" s="31">
        <v>0</v>
      </c>
      <c r="BX192" s="31">
        <v>0</v>
      </c>
      <c r="BY192" s="31">
        <v>0</v>
      </c>
      <c r="BZ192" s="31">
        <v>0</v>
      </c>
      <c r="CA192" s="31">
        <v>0</v>
      </c>
      <c r="CB192" s="31">
        <v>0</v>
      </c>
      <c r="CC192" s="31">
        <v>0</v>
      </c>
      <c r="CD192" s="31">
        <v>0</v>
      </c>
      <c r="CE192" s="31">
        <v>0</v>
      </c>
      <c r="CF192" s="31">
        <v>0</v>
      </c>
      <c r="CG192" s="31">
        <v>0</v>
      </c>
      <c r="CH192" s="31">
        <v>0</v>
      </c>
      <c r="CI192" s="31">
        <v>0</v>
      </c>
      <c r="CJ192" s="31">
        <v>0</v>
      </c>
      <c r="CK192" s="31">
        <v>0</v>
      </c>
      <c r="CL192" s="31">
        <v>0</v>
      </c>
      <c r="CM192" s="31">
        <v>8</v>
      </c>
      <c r="CN192" s="34">
        <v>25</v>
      </c>
      <c r="CO192" s="34">
        <v>0</v>
      </c>
      <c r="CP192" s="34">
        <v>0</v>
      </c>
      <c r="CQ192" s="34">
        <v>12.5</v>
      </c>
      <c r="CR192" s="34">
        <v>0</v>
      </c>
      <c r="CS192" s="34">
        <v>11.1111</v>
      </c>
      <c r="CT192" s="34">
        <v>0</v>
      </c>
      <c r="CU192" s="34">
        <v>11.1111</v>
      </c>
      <c r="CV192" s="34">
        <v>0</v>
      </c>
      <c r="CW192" s="34">
        <v>12.5</v>
      </c>
      <c r="CX192" s="34">
        <v>0</v>
      </c>
      <c r="CY192" s="34">
        <v>0</v>
      </c>
      <c r="CZ192" s="34">
        <v>0</v>
      </c>
      <c r="DA192" s="34">
        <v>0</v>
      </c>
      <c r="DB192" s="34">
        <v>0</v>
      </c>
      <c r="DC192" s="34">
        <v>0</v>
      </c>
      <c r="DD192" s="34">
        <v>0</v>
      </c>
      <c r="DE192" s="34">
        <v>0</v>
      </c>
      <c r="DF192" s="34">
        <v>12.5</v>
      </c>
      <c r="DG192" s="34">
        <v>12.5</v>
      </c>
      <c r="DH192" s="34">
        <v>25</v>
      </c>
      <c r="DI192" s="34">
        <v>12.5</v>
      </c>
      <c r="DJ192" s="34">
        <v>12.5</v>
      </c>
      <c r="DK192" s="34">
        <v>11.1111</v>
      </c>
      <c r="DL192" s="34">
        <v>33.333300000000001</v>
      </c>
      <c r="DM192" s="34">
        <v>11.1111</v>
      </c>
      <c r="DN192" s="34">
        <v>11.1111</v>
      </c>
      <c r="DO192" s="34"/>
      <c r="DP192" s="34"/>
      <c r="DQ192" s="34"/>
      <c r="DR192" s="34"/>
      <c r="DS192" s="34"/>
      <c r="DT192" s="34"/>
      <c r="DU192" s="34"/>
      <c r="DV192" s="34"/>
      <c r="DW192" s="34"/>
      <c r="DX192" s="34"/>
      <c r="DY192" s="34"/>
      <c r="DZ192" s="34"/>
      <c r="EA192" s="34"/>
      <c r="EB192" s="34"/>
      <c r="EC192" s="34"/>
      <c r="ED192" s="34"/>
      <c r="EE192" s="34"/>
      <c r="EF192" s="33"/>
      <c r="EG192" s="33"/>
      <c r="EH192" s="34"/>
      <c r="EI192" s="34"/>
      <c r="EJ192" s="34"/>
      <c r="EK192" s="34"/>
      <c r="EL192" s="34"/>
      <c r="EM192" s="34"/>
      <c r="EN192" s="34"/>
      <c r="EO192" s="34"/>
      <c r="EP192" s="34"/>
      <c r="EQ192" s="34"/>
      <c r="ER192" s="34"/>
      <c r="ES192" s="34"/>
      <c r="ET192" s="58">
        <v>0</v>
      </c>
      <c r="EU192" s="58">
        <v>0</v>
      </c>
      <c r="EV192" s="58">
        <v>0</v>
      </c>
      <c r="EW192" s="58">
        <v>3</v>
      </c>
      <c r="EX192" s="58">
        <v>0</v>
      </c>
      <c r="EY192" s="58">
        <v>0</v>
      </c>
      <c r="EZ192" s="58">
        <v>0</v>
      </c>
      <c r="FA192" s="63">
        <v>4</v>
      </c>
      <c r="FB192" s="64">
        <v>0</v>
      </c>
      <c r="FC192" s="58">
        <v>0</v>
      </c>
      <c r="FD192" s="58">
        <v>3</v>
      </c>
      <c r="FE192" s="58">
        <v>0</v>
      </c>
      <c r="FF192" s="58">
        <v>0</v>
      </c>
      <c r="FG192" s="58">
        <v>0</v>
      </c>
      <c r="FH192" s="58">
        <v>0</v>
      </c>
      <c r="FI192" s="58">
        <v>4</v>
      </c>
      <c r="FJ192" s="58">
        <v>7</v>
      </c>
      <c r="FK192" s="58">
        <v>77.7777777777778</v>
      </c>
      <c r="FL192" s="59">
        <f t="shared" si="2"/>
        <v>8.9999999999999964</v>
      </c>
    </row>
    <row r="193" spans="1:168" x14ac:dyDescent="0.25">
      <c r="A193" t="s">
        <v>207</v>
      </c>
      <c r="B193" t="s">
        <v>866</v>
      </c>
      <c r="C193" t="s">
        <v>867</v>
      </c>
      <c r="D193" s="31"/>
      <c r="E193" s="31"/>
      <c r="F193" s="31"/>
      <c r="G193" s="31"/>
      <c r="H193" s="31"/>
      <c r="I193" s="31"/>
      <c r="J193" s="31">
        <v>8</v>
      </c>
      <c r="K193" s="31">
        <v>0</v>
      </c>
      <c r="L193" s="31">
        <v>8</v>
      </c>
      <c r="M193" s="35">
        <v>7.08</v>
      </c>
      <c r="N193" s="31">
        <v>0</v>
      </c>
      <c r="O193" s="31">
        <v>0</v>
      </c>
      <c r="P193" s="31">
        <v>8</v>
      </c>
      <c r="Q193" s="31">
        <v>0</v>
      </c>
      <c r="R193" s="31">
        <v>3</v>
      </c>
      <c r="S193" s="31">
        <v>3</v>
      </c>
      <c r="T193" s="31">
        <v>2</v>
      </c>
      <c r="U193" s="31">
        <v>0</v>
      </c>
      <c r="V193" s="31">
        <v>1</v>
      </c>
      <c r="W193" s="31">
        <v>0</v>
      </c>
      <c r="X193" s="31">
        <v>7</v>
      </c>
      <c r="Y193" s="31">
        <v>0</v>
      </c>
      <c r="Z193" s="31">
        <v>0</v>
      </c>
      <c r="AA193" s="31">
        <v>8</v>
      </c>
      <c r="AB193" s="31">
        <v>8</v>
      </c>
      <c r="AC193" s="31">
        <v>8</v>
      </c>
      <c r="AD193" s="31">
        <v>8</v>
      </c>
      <c r="AE193" s="31">
        <v>8</v>
      </c>
      <c r="AF193" s="31">
        <v>8</v>
      </c>
      <c r="AG193" s="31">
        <v>8</v>
      </c>
      <c r="AH193" s="31">
        <v>8</v>
      </c>
      <c r="AI193" s="34">
        <v>0</v>
      </c>
      <c r="AJ193" s="34">
        <v>0</v>
      </c>
      <c r="AK193" s="34">
        <v>0</v>
      </c>
      <c r="AL193" s="34">
        <v>0</v>
      </c>
      <c r="AM193" s="34">
        <v>0</v>
      </c>
      <c r="AN193" s="34">
        <v>0</v>
      </c>
      <c r="AO193" s="34">
        <v>0</v>
      </c>
      <c r="AP193" s="34">
        <v>0</v>
      </c>
      <c r="AQ193" s="31">
        <v>0</v>
      </c>
      <c r="AR193" s="31">
        <v>0</v>
      </c>
      <c r="AS193" s="31">
        <v>0</v>
      </c>
      <c r="AT193" s="31">
        <v>0</v>
      </c>
      <c r="AU193" s="31">
        <v>0</v>
      </c>
      <c r="AV193" s="31">
        <v>0</v>
      </c>
      <c r="AW193" s="31">
        <v>0</v>
      </c>
      <c r="AX193" s="31">
        <v>0</v>
      </c>
      <c r="AY193" s="31">
        <v>0</v>
      </c>
      <c r="AZ193" s="31">
        <v>0</v>
      </c>
      <c r="BA193" s="31">
        <v>0</v>
      </c>
      <c r="BB193" s="31">
        <v>0</v>
      </c>
      <c r="BC193" s="31">
        <v>0</v>
      </c>
      <c r="BD193" s="31"/>
      <c r="BE193" s="31"/>
      <c r="BF193" s="31"/>
      <c r="BG193" s="31"/>
      <c r="BH193" s="31"/>
      <c r="BI193" s="31"/>
      <c r="BJ193" s="31"/>
      <c r="BK193" s="31">
        <v>41.5</v>
      </c>
      <c r="BL193" s="31">
        <v>0</v>
      </c>
      <c r="BM193" s="31">
        <v>0</v>
      </c>
      <c r="BN193" s="31">
        <v>0</v>
      </c>
      <c r="BO193" s="31">
        <v>4</v>
      </c>
      <c r="BP193" s="31">
        <v>0</v>
      </c>
      <c r="BQ193" s="31">
        <v>4</v>
      </c>
      <c r="BR193" s="31">
        <v>0</v>
      </c>
      <c r="BS193" s="31">
        <v>0</v>
      </c>
      <c r="BT193" s="31">
        <v>0</v>
      </c>
      <c r="BU193" s="31">
        <v>0</v>
      </c>
      <c r="BV193" s="31">
        <v>0</v>
      </c>
      <c r="BW193" s="31">
        <v>0</v>
      </c>
      <c r="BX193" s="31">
        <v>0</v>
      </c>
      <c r="BY193" s="31">
        <v>0</v>
      </c>
      <c r="BZ193" s="31">
        <v>0</v>
      </c>
      <c r="CA193" s="31">
        <v>0</v>
      </c>
      <c r="CB193" s="31">
        <v>0</v>
      </c>
      <c r="CC193" s="31">
        <v>0</v>
      </c>
      <c r="CD193" s="31">
        <v>0</v>
      </c>
      <c r="CE193" s="31">
        <v>0</v>
      </c>
      <c r="CF193" s="31">
        <v>0</v>
      </c>
      <c r="CG193" s="31">
        <v>0</v>
      </c>
      <c r="CH193" s="31">
        <v>0</v>
      </c>
      <c r="CI193" s="31">
        <v>0</v>
      </c>
      <c r="CJ193" s="31">
        <v>0</v>
      </c>
      <c r="CK193" s="31">
        <v>0</v>
      </c>
      <c r="CL193" s="31">
        <v>0</v>
      </c>
      <c r="CM193" s="31">
        <v>8</v>
      </c>
      <c r="CN193" s="34">
        <v>0</v>
      </c>
      <c r="CO193" s="34">
        <v>0</v>
      </c>
      <c r="CP193" s="34">
        <v>12.5</v>
      </c>
      <c r="CQ193" s="34">
        <v>12.5</v>
      </c>
      <c r="CR193" s="34">
        <v>0</v>
      </c>
      <c r="CS193" s="34">
        <v>0</v>
      </c>
      <c r="CT193" s="34">
        <v>0</v>
      </c>
      <c r="CU193" s="34">
        <v>0</v>
      </c>
      <c r="CV193" s="34">
        <v>0</v>
      </c>
      <c r="CW193" s="34">
        <v>0</v>
      </c>
      <c r="CX193" s="34">
        <v>0</v>
      </c>
      <c r="CY193" s="34">
        <v>12.5</v>
      </c>
      <c r="CZ193" s="34">
        <v>0</v>
      </c>
      <c r="DA193" s="34">
        <v>0</v>
      </c>
      <c r="DB193" s="34">
        <v>0</v>
      </c>
      <c r="DC193" s="34">
        <v>0</v>
      </c>
      <c r="DD193" s="34">
        <v>0</v>
      </c>
      <c r="DE193" s="34">
        <v>0</v>
      </c>
      <c r="DF193" s="34">
        <v>12.5</v>
      </c>
      <c r="DG193" s="34">
        <v>25</v>
      </c>
      <c r="DH193" s="34">
        <v>0</v>
      </c>
      <c r="DI193" s="34">
        <v>12.5</v>
      </c>
      <c r="DJ193" s="34">
        <v>12.5</v>
      </c>
      <c r="DK193" s="34">
        <v>12.5</v>
      </c>
      <c r="DL193" s="34">
        <v>25</v>
      </c>
      <c r="DM193" s="34">
        <v>25</v>
      </c>
      <c r="DN193" s="34">
        <v>25</v>
      </c>
      <c r="DO193" s="34"/>
      <c r="DP193" s="34"/>
      <c r="DQ193" s="34"/>
      <c r="DR193" s="34"/>
      <c r="DS193" s="34"/>
      <c r="DT193" s="34"/>
      <c r="DU193" s="34"/>
      <c r="DV193" s="34"/>
      <c r="DW193" s="34"/>
      <c r="DX193" s="34"/>
      <c r="DY193" s="34"/>
      <c r="DZ193" s="34"/>
      <c r="EA193" s="34"/>
      <c r="EB193" s="34"/>
      <c r="EC193" s="34"/>
      <c r="ED193" s="34"/>
      <c r="EE193" s="34"/>
      <c r="EF193" s="33"/>
      <c r="EG193" s="33"/>
      <c r="EH193" s="34"/>
      <c r="EI193" s="34"/>
      <c r="EJ193" s="34"/>
      <c r="EK193" s="34"/>
      <c r="EL193" s="34"/>
      <c r="EM193" s="34"/>
      <c r="EN193" s="34"/>
      <c r="EO193" s="34"/>
      <c r="EP193" s="34"/>
      <c r="EQ193" s="34"/>
      <c r="ER193" s="34"/>
      <c r="ES193" s="34"/>
      <c r="ET193" s="58">
        <v>0</v>
      </c>
      <c r="EU193" s="58">
        <v>0</v>
      </c>
      <c r="EV193" s="58">
        <v>2</v>
      </c>
      <c r="EW193" s="58">
        <v>2</v>
      </c>
      <c r="EX193" s="58">
        <v>4</v>
      </c>
      <c r="EY193" s="58">
        <v>0</v>
      </c>
      <c r="EZ193" s="58">
        <v>0</v>
      </c>
      <c r="FA193" s="63">
        <v>0</v>
      </c>
      <c r="FB193" s="64">
        <v>0</v>
      </c>
      <c r="FC193" s="58">
        <v>0</v>
      </c>
      <c r="FD193" s="58">
        <v>2</v>
      </c>
      <c r="FE193" s="58">
        <v>4</v>
      </c>
      <c r="FF193" s="58">
        <v>2</v>
      </c>
      <c r="FG193" s="58">
        <v>0</v>
      </c>
      <c r="FH193" s="58">
        <v>0</v>
      </c>
      <c r="FI193" s="58">
        <v>0</v>
      </c>
      <c r="FJ193" s="58">
        <v>8</v>
      </c>
      <c r="FK193" s="58">
        <v>100</v>
      </c>
      <c r="FL193" s="59">
        <f t="shared" si="2"/>
        <v>8</v>
      </c>
    </row>
    <row r="194" spans="1:168" x14ac:dyDescent="0.25">
      <c r="A194" t="s">
        <v>207</v>
      </c>
      <c r="B194" t="s">
        <v>868</v>
      </c>
      <c r="C194" t="s">
        <v>869</v>
      </c>
      <c r="D194" s="31">
        <v>201</v>
      </c>
      <c r="E194" s="31">
        <v>2</v>
      </c>
      <c r="F194" s="31">
        <v>2</v>
      </c>
      <c r="G194" s="31">
        <v>0</v>
      </c>
      <c r="H194" s="31">
        <v>3</v>
      </c>
      <c r="I194" s="31">
        <v>0</v>
      </c>
      <c r="J194" s="31">
        <v>208</v>
      </c>
      <c r="K194" s="31">
        <v>0</v>
      </c>
      <c r="L194" s="31">
        <v>208</v>
      </c>
      <c r="M194" s="35">
        <v>19.239999999999998</v>
      </c>
      <c r="N194" s="31">
        <v>0</v>
      </c>
      <c r="O194" s="31">
        <v>49</v>
      </c>
      <c r="P194" s="31">
        <v>159</v>
      </c>
      <c r="Q194" s="31">
        <v>9</v>
      </c>
      <c r="R194" s="31">
        <v>36</v>
      </c>
      <c r="S194" s="31">
        <v>97</v>
      </c>
      <c r="T194" s="31">
        <v>62</v>
      </c>
      <c r="U194" s="31">
        <v>4</v>
      </c>
      <c r="V194" s="31">
        <v>16</v>
      </c>
      <c r="W194" s="31">
        <v>40</v>
      </c>
      <c r="X194" s="31">
        <v>145</v>
      </c>
      <c r="Y194" s="31">
        <v>7</v>
      </c>
      <c r="Z194" s="31">
        <v>0</v>
      </c>
      <c r="AA194" s="31">
        <v>192</v>
      </c>
      <c r="AB194" s="31">
        <v>192</v>
      </c>
      <c r="AC194" s="31">
        <v>192</v>
      </c>
      <c r="AD194" s="31">
        <v>181</v>
      </c>
      <c r="AE194" s="31">
        <v>181</v>
      </c>
      <c r="AF194" s="31">
        <v>181</v>
      </c>
      <c r="AG194" s="31">
        <v>181</v>
      </c>
      <c r="AH194" s="31">
        <v>181</v>
      </c>
      <c r="AI194" s="34">
        <v>8.33</v>
      </c>
      <c r="AJ194" s="34">
        <v>0</v>
      </c>
      <c r="AK194" s="34">
        <v>0</v>
      </c>
      <c r="AL194" s="34">
        <v>6.08</v>
      </c>
      <c r="AM194" s="34">
        <v>0</v>
      </c>
      <c r="AN194" s="34">
        <v>0</v>
      </c>
      <c r="AO194" s="34">
        <v>0</v>
      </c>
      <c r="AP194" s="34">
        <v>0</v>
      </c>
      <c r="AQ194" s="31">
        <v>16</v>
      </c>
      <c r="AR194" s="31">
        <v>0</v>
      </c>
      <c r="AS194" s="31">
        <v>0</v>
      </c>
      <c r="AT194" s="31">
        <v>11</v>
      </c>
      <c r="AU194" s="31">
        <v>0</v>
      </c>
      <c r="AV194" s="31">
        <v>0</v>
      </c>
      <c r="AW194" s="31">
        <v>0</v>
      </c>
      <c r="AX194" s="31">
        <v>0</v>
      </c>
      <c r="AY194" s="31">
        <v>0</v>
      </c>
      <c r="AZ194" s="31">
        <v>0</v>
      </c>
      <c r="BA194" s="31">
        <v>0</v>
      </c>
      <c r="BB194" s="31">
        <v>0</v>
      </c>
      <c r="BC194" s="31">
        <v>16</v>
      </c>
      <c r="BD194" s="31">
        <v>0</v>
      </c>
      <c r="BE194" s="31">
        <v>0</v>
      </c>
      <c r="BF194" s="31">
        <v>0</v>
      </c>
      <c r="BG194" s="31">
        <v>0</v>
      </c>
      <c r="BH194" s="31">
        <v>0</v>
      </c>
      <c r="BI194" s="31">
        <v>0</v>
      </c>
      <c r="BJ194" s="31">
        <v>0</v>
      </c>
      <c r="BK194" s="31">
        <v>28.65</v>
      </c>
      <c r="BL194" s="31">
        <v>27</v>
      </c>
      <c r="BM194" s="31">
        <v>14</v>
      </c>
      <c r="BN194" s="31">
        <v>25</v>
      </c>
      <c r="BO194" s="31">
        <v>102</v>
      </c>
      <c r="BP194" s="31">
        <v>40</v>
      </c>
      <c r="BQ194" s="31">
        <v>0</v>
      </c>
      <c r="BR194" s="31">
        <v>0</v>
      </c>
      <c r="BS194" s="31">
        <v>11</v>
      </c>
      <c r="BT194" s="31">
        <v>0</v>
      </c>
      <c r="BU194" s="31">
        <v>0</v>
      </c>
      <c r="BV194" s="31">
        <v>16</v>
      </c>
      <c r="BW194" s="31">
        <v>0</v>
      </c>
      <c r="BX194" s="31">
        <v>27</v>
      </c>
      <c r="BY194" s="31">
        <v>0</v>
      </c>
      <c r="BZ194" s="31">
        <v>27</v>
      </c>
      <c r="CA194" s="31">
        <v>0</v>
      </c>
      <c r="CB194" s="31">
        <v>0</v>
      </c>
      <c r="CC194" s="31">
        <v>11</v>
      </c>
      <c r="CD194" s="31">
        <v>16</v>
      </c>
      <c r="CE194" s="31">
        <v>0</v>
      </c>
      <c r="CF194" s="31">
        <v>0</v>
      </c>
      <c r="CG194" s="31">
        <v>8</v>
      </c>
      <c r="CH194" s="31">
        <v>12</v>
      </c>
      <c r="CI194" s="31">
        <v>7</v>
      </c>
      <c r="CJ194" s="31">
        <v>0</v>
      </c>
      <c r="CK194" s="31">
        <v>0</v>
      </c>
      <c r="CL194" s="31">
        <v>11</v>
      </c>
      <c r="CM194" s="31">
        <v>203</v>
      </c>
      <c r="CN194" s="34">
        <v>0.98519999999999996</v>
      </c>
      <c r="CO194" s="34">
        <v>1.6129</v>
      </c>
      <c r="CP194" s="34">
        <v>1.087</v>
      </c>
      <c r="CQ194" s="34">
        <v>3.2086000000000001</v>
      </c>
      <c r="CR194" s="34">
        <v>2.2599</v>
      </c>
      <c r="CS194" s="34">
        <v>2.7624</v>
      </c>
      <c r="CT194" s="34">
        <v>1.105</v>
      </c>
      <c r="CU194" s="34">
        <v>2.7624</v>
      </c>
      <c r="CV194" s="34">
        <v>1.105</v>
      </c>
      <c r="CW194" s="34">
        <v>0</v>
      </c>
      <c r="CX194" s="34">
        <v>0.53759999999999997</v>
      </c>
      <c r="CY194" s="34">
        <v>0.54349999999999998</v>
      </c>
      <c r="CZ194" s="34">
        <v>0</v>
      </c>
      <c r="DA194" s="34">
        <v>0</v>
      </c>
      <c r="DB194" s="34">
        <v>0</v>
      </c>
      <c r="DC194" s="34">
        <v>1.105</v>
      </c>
      <c r="DD194" s="34">
        <v>0</v>
      </c>
      <c r="DE194" s="34">
        <v>0</v>
      </c>
      <c r="DF194" s="34">
        <v>10.6952</v>
      </c>
      <c r="DG194" s="34">
        <v>14.5161</v>
      </c>
      <c r="DH194" s="34">
        <v>11.413</v>
      </c>
      <c r="DI194" s="34">
        <v>9.0908999999999995</v>
      </c>
      <c r="DJ194" s="34">
        <v>9.0395000000000003</v>
      </c>
      <c r="DK194" s="34">
        <v>11.0497</v>
      </c>
      <c r="DL194" s="34">
        <v>9.9448000000000008</v>
      </c>
      <c r="DM194" s="34">
        <v>11.6022</v>
      </c>
      <c r="DN194" s="34">
        <v>14.9171</v>
      </c>
      <c r="DO194" s="34">
        <v>6.4630794781630696</v>
      </c>
      <c r="DP194" s="34">
        <v>6.43940121677874</v>
      </c>
      <c r="DQ194" s="34">
        <v>6.1794191004907901</v>
      </c>
      <c r="DR194" s="34">
        <v>6.2077042356973804</v>
      </c>
      <c r="DS194" s="34">
        <v>6.1606523247744596</v>
      </c>
      <c r="DT194" s="34">
        <v>6.0685466745944101</v>
      </c>
      <c r="DU194" s="34">
        <v>6.0762810882991198</v>
      </c>
      <c r="DV194" s="34">
        <v>6.0060410108057498</v>
      </c>
      <c r="DW194" s="34">
        <v>6.0403744880046801</v>
      </c>
      <c r="DX194" s="34">
        <v>0.36770905534876602</v>
      </c>
      <c r="DY194" s="34">
        <v>4.2072258259243496</v>
      </c>
      <c r="DZ194" s="34">
        <v>-0.45564566436556903</v>
      </c>
      <c r="EA194" s="34">
        <v>0.76374884415573197</v>
      </c>
      <c r="EB194" s="34">
        <v>1.5177546638249599</v>
      </c>
      <c r="EC194" s="34">
        <v>-0.12728860946868101</v>
      </c>
      <c r="ED194" s="34">
        <v>1.1694904741241601</v>
      </c>
      <c r="EE194" s="34">
        <v>-0.56839981142081197</v>
      </c>
      <c r="EF194" s="33">
        <v>4</v>
      </c>
      <c r="EG194" s="33">
        <v>72</v>
      </c>
      <c r="EH194" s="34">
        <v>6.45</v>
      </c>
      <c r="EI194" s="34">
        <v>5.32</v>
      </c>
      <c r="EJ194" s="34">
        <v>5.84</v>
      </c>
      <c r="EK194" s="34">
        <v>6.65</v>
      </c>
      <c r="EL194" s="34">
        <v>8.61</v>
      </c>
      <c r="EM194" s="34">
        <v>0</v>
      </c>
      <c r="EN194" s="34">
        <v>6.45</v>
      </c>
      <c r="EO194" s="34">
        <v>6.22</v>
      </c>
      <c r="EP194" s="34">
        <v>6.6</v>
      </c>
      <c r="EQ194" s="34">
        <v>6.75</v>
      </c>
      <c r="ER194" s="34">
        <v>5.84</v>
      </c>
      <c r="ES194" s="34">
        <v>0</v>
      </c>
      <c r="ET194" s="58">
        <v>0</v>
      </c>
      <c r="EU194" s="58">
        <v>54</v>
      </c>
      <c r="EV194" s="58">
        <v>56</v>
      </c>
      <c r="EW194" s="58">
        <v>57</v>
      </c>
      <c r="EX194" s="58">
        <v>25</v>
      </c>
      <c r="EY194" s="58">
        <v>0</v>
      </c>
      <c r="EZ194" s="58">
        <v>0</v>
      </c>
      <c r="FA194" s="63">
        <v>0</v>
      </c>
      <c r="FB194" s="64">
        <v>0</v>
      </c>
      <c r="FC194" s="58">
        <v>0</v>
      </c>
      <c r="FD194" s="58">
        <v>24</v>
      </c>
      <c r="FE194" s="58">
        <v>84</v>
      </c>
      <c r="FF194" s="58">
        <v>62</v>
      </c>
      <c r="FG194" s="58">
        <v>22</v>
      </c>
      <c r="FH194" s="58">
        <v>0</v>
      </c>
      <c r="FI194" s="58">
        <v>0</v>
      </c>
      <c r="FJ194" s="58">
        <v>192</v>
      </c>
      <c r="FK194" s="58">
        <v>92.307692307692307</v>
      </c>
      <c r="FL194" s="59">
        <f t="shared" si="2"/>
        <v>208</v>
      </c>
    </row>
    <row r="195" spans="1:168" x14ac:dyDescent="0.25">
      <c r="A195" t="s">
        <v>207</v>
      </c>
      <c r="B195" t="s">
        <v>870</v>
      </c>
      <c r="C195" t="s">
        <v>871</v>
      </c>
      <c r="D195" s="31"/>
      <c r="E195" s="31"/>
      <c r="F195" s="31"/>
      <c r="G195" s="31"/>
      <c r="H195" s="31"/>
      <c r="I195" s="31"/>
      <c r="J195" s="31">
        <v>8</v>
      </c>
      <c r="K195" s="31">
        <v>0</v>
      </c>
      <c r="L195" s="31">
        <v>8</v>
      </c>
      <c r="M195" s="35">
        <v>4.17</v>
      </c>
      <c r="N195" s="31">
        <v>0</v>
      </c>
      <c r="O195" s="31">
        <v>8</v>
      </c>
      <c r="P195" s="31">
        <v>0</v>
      </c>
      <c r="Q195" s="31">
        <v>0</v>
      </c>
      <c r="R195" s="31">
        <v>2</v>
      </c>
      <c r="S195" s="31">
        <v>5</v>
      </c>
      <c r="T195" s="31">
        <v>1</v>
      </c>
      <c r="U195" s="31">
        <v>0</v>
      </c>
      <c r="V195" s="31">
        <v>2</v>
      </c>
      <c r="W195" s="31">
        <v>0</v>
      </c>
      <c r="X195" s="31">
        <v>6</v>
      </c>
      <c r="Y195" s="31">
        <v>0</v>
      </c>
      <c r="Z195" s="31">
        <v>0</v>
      </c>
      <c r="AA195" s="31">
        <v>8</v>
      </c>
      <c r="AB195" s="31">
        <v>8</v>
      </c>
      <c r="AC195" s="31">
        <v>8</v>
      </c>
      <c r="AD195" s="31">
        <v>8</v>
      </c>
      <c r="AE195" s="31">
        <v>8</v>
      </c>
      <c r="AF195" s="31">
        <v>8</v>
      </c>
      <c r="AG195" s="31">
        <v>8</v>
      </c>
      <c r="AH195" s="31">
        <v>8</v>
      </c>
      <c r="AI195" s="34">
        <v>0</v>
      </c>
      <c r="AJ195" s="34">
        <v>0</v>
      </c>
      <c r="AK195" s="34">
        <v>0</v>
      </c>
      <c r="AL195" s="34">
        <v>0</v>
      </c>
      <c r="AM195" s="34">
        <v>0</v>
      </c>
      <c r="AN195" s="34">
        <v>0</v>
      </c>
      <c r="AO195" s="34">
        <v>0</v>
      </c>
      <c r="AP195" s="34">
        <v>0</v>
      </c>
      <c r="AQ195" s="31">
        <v>0</v>
      </c>
      <c r="AR195" s="31">
        <v>0</v>
      </c>
      <c r="AS195" s="31">
        <v>0</v>
      </c>
      <c r="AT195" s="31">
        <v>0</v>
      </c>
      <c r="AU195" s="31">
        <v>0</v>
      </c>
      <c r="AV195" s="31">
        <v>0</v>
      </c>
      <c r="AW195" s="31">
        <v>0</v>
      </c>
      <c r="AX195" s="31">
        <v>0</v>
      </c>
      <c r="AY195" s="31">
        <v>0</v>
      </c>
      <c r="AZ195" s="31">
        <v>0</v>
      </c>
      <c r="BA195" s="31">
        <v>0</v>
      </c>
      <c r="BB195" s="31">
        <v>0</v>
      </c>
      <c r="BC195" s="31">
        <v>0</v>
      </c>
      <c r="BD195" s="31"/>
      <c r="BE195" s="31"/>
      <c r="BF195" s="31"/>
      <c r="BG195" s="31"/>
      <c r="BH195" s="31"/>
      <c r="BI195" s="31"/>
      <c r="BJ195" s="31"/>
      <c r="BK195" s="31">
        <v>19</v>
      </c>
      <c r="BL195" s="31">
        <v>0</v>
      </c>
      <c r="BM195" s="31">
        <v>0</v>
      </c>
      <c r="BN195" s="31">
        <v>8</v>
      </c>
      <c r="BO195" s="31">
        <v>0</v>
      </c>
      <c r="BP195" s="31">
        <v>0</v>
      </c>
      <c r="BQ195" s="31">
        <v>0</v>
      </c>
      <c r="BR195" s="31">
        <v>0</v>
      </c>
      <c r="BS195" s="31">
        <v>0</v>
      </c>
      <c r="BT195" s="31">
        <v>0</v>
      </c>
      <c r="BU195" s="31">
        <v>0</v>
      </c>
      <c r="BV195" s="31">
        <v>0</v>
      </c>
      <c r="BW195" s="31">
        <v>0</v>
      </c>
      <c r="BX195" s="31">
        <v>0</v>
      </c>
      <c r="BY195" s="31">
        <v>0</v>
      </c>
      <c r="BZ195" s="31">
        <v>0</v>
      </c>
      <c r="CA195" s="31">
        <v>0</v>
      </c>
      <c r="CB195" s="31">
        <v>0</v>
      </c>
      <c r="CC195" s="31">
        <v>0</v>
      </c>
      <c r="CD195" s="31">
        <v>0</v>
      </c>
      <c r="CE195" s="31">
        <v>0</v>
      </c>
      <c r="CF195" s="31">
        <v>0</v>
      </c>
      <c r="CG195" s="31">
        <v>0</v>
      </c>
      <c r="CH195" s="31">
        <v>0</v>
      </c>
      <c r="CI195" s="31">
        <v>0</v>
      </c>
      <c r="CJ195" s="31">
        <v>0</v>
      </c>
      <c r="CK195" s="31">
        <v>0</v>
      </c>
      <c r="CL195" s="31">
        <v>0</v>
      </c>
      <c r="CM195" s="31">
        <v>8</v>
      </c>
      <c r="CN195" s="34">
        <v>0</v>
      </c>
      <c r="CO195" s="34">
        <v>0</v>
      </c>
      <c r="CP195" s="34">
        <v>0</v>
      </c>
      <c r="CQ195" s="34">
        <v>25</v>
      </c>
      <c r="CR195" s="34">
        <v>0</v>
      </c>
      <c r="CS195" s="34">
        <v>0</v>
      </c>
      <c r="CT195" s="34">
        <v>0</v>
      </c>
      <c r="CU195" s="34">
        <v>0</v>
      </c>
      <c r="CV195" s="34">
        <v>0</v>
      </c>
      <c r="CW195" s="34">
        <v>0</v>
      </c>
      <c r="CX195" s="34">
        <v>0</v>
      </c>
      <c r="CY195" s="34">
        <v>0</v>
      </c>
      <c r="CZ195" s="34">
        <v>12.5</v>
      </c>
      <c r="DA195" s="34">
        <v>0</v>
      </c>
      <c r="DB195" s="34">
        <v>0</v>
      </c>
      <c r="DC195" s="34">
        <v>0</v>
      </c>
      <c r="DD195" s="34">
        <v>0</v>
      </c>
      <c r="DE195" s="34">
        <v>0</v>
      </c>
      <c r="DF195" s="34">
        <v>25</v>
      </c>
      <c r="DG195" s="34">
        <v>0</v>
      </c>
      <c r="DH195" s="34">
        <v>37.5</v>
      </c>
      <c r="DI195" s="34">
        <v>12.5</v>
      </c>
      <c r="DJ195" s="34">
        <v>0</v>
      </c>
      <c r="DK195" s="34">
        <v>37.5</v>
      </c>
      <c r="DL195" s="34">
        <v>12.5</v>
      </c>
      <c r="DM195" s="34">
        <v>25</v>
      </c>
      <c r="DN195" s="34">
        <v>0</v>
      </c>
      <c r="DO195" s="34"/>
      <c r="DP195" s="34"/>
      <c r="DQ195" s="34"/>
      <c r="DR195" s="34"/>
      <c r="DS195" s="34"/>
      <c r="DT195" s="34"/>
      <c r="DU195" s="34"/>
      <c r="DV195" s="34"/>
      <c r="DW195" s="34"/>
      <c r="DX195" s="34"/>
      <c r="DY195" s="34"/>
      <c r="DZ195" s="34"/>
      <c r="EA195" s="34"/>
      <c r="EB195" s="34"/>
      <c r="EC195" s="34"/>
      <c r="ED195" s="34"/>
      <c r="EE195" s="34"/>
      <c r="EF195" s="33"/>
      <c r="EG195" s="33"/>
      <c r="EH195" s="34"/>
      <c r="EI195" s="34"/>
      <c r="EJ195" s="34"/>
      <c r="EK195" s="34"/>
      <c r="EL195" s="34"/>
      <c r="EM195" s="34"/>
      <c r="EN195" s="34"/>
      <c r="EO195" s="34"/>
      <c r="EP195" s="34"/>
      <c r="EQ195" s="34"/>
      <c r="ER195" s="34"/>
      <c r="ES195" s="34"/>
      <c r="ET195" s="58">
        <v>0</v>
      </c>
      <c r="EU195" s="58">
        <v>0</v>
      </c>
      <c r="EV195" s="58">
        <v>8</v>
      </c>
      <c r="EW195" s="58">
        <v>0</v>
      </c>
      <c r="EX195" s="58">
        <v>0</v>
      </c>
      <c r="EY195" s="58">
        <v>0</v>
      </c>
      <c r="EZ195" s="58">
        <v>0</v>
      </c>
      <c r="FA195" s="63">
        <v>0</v>
      </c>
      <c r="FB195" s="64">
        <v>0</v>
      </c>
      <c r="FC195" s="58">
        <v>0</v>
      </c>
      <c r="FD195" s="58">
        <v>0</v>
      </c>
      <c r="FE195" s="58">
        <v>8</v>
      </c>
      <c r="FF195" s="58">
        <v>0</v>
      </c>
      <c r="FG195" s="58">
        <v>0</v>
      </c>
      <c r="FH195" s="58">
        <v>0</v>
      </c>
      <c r="FI195" s="58">
        <v>0</v>
      </c>
      <c r="FJ195" s="58">
        <v>8</v>
      </c>
      <c r="FK195" s="58">
        <v>100</v>
      </c>
      <c r="FL195" s="59">
        <f t="shared" si="2"/>
        <v>8</v>
      </c>
    </row>
    <row r="196" spans="1:168" x14ac:dyDescent="0.25">
      <c r="A196" t="s">
        <v>207</v>
      </c>
      <c r="B196" t="s">
        <v>872</v>
      </c>
      <c r="C196" t="s">
        <v>873</v>
      </c>
      <c r="D196" s="31"/>
      <c r="E196" s="31"/>
      <c r="F196" s="31"/>
      <c r="G196" s="31"/>
      <c r="H196" s="31"/>
      <c r="I196" s="31"/>
      <c r="J196" s="31">
        <v>5</v>
      </c>
      <c r="K196" s="31">
        <v>0</v>
      </c>
      <c r="L196" s="31">
        <v>5</v>
      </c>
      <c r="M196" s="35">
        <v>2.81</v>
      </c>
      <c r="N196" s="31">
        <v>0</v>
      </c>
      <c r="O196" s="31">
        <v>0</v>
      </c>
      <c r="P196" s="31">
        <v>5</v>
      </c>
      <c r="Q196" s="31">
        <v>0</v>
      </c>
      <c r="R196" s="31">
        <v>1</v>
      </c>
      <c r="S196" s="31">
        <v>3</v>
      </c>
      <c r="T196" s="31">
        <v>1</v>
      </c>
      <c r="U196" s="31">
        <v>0</v>
      </c>
      <c r="V196" s="31">
        <v>0</v>
      </c>
      <c r="W196" s="31">
        <v>0</v>
      </c>
      <c r="X196" s="31">
        <v>5</v>
      </c>
      <c r="Y196" s="31">
        <v>0</v>
      </c>
      <c r="Z196" s="31">
        <v>0</v>
      </c>
      <c r="AA196" s="31">
        <v>5</v>
      </c>
      <c r="AB196" s="31">
        <v>5</v>
      </c>
      <c r="AC196" s="31">
        <v>5</v>
      </c>
      <c r="AD196" s="31">
        <v>5</v>
      </c>
      <c r="AE196" s="31">
        <v>5</v>
      </c>
      <c r="AF196" s="31">
        <v>5</v>
      </c>
      <c r="AG196" s="31">
        <v>5</v>
      </c>
      <c r="AH196" s="31">
        <v>5</v>
      </c>
      <c r="AI196" s="34">
        <v>0</v>
      </c>
      <c r="AJ196" s="34">
        <v>0</v>
      </c>
      <c r="AK196" s="34">
        <v>0</v>
      </c>
      <c r="AL196" s="34">
        <v>0</v>
      </c>
      <c r="AM196" s="34">
        <v>0</v>
      </c>
      <c r="AN196" s="34">
        <v>0</v>
      </c>
      <c r="AO196" s="34">
        <v>0</v>
      </c>
      <c r="AP196" s="34">
        <v>0</v>
      </c>
      <c r="AQ196" s="31">
        <v>0</v>
      </c>
      <c r="AR196" s="31">
        <v>0</v>
      </c>
      <c r="AS196" s="31">
        <v>0</v>
      </c>
      <c r="AT196" s="31">
        <v>0</v>
      </c>
      <c r="AU196" s="31">
        <v>0</v>
      </c>
      <c r="AV196" s="31">
        <v>0</v>
      </c>
      <c r="AW196" s="31">
        <v>0</v>
      </c>
      <c r="AX196" s="31">
        <v>0</v>
      </c>
      <c r="AY196" s="31">
        <v>0</v>
      </c>
      <c r="AZ196" s="31">
        <v>0</v>
      </c>
      <c r="BA196" s="31">
        <v>0</v>
      </c>
      <c r="BB196" s="31">
        <v>0</v>
      </c>
      <c r="BC196" s="31">
        <v>0</v>
      </c>
      <c r="BD196" s="31"/>
      <c r="BE196" s="31"/>
      <c r="BF196" s="31"/>
      <c r="BG196" s="31"/>
      <c r="BH196" s="31"/>
      <c r="BI196" s="31"/>
      <c r="BJ196" s="31"/>
      <c r="BK196" s="31">
        <v>40</v>
      </c>
      <c r="BL196" s="31">
        <v>0</v>
      </c>
      <c r="BM196" s="31">
        <v>0</v>
      </c>
      <c r="BN196" s="31">
        <v>0</v>
      </c>
      <c r="BO196" s="31">
        <v>0</v>
      </c>
      <c r="BP196" s="31">
        <v>5</v>
      </c>
      <c r="BQ196" s="31">
        <v>0</v>
      </c>
      <c r="BR196" s="31">
        <v>0</v>
      </c>
      <c r="BS196" s="31">
        <v>0</v>
      </c>
      <c r="BT196" s="31">
        <v>0</v>
      </c>
      <c r="BU196" s="31">
        <v>0</v>
      </c>
      <c r="BV196" s="31">
        <v>0</v>
      </c>
      <c r="BW196" s="31">
        <v>0</v>
      </c>
      <c r="BX196" s="31">
        <v>0</v>
      </c>
      <c r="BY196" s="31">
        <v>0</v>
      </c>
      <c r="BZ196" s="31">
        <v>0</v>
      </c>
      <c r="CA196" s="31">
        <v>0</v>
      </c>
      <c r="CB196" s="31">
        <v>0</v>
      </c>
      <c r="CC196" s="31">
        <v>0</v>
      </c>
      <c r="CD196" s="31">
        <v>0</v>
      </c>
      <c r="CE196" s="31">
        <v>0</v>
      </c>
      <c r="CF196" s="31">
        <v>0</v>
      </c>
      <c r="CG196" s="31">
        <v>0</v>
      </c>
      <c r="CH196" s="31">
        <v>0</v>
      </c>
      <c r="CI196" s="31">
        <v>0</v>
      </c>
      <c r="CJ196" s="31">
        <v>0</v>
      </c>
      <c r="CK196" s="31">
        <v>0</v>
      </c>
      <c r="CL196" s="31">
        <v>0</v>
      </c>
      <c r="CM196" s="31">
        <v>5</v>
      </c>
      <c r="CN196" s="34">
        <v>0</v>
      </c>
      <c r="CO196" s="34">
        <v>0</v>
      </c>
      <c r="CP196" s="34">
        <v>0</v>
      </c>
      <c r="CQ196" s="34">
        <v>0</v>
      </c>
      <c r="CR196" s="34">
        <v>0</v>
      </c>
      <c r="CS196" s="34">
        <v>20</v>
      </c>
      <c r="CT196" s="34">
        <v>0</v>
      </c>
      <c r="CU196" s="34">
        <v>0</v>
      </c>
      <c r="CV196" s="34">
        <v>0</v>
      </c>
      <c r="CW196" s="34">
        <v>0</v>
      </c>
      <c r="CX196" s="34">
        <v>0</v>
      </c>
      <c r="CY196" s="34">
        <v>0</v>
      </c>
      <c r="CZ196" s="34">
        <v>0</v>
      </c>
      <c r="DA196" s="34">
        <v>0</v>
      </c>
      <c r="DB196" s="34">
        <v>20</v>
      </c>
      <c r="DC196" s="34">
        <v>0</v>
      </c>
      <c r="DD196" s="34">
        <v>0</v>
      </c>
      <c r="DE196" s="34">
        <v>0</v>
      </c>
      <c r="DF196" s="34">
        <v>0</v>
      </c>
      <c r="DG196" s="34">
        <v>0</v>
      </c>
      <c r="DH196" s="34">
        <v>0</v>
      </c>
      <c r="DI196" s="34">
        <v>0</v>
      </c>
      <c r="DJ196" s="34">
        <v>20</v>
      </c>
      <c r="DK196" s="34">
        <v>0</v>
      </c>
      <c r="DL196" s="34">
        <v>40</v>
      </c>
      <c r="DM196" s="34">
        <v>0</v>
      </c>
      <c r="DN196" s="34">
        <v>20</v>
      </c>
      <c r="DO196" s="34"/>
      <c r="DP196" s="34"/>
      <c r="DQ196" s="34"/>
      <c r="DR196" s="34"/>
      <c r="DS196" s="34"/>
      <c r="DT196" s="34"/>
      <c r="DU196" s="34"/>
      <c r="DV196" s="34"/>
      <c r="DW196" s="34"/>
      <c r="DX196" s="34"/>
      <c r="DY196" s="34"/>
      <c r="DZ196" s="34"/>
      <c r="EA196" s="34"/>
      <c r="EB196" s="34"/>
      <c r="EC196" s="34"/>
      <c r="ED196" s="34"/>
      <c r="EE196" s="34"/>
      <c r="EF196" s="33"/>
      <c r="EG196" s="33"/>
      <c r="EH196" s="34"/>
      <c r="EI196" s="34"/>
      <c r="EJ196" s="34"/>
      <c r="EK196" s="34"/>
      <c r="EL196" s="34"/>
      <c r="EM196" s="34"/>
      <c r="EN196" s="34"/>
      <c r="EO196" s="34"/>
      <c r="EP196" s="34"/>
      <c r="EQ196" s="34"/>
      <c r="ER196" s="34"/>
      <c r="ES196" s="34"/>
      <c r="ET196" s="58">
        <v>0</v>
      </c>
      <c r="EU196" s="58">
        <v>0</v>
      </c>
      <c r="EV196" s="58">
        <v>0</v>
      </c>
      <c r="EW196" s="58">
        <v>5</v>
      </c>
      <c r="EX196" s="58">
        <v>0</v>
      </c>
      <c r="EY196" s="58">
        <v>0</v>
      </c>
      <c r="EZ196" s="58">
        <v>0</v>
      </c>
      <c r="FA196" s="63">
        <v>0</v>
      </c>
      <c r="FB196" s="64">
        <v>0</v>
      </c>
      <c r="FC196" s="58">
        <v>5</v>
      </c>
      <c r="FD196" s="58">
        <v>0</v>
      </c>
      <c r="FE196" s="58">
        <v>0</v>
      </c>
      <c r="FF196" s="58">
        <v>0</v>
      </c>
      <c r="FG196" s="58">
        <v>0</v>
      </c>
      <c r="FH196" s="58">
        <v>0</v>
      </c>
      <c r="FI196" s="58">
        <v>0</v>
      </c>
      <c r="FJ196" s="58">
        <v>5</v>
      </c>
      <c r="FK196" s="58">
        <v>100</v>
      </c>
      <c r="FL196" s="59">
        <f t="shared" si="2"/>
        <v>5</v>
      </c>
    </row>
    <row r="197" spans="1:168" x14ac:dyDescent="0.25">
      <c r="A197" t="s">
        <v>207</v>
      </c>
      <c r="B197" t="s">
        <v>874</v>
      </c>
      <c r="C197" t="s">
        <v>875</v>
      </c>
      <c r="D197" s="31">
        <v>27</v>
      </c>
      <c r="E197" s="31">
        <v>0</v>
      </c>
      <c r="F197" s="31">
        <v>0</v>
      </c>
      <c r="G197" s="31">
        <v>0</v>
      </c>
      <c r="H197" s="31">
        <v>0</v>
      </c>
      <c r="I197" s="31">
        <v>0</v>
      </c>
      <c r="J197" s="31">
        <v>27</v>
      </c>
      <c r="K197" s="31">
        <v>0</v>
      </c>
      <c r="L197" s="31">
        <v>27</v>
      </c>
      <c r="M197" s="35">
        <v>5.56</v>
      </c>
      <c r="N197" s="31">
        <v>0</v>
      </c>
      <c r="O197" s="31">
        <v>0</v>
      </c>
      <c r="P197" s="31">
        <v>27</v>
      </c>
      <c r="Q197" s="31">
        <v>0</v>
      </c>
      <c r="R197" s="31">
        <v>0</v>
      </c>
      <c r="S197" s="31">
        <v>13</v>
      </c>
      <c r="T197" s="31">
        <v>9</v>
      </c>
      <c r="U197" s="31">
        <v>5</v>
      </c>
      <c r="V197" s="31">
        <v>0</v>
      </c>
      <c r="W197" s="31">
        <v>0</v>
      </c>
      <c r="X197" s="31">
        <v>27</v>
      </c>
      <c r="Y197" s="31">
        <v>0</v>
      </c>
      <c r="Z197" s="31">
        <v>0</v>
      </c>
      <c r="AA197" s="31">
        <v>27</v>
      </c>
      <c r="AB197" s="31">
        <v>27</v>
      </c>
      <c r="AC197" s="31">
        <v>27</v>
      </c>
      <c r="AD197" s="31">
        <v>27</v>
      </c>
      <c r="AE197" s="31">
        <v>27</v>
      </c>
      <c r="AF197" s="31">
        <v>9</v>
      </c>
      <c r="AG197" s="31">
        <v>27</v>
      </c>
      <c r="AH197" s="31">
        <v>27</v>
      </c>
      <c r="AI197" s="34">
        <v>0</v>
      </c>
      <c r="AJ197" s="34">
        <v>0</v>
      </c>
      <c r="AK197" s="34">
        <v>0</v>
      </c>
      <c r="AL197" s="34">
        <v>0</v>
      </c>
      <c r="AM197" s="34">
        <v>0</v>
      </c>
      <c r="AN197" s="34">
        <v>200</v>
      </c>
      <c r="AO197" s="34">
        <v>-66.67</v>
      </c>
      <c r="AP197" s="34">
        <v>0</v>
      </c>
      <c r="AQ197" s="31">
        <v>0</v>
      </c>
      <c r="AR197" s="31">
        <v>0</v>
      </c>
      <c r="AS197" s="31">
        <v>0</v>
      </c>
      <c r="AT197" s="31">
        <v>0</v>
      </c>
      <c r="AU197" s="31">
        <v>0</v>
      </c>
      <c r="AV197" s="31">
        <v>0</v>
      </c>
      <c r="AW197" s="31">
        <v>0</v>
      </c>
      <c r="AX197" s="31">
        <v>0</v>
      </c>
      <c r="AY197" s="31">
        <v>0</v>
      </c>
      <c r="AZ197" s="31">
        <v>0</v>
      </c>
      <c r="BA197" s="31">
        <v>0</v>
      </c>
      <c r="BB197" s="31">
        <v>0</v>
      </c>
      <c r="BC197" s="31">
        <v>0</v>
      </c>
      <c r="BD197" s="31">
        <v>0</v>
      </c>
      <c r="BE197" s="31">
        <v>0</v>
      </c>
      <c r="BF197" s="31">
        <v>0</v>
      </c>
      <c r="BG197" s="31">
        <v>0</v>
      </c>
      <c r="BH197" s="31">
        <v>0</v>
      </c>
      <c r="BI197" s="31">
        <v>0</v>
      </c>
      <c r="BJ197" s="31">
        <v>0</v>
      </c>
      <c r="BK197" s="31">
        <v>38</v>
      </c>
      <c r="BL197" s="31">
        <v>0</v>
      </c>
      <c r="BM197" s="31">
        <v>0</v>
      </c>
      <c r="BN197" s="31">
        <v>0</v>
      </c>
      <c r="BO197" s="31">
        <v>9</v>
      </c>
      <c r="BP197" s="31">
        <v>18</v>
      </c>
      <c r="BQ197" s="31">
        <v>0</v>
      </c>
      <c r="BR197" s="31">
        <v>0</v>
      </c>
      <c r="BS197" s="31">
        <v>0</v>
      </c>
      <c r="BT197" s="31">
        <v>0</v>
      </c>
      <c r="BU197" s="31">
        <v>0</v>
      </c>
      <c r="BV197" s="31">
        <v>0</v>
      </c>
      <c r="BW197" s="31">
        <v>0</v>
      </c>
      <c r="BX197" s="31">
        <v>0</v>
      </c>
      <c r="BY197" s="31">
        <v>0</v>
      </c>
      <c r="BZ197" s="31">
        <v>0</v>
      </c>
      <c r="CA197" s="31">
        <v>0</v>
      </c>
      <c r="CB197" s="31">
        <v>0</v>
      </c>
      <c r="CC197" s="31">
        <v>0</v>
      </c>
      <c r="CD197" s="31">
        <v>0</v>
      </c>
      <c r="CE197" s="31">
        <v>0</v>
      </c>
      <c r="CF197" s="31">
        <v>0</v>
      </c>
      <c r="CG197" s="31">
        <v>0</v>
      </c>
      <c r="CH197" s="31">
        <v>0</v>
      </c>
      <c r="CI197" s="31">
        <v>0</v>
      </c>
      <c r="CJ197" s="31">
        <v>0</v>
      </c>
      <c r="CK197" s="31">
        <v>0</v>
      </c>
      <c r="CL197" s="31">
        <v>0</v>
      </c>
      <c r="CM197" s="31">
        <v>27</v>
      </c>
      <c r="CN197" s="34">
        <v>0</v>
      </c>
      <c r="CO197" s="34">
        <v>3.7037</v>
      </c>
      <c r="CP197" s="34">
        <v>3.7037</v>
      </c>
      <c r="CQ197" s="34">
        <v>0</v>
      </c>
      <c r="CR197" s="34">
        <v>0</v>
      </c>
      <c r="CS197" s="34">
        <v>0</v>
      </c>
      <c r="CT197" s="34">
        <v>0</v>
      </c>
      <c r="CU197" s="34">
        <v>0</v>
      </c>
      <c r="CV197" s="34">
        <v>0</v>
      </c>
      <c r="CW197" s="34">
        <v>0</v>
      </c>
      <c r="CX197" s="34">
        <v>0</v>
      </c>
      <c r="CY197" s="34">
        <v>0</v>
      </c>
      <c r="CZ197" s="34">
        <v>0</v>
      </c>
      <c r="DA197" s="34">
        <v>0</v>
      </c>
      <c r="DB197" s="34">
        <v>0</v>
      </c>
      <c r="DC197" s="34">
        <v>0</v>
      </c>
      <c r="DD197" s="34">
        <v>0</v>
      </c>
      <c r="DE197" s="34">
        <v>0</v>
      </c>
      <c r="DF197" s="34">
        <v>11.1111</v>
      </c>
      <c r="DG197" s="34">
        <v>18.5185</v>
      </c>
      <c r="DH197" s="34">
        <v>7.4074</v>
      </c>
      <c r="DI197" s="34">
        <v>7.4074</v>
      </c>
      <c r="DJ197" s="34">
        <v>18.5185</v>
      </c>
      <c r="DK197" s="34">
        <v>11.1111</v>
      </c>
      <c r="DL197" s="34">
        <v>11.1111</v>
      </c>
      <c r="DM197" s="34">
        <v>18.5185</v>
      </c>
      <c r="DN197" s="34">
        <v>7.4074</v>
      </c>
      <c r="DO197" s="34">
        <v>6.14869063470928</v>
      </c>
      <c r="DP197" s="34">
        <v>6.09687786960514</v>
      </c>
      <c r="DQ197" s="34">
        <v>5.9489559164733201</v>
      </c>
      <c r="DR197" s="34">
        <v>5.8877052818464302</v>
      </c>
      <c r="DS197" s="34">
        <v>5.8850421660008898</v>
      </c>
      <c r="DT197" s="34">
        <v>5.8384376387039501</v>
      </c>
      <c r="DU197" s="34">
        <v>5.9254742547425501</v>
      </c>
      <c r="DV197" s="34">
        <v>5.79316466932978</v>
      </c>
      <c r="DW197" s="34">
        <v>5.6671105193075899</v>
      </c>
      <c r="DX197" s="34">
        <v>0.84982455302962101</v>
      </c>
      <c r="DY197" s="34">
        <v>2.4865195709756902</v>
      </c>
      <c r="DZ197" s="34">
        <v>1.0403142089286499</v>
      </c>
      <c r="EA197" s="34">
        <v>4.5252281469178798E-2</v>
      </c>
      <c r="EB197" s="34">
        <v>0.798236277938279</v>
      </c>
      <c r="EC197" s="34">
        <v>-1.46885485105156</v>
      </c>
      <c r="ED197" s="34">
        <v>2.2838913265013701</v>
      </c>
      <c r="EE197" s="34">
        <v>2.2243107769423598</v>
      </c>
      <c r="EF197" s="33">
        <v>1</v>
      </c>
      <c r="EG197" s="33">
        <v>0</v>
      </c>
      <c r="EH197" s="34">
        <v>0</v>
      </c>
      <c r="EI197" s="34">
        <v>0</v>
      </c>
      <c r="EJ197" s="34">
        <v>0</v>
      </c>
      <c r="EK197" s="34">
        <v>6.15</v>
      </c>
      <c r="EL197" s="34">
        <v>0</v>
      </c>
      <c r="EM197" s="34">
        <v>0</v>
      </c>
      <c r="EN197" s="34">
        <v>0</v>
      </c>
      <c r="EO197" s="34">
        <v>0</v>
      </c>
      <c r="EP197" s="34">
        <v>0</v>
      </c>
      <c r="EQ197" s="34">
        <v>6.26</v>
      </c>
      <c r="ER197" s="34">
        <v>6.09</v>
      </c>
      <c r="ES197" s="34">
        <v>0</v>
      </c>
      <c r="ET197" s="58">
        <v>0</v>
      </c>
      <c r="EU197" s="58">
        <v>0</v>
      </c>
      <c r="EV197" s="58">
        <v>27</v>
      </c>
      <c r="EW197" s="58">
        <v>0</v>
      </c>
      <c r="EX197" s="58">
        <v>0</v>
      </c>
      <c r="EY197" s="58">
        <v>0</v>
      </c>
      <c r="EZ197" s="58">
        <v>0</v>
      </c>
      <c r="FA197" s="63">
        <v>0</v>
      </c>
      <c r="FB197" s="64">
        <v>0</v>
      </c>
      <c r="FC197" s="58">
        <v>0</v>
      </c>
      <c r="FD197" s="58">
        <v>18</v>
      </c>
      <c r="FE197" s="58">
        <v>0</v>
      </c>
      <c r="FF197" s="58">
        <v>9</v>
      </c>
      <c r="FG197" s="58">
        <v>0</v>
      </c>
      <c r="FH197" s="58">
        <v>0</v>
      </c>
      <c r="FI197" s="58">
        <v>0</v>
      </c>
      <c r="FJ197" s="58">
        <v>27</v>
      </c>
      <c r="FK197" s="58">
        <v>100</v>
      </c>
      <c r="FL197" s="59">
        <f t="shared" si="2"/>
        <v>27</v>
      </c>
    </row>
    <row r="198" spans="1:168" x14ac:dyDescent="0.25">
      <c r="A198" t="s">
        <v>207</v>
      </c>
      <c r="B198" t="s">
        <v>876</v>
      </c>
      <c r="C198" t="s">
        <v>877</v>
      </c>
      <c r="D198" s="31">
        <v>12</v>
      </c>
      <c r="E198" s="31">
        <v>0</v>
      </c>
      <c r="F198" s="31">
        <v>0</v>
      </c>
      <c r="G198" s="31">
        <v>0</v>
      </c>
      <c r="H198" s="31">
        <v>0</v>
      </c>
      <c r="I198" s="31">
        <v>0</v>
      </c>
      <c r="J198" s="31">
        <v>12</v>
      </c>
      <c r="K198" s="31">
        <v>0</v>
      </c>
      <c r="L198" s="31">
        <v>12</v>
      </c>
      <c r="M198" s="35">
        <v>5.29</v>
      </c>
      <c r="N198" s="31">
        <v>0</v>
      </c>
      <c r="O198" s="31">
        <v>12</v>
      </c>
      <c r="P198" s="31">
        <v>0</v>
      </c>
      <c r="Q198" s="31">
        <v>0</v>
      </c>
      <c r="R198" s="31">
        <v>0</v>
      </c>
      <c r="S198" s="31">
        <v>5</v>
      </c>
      <c r="T198" s="31">
        <v>7</v>
      </c>
      <c r="U198" s="31">
        <v>0</v>
      </c>
      <c r="V198" s="31">
        <v>0</v>
      </c>
      <c r="W198" s="31">
        <v>0</v>
      </c>
      <c r="X198" s="31">
        <v>12</v>
      </c>
      <c r="Y198" s="31">
        <v>0</v>
      </c>
      <c r="Z198" s="31">
        <v>0</v>
      </c>
      <c r="AA198" s="31">
        <v>12</v>
      </c>
      <c r="AB198" s="31">
        <v>12</v>
      </c>
      <c r="AC198" s="31">
        <v>12</v>
      </c>
      <c r="AD198" s="31">
        <v>12</v>
      </c>
      <c r="AE198" s="31">
        <v>12</v>
      </c>
      <c r="AF198" s="31">
        <v>12</v>
      </c>
      <c r="AG198" s="31">
        <v>12</v>
      </c>
      <c r="AH198" s="31">
        <v>12</v>
      </c>
      <c r="AI198" s="34">
        <v>0</v>
      </c>
      <c r="AJ198" s="34">
        <v>0</v>
      </c>
      <c r="AK198" s="34">
        <v>0</v>
      </c>
      <c r="AL198" s="34">
        <v>0</v>
      </c>
      <c r="AM198" s="34">
        <v>0</v>
      </c>
      <c r="AN198" s="34">
        <v>0</v>
      </c>
      <c r="AO198" s="34">
        <v>0</v>
      </c>
      <c r="AP198" s="34">
        <v>0</v>
      </c>
      <c r="AQ198" s="31">
        <v>0</v>
      </c>
      <c r="AR198" s="31">
        <v>0</v>
      </c>
      <c r="AS198" s="31">
        <v>0</v>
      </c>
      <c r="AT198" s="31">
        <v>0</v>
      </c>
      <c r="AU198" s="31">
        <v>0</v>
      </c>
      <c r="AV198" s="31">
        <v>0</v>
      </c>
      <c r="AW198" s="31">
        <v>0</v>
      </c>
      <c r="AX198" s="31">
        <v>0</v>
      </c>
      <c r="AY198" s="31">
        <v>0</v>
      </c>
      <c r="AZ198" s="31">
        <v>0</v>
      </c>
      <c r="BA198" s="31">
        <v>0</v>
      </c>
      <c r="BB198" s="31">
        <v>0</v>
      </c>
      <c r="BC198" s="31">
        <v>0</v>
      </c>
      <c r="BD198" s="31">
        <v>0</v>
      </c>
      <c r="BE198" s="31">
        <v>0</v>
      </c>
      <c r="BF198" s="31">
        <v>0</v>
      </c>
      <c r="BG198" s="31">
        <v>0</v>
      </c>
      <c r="BH198" s="31">
        <v>0</v>
      </c>
      <c r="BI198" s="31">
        <v>0</v>
      </c>
      <c r="BJ198" s="31">
        <v>0</v>
      </c>
      <c r="BK198" s="31">
        <v>24.5</v>
      </c>
      <c r="BL198" s="31">
        <v>0</v>
      </c>
      <c r="BM198" s="31">
        <v>0</v>
      </c>
      <c r="BN198" s="31">
        <v>6</v>
      </c>
      <c r="BO198" s="31">
        <v>6</v>
      </c>
      <c r="BP198" s="31">
        <v>0</v>
      </c>
      <c r="BQ198" s="31">
        <v>0</v>
      </c>
      <c r="BR198" s="31">
        <v>0</v>
      </c>
      <c r="BS198" s="31">
        <v>0</v>
      </c>
      <c r="BT198" s="31">
        <v>0</v>
      </c>
      <c r="BU198" s="31">
        <v>0</v>
      </c>
      <c r="BV198" s="31">
        <v>0</v>
      </c>
      <c r="BW198" s="31">
        <v>0</v>
      </c>
      <c r="BX198" s="31">
        <v>0</v>
      </c>
      <c r="BY198" s="31">
        <v>0</v>
      </c>
      <c r="BZ198" s="31">
        <v>0</v>
      </c>
      <c r="CA198" s="31">
        <v>0</v>
      </c>
      <c r="CB198" s="31">
        <v>0</v>
      </c>
      <c r="CC198" s="31">
        <v>0</v>
      </c>
      <c r="CD198" s="31">
        <v>0</v>
      </c>
      <c r="CE198" s="31">
        <v>0</v>
      </c>
      <c r="CF198" s="31">
        <v>0</v>
      </c>
      <c r="CG198" s="31">
        <v>0</v>
      </c>
      <c r="CH198" s="31">
        <v>0</v>
      </c>
      <c r="CI198" s="31">
        <v>0</v>
      </c>
      <c r="CJ198" s="31">
        <v>0</v>
      </c>
      <c r="CK198" s="31">
        <v>0</v>
      </c>
      <c r="CL198" s="31">
        <v>0</v>
      </c>
      <c r="CM198" s="31">
        <v>12</v>
      </c>
      <c r="CN198" s="34">
        <v>0</v>
      </c>
      <c r="CO198" s="34">
        <v>8.3332999999999995</v>
      </c>
      <c r="CP198" s="34">
        <v>0</v>
      </c>
      <c r="CQ198" s="34">
        <v>0</v>
      </c>
      <c r="CR198" s="34">
        <v>0</v>
      </c>
      <c r="CS198" s="34">
        <v>8.3332999999999995</v>
      </c>
      <c r="CT198" s="34">
        <v>0</v>
      </c>
      <c r="CU198" s="34">
        <v>0</v>
      </c>
      <c r="CV198" s="34">
        <v>0</v>
      </c>
      <c r="CW198" s="34">
        <v>0</v>
      </c>
      <c r="CX198" s="34">
        <v>0</v>
      </c>
      <c r="CY198" s="34">
        <v>0</v>
      </c>
      <c r="CZ198" s="34">
        <v>0</v>
      </c>
      <c r="DA198" s="34">
        <v>0</v>
      </c>
      <c r="DB198" s="34">
        <v>0</v>
      </c>
      <c r="DC198" s="34">
        <v>0</v>
      </c>
      <c r="DD198" s="34">
        <v>0</v>
      </c>
      <c r="DE198" s="34">
        <v>0</v>
      </c>
      <c r="DF198" s="34">
        <v>16.666699999999999</v>
      </c>
      <c r="DG198" s="34">
        <v>0</v>
      </c>
      <c r="DH198" s="34">
        <v>16.666699999999999</v>
      </c>
      <c r="DI198" s="34">
        <v>0</v>
      </c>
      <c r="DJ198" s="34">
        <v>8.3332999999999995</v>
      </c>
      <c r="DK198" s="34">
        <v>0</v>
      </c>
      <c r="DL198" s="34">
        <v>8.3332999999999995</v>
      </c>
      <c r="DM198" s="34">
        <v>8.3332999999999995</v>
      </c>
      <c r="DN198" s="34">
        <v>8.3332999999999995</v>
      </c>
      <c r="DO198" s="34">
        <v>6.7738547779021197</v>
      </c>
      <c r="DP198" s="34">
        <v>6.7187167656557696</v>
      </c>
      <c r="DQ198" s="34">
        <v>6.0308030803080301</v>
      </c>
      <c r="DR198" s="34">
        <v>6.4675467546754701</v>
      </c>
      <c r="DS198" s="34">
        <v>6.4675467546754701</v>
      </c>
      <c r="DT198" s="34">
        <v>5.8641239570917802</v>
      </c>
      <c r="DU198" s="34">
        <v>5.86578657865787</v>
      </c>
      <c r="DV198" s="34">
        <v>5.8129812981298103</v>
      </c>
      <c r="DW198" s="34">
        <v>6.3487348734873503</v>
      </c>
      <c r="DX198" s="34">
        <v>0.82066284633697295</v>
      </c>
      <c r="DY198" s="34">
        <v>11.406668004033101</v>
      </c>
      <c r="DZ198" s="34">
        <v>-6.7528491240006803</v>
      </c>
      <c r="EA198" s="34">
        <v>0</v>
      </c>
      <c r="EB198" s="34">
        <v>10.290075755543</v>
      </c>
      <c r="EC198" s="34">
        <v>-2.8344392415146202E-2</v>
      </c>
      <c r="ED198" s="34">
        <v>0.908402725208171</v>
      </c>
      <c r="EE198" s="34">
        <v>-8.4387454513948992</v>
      </c>
      <c r="EF198" s="33">
        <v>0</v>
      </c>
      <c r="EG198" s="33">
        <v>6</v>
      </c>
      <c r="EH198" s="34">
        <v>0</v>
      </c>
      <c r="EI198" s="34">
        <v>0</v>
      </c>
      <c r="EJ198" s="34">
        <v>0</v>
      </c>
      <c r="EK198" s="34">
        <v>6.77</v>
      </c>
      <c r="EL198" s="34">
        <v>0</v>
      </c>
      <c r="EM198" s="34">
        <v>0</v>
      </c>
      <c r="EN198" s="34">
        <v>0</v>
      </c>
      <c r="EO198" s="34">
        <v>0</v>
      </c>
      <c r="EP198" s="34">
        <v>6.89</v>
      </c>
      <c r="EQ198" s="34">
        <v>6.65</v>
      </c>
      <c r="ER198" s="34">
        <v>0</v>
      </c>
      <c r="ES198" s="34">
        <v>0</v>
      </c>
      <c r="ET198" s="58">
        <v>0</v>
      </c>
      <c r="EU198" s="58">
        <v>0</v>
      </c>
      <c r="EV198" s="58">
        <v>4</v>
      </c>
      <c r="EW198" s="58">
        <v>2</v>
      </c>
      <c r="EX198" s="58">
        <v>6</v>
      </c>
      <c r="EY198" s="58">
        <v>0</v>
      </c>
      <c r="EZ198" s="58">
        <v>0</v>
      </c>
      <c r="FA198" s="63">
        <v>0</v>
      </c>
      <c r="FB198" s="64">
        <v>0</v>
      </c>
      <c r="FC198" s="58">
        <v>0</v>
      </c>
      <c r="FD198" s="58">
        <v>3</v>
      </c>
      <c r="FE198" s="58">
        <v>3</v>
      </c>
      <c r="FF198" s="58">
        <v>4</v>
      </c>
      <c r="FG198" s="58">
        <v>2</v>
      </c>
      <c r="FH198" s="58">
        <v>0</v>
      </c>
      <c r="FI198" s="58">
        <v>0</v>
      </c>
      <c r="FJ198" s="58">
        <v>12</v>
      </c>
      <c r="FK198" s="58">
        <v>100</v>
      </c>
      <c r="FL198" s="59">
        <f t="shared" ref="FL198:FL261" si="3">IF(ISERROR(FJ198/(FK198/100)),0,FJ198/(FK198/100))</f>
        <v>12</v>
      </c>
    </row>
    <row r="199" spans="1:168" x14ac:dyDescent="0.25">
      <c r="A199" t="s">
        <v>207</v>
      </c>
      <c r="B199" t="s">
        <v>878</v>
      </c>
      <c r="C199" t="s">
        <v>879</v>
      </c>
      <c r="D199" s="31">
        <v>62</v>
      </c>
      <c r="E199" s="31">
        <v>0</v>
      </c>
      <c r="F199" s="31">
        <v>1</v>
      </c>
      <c r="G199" s="31">
        <v>0</v>
      </c>
      <c r="H199" s="31">
        <v>0</v>
      </c>
      <c r="I199" s="31">
        <v>0</v>
      </c>
      <c r="J199" s="31">
        <v>63</v>
      </c>
      <c r="K199" s="31">
        <v>0</v>
      </c>
      <c r="L199" s="31">
        <v>63</v>
      </c>
      <c r="M199" s="35">
        <v>7.18</v>
      </c>
      <c r="N199" s="31">
        <v>0</v>
      </c>
      <c r="O199" s="31">
        <v>0</v>
      </c>
      <c r="P199" s="31">
        <v>63</v>
      </c>
      <c r="Q199" s="31">
        <v>2</v>
      </c>
      <c r="R199" s="31">
        <v>17</v>
      </c>
      <c r="S199" s="31">
        <v>28</v>
      </c>
      <c r="T199" s="31">
        <v>16</v>
      </c>
      <c r="U199" s="31">
        <v>0</v>
      </c>
      <c r="V199" s="31">
        <v>7</v>
      </c>
      <c r="W199" s="31">
        <v>0</v>
      </c>
      <c r="X199" s="31">
        <v>56</v>
      </c>
      <c r="Y199" s="31">
        <v>0</v>
      </c>
      <c r="Z199" s="31">
        <v>0</v>
      </c>
      <c r="AA199" s="31">
        <v>63</v>
      </c>
      <c r="AB199" s="31">
        <v>63</v>
      </c>
      <c r="AC199" s="31">
        <v>63</v>
      </c>
      <c r="AD199" s="31">
        <v>56</v>
      </c>
      <c r="AE199" s="31">
        <v>56</v>
      </c>
      <c r="AF199" s="31">
        <v>56</v>
      </c>
      <c r="AG199" s="31">
        <v>56</v>
      </c>
      <c r="AH199" s="31">
        <v>56</v>
      </c>
      <c r="AI199" s="34">
        <v>0</v>
      </c>
      <c r="AJ199" s="34">
        <v>0</v>
      </c>
      <c r="AK199" s="34">
        <v>0</v>
      </c>
      <c r="AL199" s="34">
        <v>12.5</v>
      </c>
      <c r="AM199" s="34">
        <v>0</v>
      </c>
      <c r="AN199" s="34">
        <v>0</v>
      </c>
      <c r="AO199" s="34">
        <v>0</v>
      </c>
      <c r="AP199" s="34">
        <v>0</v>
      </c>
      <c r="AQ199" s="31">
        <v>0</v>
      </c>
      <c r="AR199" s="31">
        <v>0</v>
      </c>
      <c r="AS199" s="31">
        <v>0</v>
      </c>
      <c r="AT199" s="31">
        <v>0</v>
      </c>
      <c r="AU199" s="31">
        <v>0</v>
      </c>
      <c r="AV199" s="31">
        <v>0</v>
      </c>
      <c r="AW199" s="31">
        <v>0</v>
      </c>
      <c r="AX199" s="31">
        <v>0</v>
      </c>
      <c r="AY199" s="31">
        <v>0</v>
      </c>
      <c r="AZ199" s="31">
        <v>0</v>
      </c>
      <c r="BA199" s="31">
        <v>0</v>
      </c>
      <c r="BB199" s="31">
        <v>0</v>
      </c>
      <c r="BC199" s="31">
        <v>0</v>
      </c>
      <c r="BD199" s="31">
        <v>0</v>
      </c>
      <c r="BE199" s="31">
        <v>0</v>
      </c>
      <c r="BF199" s="31">
        <v>0</v>
      </c>
      <c r="BG199" s="31">
        <v>0</v>
      </c>
      <c r="BH199" s="31">
        <v>0</v>
      </c>
      <c r="BI199" s="31">
        <v>0</v>
      </c>
      <c r="BJ199" s="31">
        <v>0</v>
      </c>
      <c r="BK199" s="31">
        <v>21.62</v>
      </c>
      <c r="BL199" s="31">
        <v>7</v>
      </c>
      <c r="BM199" s="31">
        <v>0</v>
      </c>
      <c r="BN199" s="31">
        <v>29</v>
      </c>
      <c r="BO199" s="31">
        <v>15</v>
      </c>
      <c r="BP199" s="31">
        <v>12</v>
      </c>
      <c r="BQ199" s="31">
        <v>0</v>
      </c>
      <c r="BR199" s="31">
        <v>7</v>
      </c>
      <c r="BS199" s="31">
        <v>0</v>
      </c>
      <c r="BT199" s="31">
        <v>0</v>
      </c>
      <c r="BU199" s="31">
        <v>0</v>
      </c>
      <c r="BV199" s="31">
        <v>0</v>
      </c>
      <c r="BW199" s="31">
        <v>0</v>
      </c>
      <c r="BX199" s="31">
        <v>0</v>
      </c>
      <c r="BY199" s="31">
        <v>7</v>
      </c>
      <c r="BZ199" s="31">
        <v>7</v>
      </c>
      <c r="CA199" s="31">
        <v>0</v>
      </c>
      <c r="CB199" s="31">
        <v>2</v>
      </c>
      <c r="CC199" s="31">
        <v>4</v>
      </c>
      <c r="CD199" s="31">
        <v>1</v>
      </c>
      <c r="CE199" s="31">
        <v>0</v>
      </c>
      <c r="CF199" s="31">
        <v>0</v>
      </c>
      <c r="CG199" s="31">
        <v>2</v>
      </c>
      <c r="CH199" s="31">
        <v>5</v>
      </c>
      <c r="CI199" s="31">
        <v>0</v>
      </c>
      <c r="CJ199" s="31">
        <v>0</v>
      </c>
      <c r="CK199" s="31">
        <v>7</v>
      </c>
      <c r="CL199" s="31">
        <v>7</v>
      </c>
      <c r="CM199" s="31">
        <v>62</v>
      </c>
      <c r="CN199" s="34">
        <v>0</v>
      </c>
      <c r="CO199" s="34">
        <v>4.7618999999999998</v>
      </c>
      <c r="CP199" s="34">
        <v>1.6129</v>
      </c>
      <c r="CQ199" s="34">
        <v>9.5237999999999996</v>
      </c>
      <c r="CR199" s="34">
        <v>3.5714000000000001</v>
      </c>
      <c r="CS199" s="34">
        <v>1.7857000000000001</v>
      </c>
      <c r="CT199" s="34">
        <v>0</v>
      </c>
      <c r="CU199" s="34">
        <v>5.3571</v>
      </c>
      <c r="CV199" s="34">
        <v>0</v>
      </c>
      <c r="CW199" s="34">
        <v>0</v>
      </c>
      <c r="CX199" s="34">
        <v>1.5872999999999999</v>
      </c>
      <c r="CY199" s="34">
        <v>1.6129</v>
      </c>
      <c r="CZ199" s="34">
        <v>4.7618999999999998</v>
      </c>
      <c r="DA199" s="34">
        <v>0</v>
      </c>
      <c r="DB199" s="34">
        <v>0</v>
      </c>
      <c r="DC199" s="34">
        <v>0</v>
      </c>
      <c r="DD199" s="34">
        <v>1.7857000000000001</v>
      </c>
      <c r="DE199" s="34">
        <v>0</v>
      </c>
      <c r="DF199" s="34">
        <v>11.2903</v>
      </c>
      <c r="DG199" s="34">
        <v>7.9364999999999997</v>
      </c>
      <c r="DH199" s="34">
        <v>16.129000000000001</v>
      </c>
      <c r="DI199" s="34">
        <v>7.9364999999999997</v>
      </c>
      <c r="DJ199" s="34">
        <v>12.5</v>
      </c>
      <c r="DK199" s="34">
        <v>8.9285999999999994</v>
      </c>
      <c r="DL199" s="34">
        <v>19.642900000000001</v>
      </c>
      <c r="DM199" s="34">
        <v>3.5714000000000001</v>
      </c>
      <c r="DN199" s="34">
        <v>12.5</v>
      </c>
      <c r="DO199" s="34">
        <v>6.8310746870769199</v>
      </c>
      <c r="DP199" s="34">
        <v>6.8451436789468101</v>
      </c>
      <c r="DQ199" s="34">
        <v>6.5484730974309304</v>
      </c>
      <c r="DR199" s="34">
        <v>6.6718226346996596</v>
      </c>
      <c r="DS199" s="34">
        <v>6.7215846994535502</v>
      </c>
      <c r="DT199" s="34">
        <v>6.4413811563169201</v>
      </c>
      <c r="DU199" s="34">
        <v>6.4763290134884999</v>
      </c>
      <c r="DV199" s="34">
        <v>6.4052690582959597</v>
      </c>
      <c r="DW199" s="34">
        <v>6.5321343559904799</v>
      </c>
      <c r="DX199" s="34">
        <v>-0.20553245526689101</v>
      </c>
      <c r="DY199" s="34">
        <v>4.5303779537900004</v>
      </c>
      <c r="DZ199" s="34">
        <v>-1.84881319577063</v>
      </c>
      <c r="EA199" s="34">
        <v>-0.740332332015879</v>
      </c>
      <c r="EB199" s="34">
        <v>4.3500537592290502</v>
      </c>
      <c r="EC199" s="34">
        <v>-0.53962448632229298</v>
      </c>
      <c r="ED199" s="34">
        <v>1.1093984428413</v>
      </c>
      <c r="EE199" s="34">
        <v>-1.94217220253851</v>
      </c>
      <c r="EF199" s="33">
        <v>0</v>
      </c>
      <c r="EG199" s="33">
        <v>33</v>
      </c>
      <c r="EH199" s="34">
        <v>6.46</v>
      </c>
      <c r="EI199" s="34">
        <v>5.66</v>
      </c>
      <c r="EJ199" s="34">
        <v>0</v>
      </c>
      <c r="EK199" s="34">
        <v>6.96</v>
      </c>
      <c r="EL199" s="34">
        <v>0</v>
      </c>
      <c r="EM199" s="34">
        <v>0</v>
      </c>
      <c r="EN199" s="34">
        <v>6.46</v>
      </c>
      <c r="EO199" s="34">
        <v>0</v>
      </c>
      <c r="EP199" s="34">
        <v>6.5</v>
      </c>
      <c r="EQ199" s="34">
        <v>7.47</v>
      </c>
      <c r="ER199" s="34">
        <v>7.11</v>
      </c>
      <c r="ES199" s="34">
        <v>0</v>
      </c>
      <c r="ET199" s="58">
        <v>30</v>
      </c>
      <c r="EU199" s="58">
        <v>0</v>
      </c>
      <c r="EV199" s="58">
        <v>3</v>
      </c>
      <c r="EW199" s="58">
        <v>9</v>
      </c>
      <c r="EX199" s="58">
        <v>12</v>
      </c>
      <c r="EY199" s="58">
        <v>9</v>
      </c>
      <c r="EZ199" s="58">
        <v>0</v>
      </c>
      <c r="FA199" s="63">
        <v>0</v>
      </c>
      <c r="FB199" s="64">
        <v>0</v>
      </c>
      <c r="FC199" s="58">
        <v>10</v>
      </c>
      <c r="FD199" s="58">
        <v>3</v>
      </c>
      <c r="FE199" s="58">
        <v>36</v>
      </c>
      <c r="FF199" s="58">
        <v>14</v>
      </c>
      <c r="FG199" s="58">
        <v>0</v>
      </c>
      <c r="FH199" s="58">
        <v>0</v>
      </c>
      <c r="FI199" s="58">
        <v>0</v>
      </c>
      <c r="FJ199" s="58">
        <v>63</v>
      </c>
      <c r="FK199" s="58">
        <v>100</v>
      </c>
      <c r="FL199" s="59">
        <f t="shared" si="3"/>
        <v>63</v>
      </c>
    </row>
    <row r="200" spans="1:168" x14ac:dyDescent="0.25">
      <c r="A200" t="s">
        <v>207</v>
      </c>
      <c r="B200" t="s">
        <v>880</v>
      </c>
      <c r="C200" t="s">
        <v>881</v>
      </c>
      <c r="D200" s="31">
        <v>15</v>
      </c>
      <c r="E200" s="31">
        <v>2</v>
      </c>
      <c r="F200" s="31">
        <v>0</v>
      </c>
      <c r="G200" s="31">
        <v>0</v>
      </c>
      <c r="H200" s="31">
        <v>0</v>
      </c>
      <c r="I200" s="31">
        <v>0</v>
      </c>
      <c r="J200" s="31">
        <v>17</v>
      </c>
      <c r="K200" s="31">
        <v>0</v>
      </c>
      <c r="L200" s="31">
        <v>17</v>
      </c>
      <c r="M200" s="35">
        <v>5.28</v>
      </c>
      <c r="N200" s="31">
        <v>0</v>
      </c>
      <c r="O200" s="31">
        <v>12</v>
      </c>
      <c r="P200" s="31">
        <v>5</v>
      </c>
      <c r="Q200" s="31">
        <v>0</v>
      </c>
      <c r="R200" s="31">
        <v>3</v>
      </c>
      <c r="S200" s="31">
        <v>8</v>
      </c>
      <c r="T200" s="31">
        <v>6</v>
      </c>
      <c r="U200" s="31">
        <v>0</v>
      </c>
      <c r="V200" s="31">
        <v>3</v>
      </c>
      <c r="W200" s="31">
        <v>0</v>
      </c>
      <c r="X200" s="31">
        <v>14</v>
      </c>
      <c r="Y200" s="31">
        <v>0</v>
      </c>
      <c r="Z200" s="31">
        <v>0</v>
      </c>
      <c r="AA200" s="31">
        <v>17</v>
      </c>
      <c r="AB200" s="31">
        <v>17</v>
      </c>
      <c r="AC200" s="31">
        <v>17</v>
      </c>
      <c r="AD200" s="31">
        <v>17</v>
      </c>
      <c r="AE200" s="31">
        <v>17</v>
      </c>
      <c r="AF200" s="31">
        <v>17</v>
      </c>
      <c r="AG200" s="31">
        <v>17</v>
      </c>
      <c r="AH200" s="31">
        <v>17</v>
      </c>
      <c r="AI200" s="34">
        <v>0</v>
      </c>
      <c r="AJ200" s="34">
        <v>0</v>
      </c>
      <c r="AK200" s="34">
        <v>0</v>
      </c>
      <c r="AL200" s="34">
        <v>0</v>
      </c>
      <c r="AM200" s="34">
        <v>0</v>
      </c>
      <c r="AN200" s="34">
        <v>0</v>
      </c>
      <c r="AO200" s="34">
        <v>0</v>
      </c>
      <c r="AP200" s="34">
        <v>0</v>
      </c>
      <c r="AQ200" s="31">
        <v>0</v>
      </c>
      <c r="AR200" s="31">
        <v>0</v>
      </c>
      <c r="AS200" s="31">
        <v>0</v>
      </c>
      <c r="AT200" s="31">
        <v>0</v>
      </c>
      <c r="AU200" s="31">
        <v>0</v>
      </c>
      <c r="AV200" s="31">
        <v>0</v>
      </c>
      <c r="AW200" s="31">
        <v>0</v>
      </c>
      <c r="AX200" s="31">
        <v>0</v>
      </c>
      <c r="AY200" s="31">
        <v>0</v>
      </c>
      <c r="AZ200" s="31">
        <v>0</v>
      </c>
      <c r="BA200" s="31">
        <v>0</v>
      </c>
      <c r="BB200" s="31">
        <v>0</v>
      </c>
      <c r="BC200" s="31">
        <v>0</v>
      </c>
      <c r="BD200" s="31">
        <v>0</v>
      </c>
      <c r="BE200" s="31">
        <v>0</v>
      </c>
      <c r="BF200" s="31">
        <v>0</v>
      </c>
      <c r="BG200" s="31">
        <v>0</v>
      </c>
      <c r="BH200" s="31">
        <v>0</v>
      </c>
      <c r="BI200" s="31">
        <v>0</v>
      </c>
      <c r="BJ200" s="31">
        <v>0</v>
      </c>
      <c r="BK200" s="31">
        <v>34.71</v>
      </c>
      <c r="BL200" s="31">
        <v>0</v>
      </c>
      <c r="BM200" s="31">
        <v>0</v>
      </c>
      <c r="BN200" s="31">
        <v>0</v>
      </c>
      <c r="BO200" s="31">
        <v>12</v>
      </c>
      <c r="BP200" s="31">
        <v>0</v>
      </c>
      <c r="BQ200" s="31">
        <v>5</v>
      </c>
      <c r="BR200" s="31">
        <v>0</v>
      </c>
      <c r="BS200" s="31">
        <v>0</v>
      </c>
      <c r="BT200" s="31">
        <v>0</v>
      </c>
      <c r="BU200" s="31">
        <v>0</v>
      </c>
      <c r="BV200" s="31">
        <v>0</v>
      </c>
      <c r="BW200" s="31">
        <v>0</v>
      </c>
      <c r="BX200" s="31">
        <v>0</v>
      </c>
      <c r="BY200" s="31">
        <v>0</v>
      </c>
      <c r="BZ200" s="31">
        <v>0</v>
      </c>
      <c r="CA200" s="31">
        <v>0</v>
      </c>
      <c r="CB200" s="31">
        <v>0</v>
      </c>
      <c r="CC200" s="31">
        <v>0</v>
      </c>
      <c r="CD200" s="31">
        <v>0</v>
      </c>
      <c r="CE200" s="31">
        <v>0</v>
      </c>
      <c r="CF200" s="31">
        <v>0</v>
      </c>
      <c r="CG200" s="31">
        <v>0</v>
      </c>
      <c r="CH200" s="31">
        <v>0</v>
      </c>
      <c r="CI200" s="31">
        <v>0</v>
      </c>
      <c r="CJ200" s="31">
        <v>0</v>
      </c>
      <c r="CK200" s="31">
        <v>0</v>
      </c>
      <c r="CL200" s="31">
        <v>0</v>
      </c>
      <c r="CM200" s="31">
        <v>17</v>
      </c>
      <c r="CN200" s="34">
        <v>11.764699999999999</v>
      </c>
      <c r="CO200" s="34">
        <v>0</v>
      </c>
      <c r="CP200" s="34">
        <v>0</v>
      </c>
      <c r="CQ200" s="34">
        <v>0</v>
      </c>
      <c r="CR200" s="34">
        <v>0</v>
      </c>
      <c r="CS200" s="34">
        <v>0</v>
      </c>
      <c r="CT200" s="34">
        <v>11.764699999999999</v>
      </c>
      <c r="CU200" s="34">
        <v>0</v>
      </c>
      <c r="CV200" s="34">
        <v>0</v>
      </c>
      <c r="CW200" s="34">
        <v>5.8823999999999996</v>
      </c>
      <c r="CX200" s="34">
        <v>0</v>
      </c>
      <c r="CY200" s="34">
        <v>0</v>
      </c>
      <c r="CZ200" s="34">
        <v>0</v>
      </c>
      <c r="DA200" s="34">
        <v>0</v>
      </c>
      <c r="DB200" s="34">
        <v>0</v>
      </c>
      <c r="DC200" s="34">
        <v>11.764699999999999</v>
      </c>
      <c r="DD200" s="34">
        <v>0</v>
      </c>
      <c r="DE200" s="34">
        <v>0</v>
      </c>
      <c r="DF200" s="34">
        <v>11.764699999999999</v>
      </c>
      <c r="DG200" s="34">
        <v>0</v>
      </c>
      <c r="DH200" s="34">
        <v>0</v>
      </c>
      <c r="DI200" s="34">
        <v>5.8823999999999996</v>
      </c>
      <c r="DJ200" s="34">
        <v>5.8823999999999996</v>
      </c>
      <c r="DK200" s="34">
        <v>23.529399999999999</v>
      </c>
      <c r="DL200" s="34">
        <v>0</v>
      </c>
      <c r="DM200" s="34">
        <v>17.647099999999998</v>
      </c>
      <c r="DN200" s="34">
        <v>0</v>
      </c>
      <c r="DO200" s="34">
        <v>6.8726937269372703</v>
      </c>
      <c r="DP200" s="34">
        <v>6.8318068276436303</v>
      </c>
      <c r="DQ200" s="34">
        <v>6.2298084929225599</v>
      </c>
      <c r="DR200" s="34">
        <v>6.6469608659450499</v>
      </c>
      <c r="DS200" s="34">
        <v>6.6469608659450499</v>
      </c>
      <c r="DT200" s="34">
        <v>6.1648626144879302</v>
      </c>
      <c r="DU200" s="34">
        <v>6.1640260950605796</v>
      </c>
      <c r="DV200" s="34">
        <v>6.1357202331390504</v>
      </c>
      <c r="DW200" s="34">
        <v>6.5312239800166498</v>
      </c>
      <c r="DX200" s="34">
        <v>0.59847856248215203</v>
      </c>
      <c r="DY200" s="34">
        <v>9.6631916599839691</v>
      </c>
      <c r="DZ200" s="34">
        <v>-6.2758361518226202</v>
      </c>
      <c r="EA200" s="34">
        <v>0</v>
      </c>
      <c r="EB200" s="34">
        <v>7.8200972447325698</v>
      </c>
      <c r="EC200" s="34">
        <v>1.3570991012174301E-2</v>
      </c>
      <c r="ED200" s="34">
        <v>0.46132908356295999</v>
      </c>
      <c r="EE200" s="34">
        <v>-6.0555838857725703</v>
      </c>
      <c r="EF200" s="33">
        <v>1</v>
      </c>
      <c r="EG200" s="33">
        <v>11</v>
      </c>
      <c r="EH200" s="34">
        <v>0</v>
      </c>
      <c r="EI200" s="34">
        <v>5.18</v>
      </c>
      <c r="EJ200" s="34">
        <v>0</v>
      </c>
      <c r="EK200" s="34">
        <v>7.15</v>
      </c>
      <c r="EL200" s="34">
        <v>0</v>
      </c>
      <c r="EM200" s="34">
        <v>0</v>
      </c>
      <c r="EN200" s="34">
        <v>0</v>
      </c>
      <c r="EO200" s="34">
        <v>0</v>
      </c>
      <c r="EP200" s="34">
        <v>0</v>
      </c>
      <c r="EQ200" s="34">
        <v>7.18</v>
      </c>
      <c r="ER200" s="34">
        <v>0</v>
      </c>
      <c r="ES200" s="34">
        <v>5.7</v>
      </c>
      <c r="ET200" s="58">
        <v>0</v>
      </c>
      <c r="EU200" s="58">
        <v>0</v>
      </c>
      <c r="EV200" s="58">
        <v>12</v>
      </c>
      <c r="EW200" s="58">
        <v>2</v>
      </c>
      <c r="EX200" s="58">
        <v>3</v>
      </c>
      <c r="EY200" s="58">
        <v>0</v>
      </c>
      <c r="EZ200" s="58">
        <v>0</v>
      </c>
      <c r="FA200" s="63">
        <v>0</v>
      </c>
      <c r="FB200" s="64">
        <v>0</v>
      </c>
      <c r="FC200" s="58">
        <v>0</v>
      </c>
      <c r="FD200" s="58">
        <v>2</v>
      </c>
      <c r="FE200" s="58">
        <v>3</v>
      </c>
      <c r="FF200" s="58">
        <v>10</v>
      </c>
      <c r="FG200" s="58">
        <v>2</v>
      </c>
      <c r="FH200" s="58">
        <v>0</v>
      </c>
      <c r="FI200" s="58">
        <v>0</v>
      </c>
      <c r="FJ200" s="58">
        <v>17</v>
      </c>
      <c r="FK200" s="58">
        <v>100</v>
      </c>
      <c r="FL200" s="59">
        <f t="shared" si="3"/>
        <v>17</v>
      </c>
    </row>
    <row r="201" spans="1:168" x14ac:dyDescent="0.25">
      <c r="A201" t="s">
        <v>207</v>
      </c>
      <c r="B201" t="s">
        <v>882</v>
      </c>
      <c r="C201" t="s">
        <v>883</v>
      </c>
      <c r="D201" s="31">
        <v>21</v>
      </c>
      <c r="E201" s="31">
        <v>1</v>
      </c>
      <c r="F201" s="31">
        <v>0</v>
      </c>
      <c r="G201" s="31">
        <v>0</v>
      </c>
      <c r="H201" s="31">
        <v>2</v>
      </c>
      <c r="I201" s="31">
        <v>0</v>
      </c>
      <c r="J201" s="31">
        <v>24</v>
      </c>
      <c r="K201" s="31">
        <v>0</v>
      </c>
      <c r="L201" s="31">
        <v>24</v>
      </c>
      <c r="M201" s="35">
        <v>6.37</v>
      </c>
      <c r="N201" s="31">
        <v>0</v>
      </c>
      <c r="O201" s="31">
        <v>12</v>
      </c>
      <c r="P201" s="31">
        <v>12</v>
      </c>
      <c r="Q201" s="31">
        <v>1</v>
      </c>
      <c r="R201" s="31">
        <v>2</v>
      </c>
      <c r="S201" s="31">
        <v>8</v>
      </c>
      <c r="T201" s="31">
        <v>13</v>
      </c>
      <c r="U201" s="31">
        <v>0</v>
      </c>
      <c r="V201" s="31">
        <v>2</v>
      </c>
      <c r="W201" s="31">
        <v>12</v>
      </c>
      <c r="X201" s="31">
        <v>10</v>
      </c>
      <c r="Y201" s="31">
        <v>0</v>
      </c>
      <c r="Z201" s="31">
        <v>0</v>
      </c>
      <c r="AA201" s="31">
        <v>24</v>
      </c>
      <c r="AB201" s="31">
        <v>24</v>
      </c>
      <c r="AC201" s="31">
        <v>24</v>
      </c>
      <c r="AD201" s="31">
        <v>24</v>
      </c>
      <c r="AE201" s="31">
        <v>24</v>
      </c>
      <c r="AF201" s="31">
        <v>24</v>
      </c>
      <c r="AG201" s="31">
        <v>24</v>
      </c>
      <c r="AH201" s="31">
        <v>24</v>
      </c>
      <c r="AI201" s="34">
        <v>0</v>
      </c>
      <c r="AJ201" s="34">
        <v>0</v>
      </c>
      <c r="AK201" s="34">
        <v>0</v>
      </c>
      <c r="AL201" s="34">
        <v>0</v>
      </c>
      <c r="AM201" s="34">
        <v>0</v>
      </c>
      <c r="AN201" s="34">
        <v>0</v>
      </c>
      <c r="AO201" s="34">
        <v>0</v>
      </c>
      <c r="AP201" s="34">
        <v>0</v>
      </c>
      <c r="AQ201" s="31">
        <v>0</v>
      </c>
      <c r="AR201" s="31">
        <v>0</v>
      </c>
      <c r="AS201" s="31">
        <v>0</v>
      </c>
      <c r="AT201" s="31">
        <v>0</v>
      </c>
      <c r="AU201" s="31">
        <v>0</v>
      </c>
      <c r="AV201" s="31">
        <v>0</v>
      </c>
      <c r="AW201" s="31">
        <v>0</v>
      </c>
      <c r="AX201" s="31">
        <v>0</v>
      </c>
      <c r="AY201" s="31">
        <v>0</v>
      </c>
      <c r="AZ201" s="31">
        <v>0</v>
      </c>
      <c r="BA201" s="31">
        <v>0</v>
      </c>
      <c r="BB201" s="31">
        <v>0</v>
      </c>
      <c r="BC201" s="31">
        <v>0</v>
      </c>
      <c r="BD201" s="31">
        <v>0</v>
      </c>
      <c r="BE201" s="31">
        <v>0</v>
      </c>
      <c r="BF201" s="31">
        <v>0</v>
      </c>
      <c r="BG201" s="31">
        <v>0</v>
      </c>
      <c r="BH201" s="31">
        <v>0</v>
      </c>
      <c r="BI201" s="31">
        <v>0</v>
      </c>
      <c r="BJ201" s="31">
        <v>0</v>
      </c>
      <c r="BK201" s="31">
        <v>31</v>
      </c>
      <c r="BL201" s="31">
        <v>0</v>
      </c>
      <c r="BM201" s="31">
        <v>0</v>
      </c>
      <c r="BN201" s="31">
        <v>12</v>
      </c>
      <c r="BO201" s="31">
        <v>0</v>
      </c>
      <c r="BP201" s="31">
        <v>12</v>
      </c>
      <c r="BQ201" s="31">
        <v>0</v>
      </c>
      <c r="BR201" s="31">
        <v>0</v>
      </c>
      <c r="BS201" s="31">
        <v>0</v>
      </c>
      <c r="BT201" s="31">
        <v>0</v>
      </c>
      <c r="BU201" s="31">
        <v>0</v>
      </c>
      <c r="BV201" s="31">
        <v>0</v>
      </c>
      <c r="BW201" s="31">
        <v>0</v>
      </c>
      <c r="BX201" s="31">
        <v>0</v>
      </c>
      <c r="BY201" s="31">
        <v>0</v>
      </c>
      <c r="BZ201" s="31">
        <v>0</v>
      </c>
      <c r="CA201" s="31">
        <v>0</v>
      </c>
      <c r="CB201" s="31">
        <v>0</v>
      </c>
      <c r="CC201" s="31">
        <v>0</v>
      </c>
      <c r="CD201" s="31">
        <v>0</v>
      </c>
      <c r="CE201" s="31">
        <v>0</v>
      </c>
      <c r="CF201" s="31">
        <v>0</v>
      </c>
      <c r="CG201" s="31">
        <v>0</v>
      </c>
      <c r="CH201" s="31">
        <v>0</v>
      </c>
      <c r="CI201" s="31">
        <v>0</v>
      </c>
      <c r="CJ201" s="31">
        <v>0</v>
      </c>
      <c r="CK201" s="31">
        <v>0</v>
      </c>
      <c r="CL201" s="31">
        <v>0</v>
      </c>
      <c r="CM201" s="31">
        <v>22</v>
      </c>
      <c r="CN201" s="34">
        <v>4.5454999999999997</v>
      </c>
      <c r="CO201" s="34">
        <v>0</v>
      </c>
      <c r="CP201" s="34">
        <v>4.5454999999999997</v>
      </c>
      <c r="CQ201" s="34">
        <v>0</v>
      </c>
      <c r="CR201" s="34">
        <v>0</v>
      </c>
      <c r="CS201" s="34">
        <v>4.1666999999999996</v>
      </c>
      <c r="CT201" s="34">
        <v>4.3478000000000003</v>
      </c>
      <c r="CU201" s="34">
        <v>4.3478000000000003</v>
      </c>
      <c r="CV201" s="34">
        <v>8.6957000000000004</v>
      </c>
      <c r="CW201" s="34">
        <v>0</v>
      </c>
      <c r="CX201" s="34">
        <v>0</v>
      </c>
      <c r="CY201" s="34">
        <v>4.5454999999999997</v>
      </c>
      <c r="CZ201" s="34">
        <v>0</v>
      </c>
      <c r="DA201" s="34">
        <v>0</v>
      </c>
      <c r="DB201" s="34">
        <v>0</v>
      </c>
      <c r="DC201" s="34">
        <v>4.3478000000000003</v>
      </c>
      <c r="DD201" s="34">
        <v>0</v>
      </c>
      <c r="DE201" s="34">
        <v>4.3478000000000003</v>
      </c>
      <c r="DF201" s="34">
        <v>13.6364</v>
      </c>
      <c r="DG201" s="34">
        <v>9.5237999999999996</v>
      </c>
      <c r="DH201" s="34">
        <v>13.6364</v>
      </c>
      <c r="DI201" s="34">
        <v>13.0435</v>
      </c>
      <c r="DJ201" s="34">
        <v>8.6957000000000004</v>
      </c>
      <c r="DK201" s="34">
        <v>16.666699999999999</v>
      </c>
      <c r="DL201" s="34">
        <v>4.3478000000000003</v>
      </c>
      <c r="DM201" s="34">
        <v>21.739100000000001</v>
      </c>
      <c r="DN201" s="34">
        <v>13.0435</v>
      </c>
      <c r="DO201" s="34">
        <v>5.5556246115599803</v>
      </c>
      <c r="DP201" s="34">
        <v>5.4648850217526403</v>
      </c>
      <c r="DQ201" s="34">
        <v>5.4437689969604897</v>
      </c>
      <c r="DR201" s="34">
        <v>5.4077228847245902</v>
      </c>
      <c r="DS201" s="34">
        <v>5.40545144804089</v>
      </c>
      <c r="DT201" s="34">
        <v>5.4084186575654201</v>
      </c>
      <c r="DU201" s="34">
        <v>5.2942583732057402</v>
      </c>
      <c r="DV201" s="34">
        <v>5.2536873156342203</v>
      </c>
      <c r="DW201" s="34">
        <v>5.2522068095838597</v>
      </c>
      <c r="DX201" s="34">
        <v>1.6604116911179401</v>
      </c>
      <c r="DY201" s="34">
        <v>0.38789347608146502</v>
      </c>
      <c r="DZ201" s="34">
        <v>0.66656729651807101</v>
      </c>
      <c r="EA201" s="34">
        <v>4.2021220716470097E-2</v>
      </c>
      <c r="EB201" s="34">
        <v>-5.4862792849431401E-2</v>
      </c>
      <c r="EC201" s="34">
        <v>2.1563036087819101</v>
      </c>
      <c r="ED201" s="34">
        <v>0.772239669665719</v>
      </c>
      <c r="EE201" s="34">
        <v>2.8188266457029799E-2</v>
      </c>
      <c r="EF201" s="33">
        <v>10</v>
      </c>
      <c r="EG201" s="33">
        <v>2</v>
      </c>
      <c r="EH201" s="34">
        <v>0</v>
      </c>
      <c r="EI201" s="34">
        <v>6.08</v>
      </c>
      <c r="EJ201" s="34">
        <v>4.72</v>
      </c>
      <c r="EK201" s="34">
        <v>6.48</v>
      </c>
      <c r="EL201" s="34">
        <v>0</v>
      </c>
      <c r="EM201" s="34">
        <v>0</v>
      </c>
      <c r="EN201" s="34">
        <v>0</v>
      </c>
      <c r="EO201" s="34">
        <v>0</v>
      </c>
      <c r="EP201" s="34">
        <v>6.4</v>
      </c>
      <c r="EQ201" s="34">
        <v>0</v>
      </c>
      <c r="ER201" s="34">
        <v>4.72</v>
      </c>
      <c r="ES201" s="34">
        <v>0</v>
      </c>
      <c r="ET201" s="58">
        <v>0</v>
      </c>
      <c r="EU201" s="58">
        <v>0</v>
      </c>
      <c r="EV201" s="58">
        <v>0</v>
      </c>
      <c r="EW201" s="58">
        <v>0</v>
      </c>
      <c r="EX201" s="58">
        <v>0</v>
      </c>
      <c r="EY201" s="58">
        <v>0</v>
      </c>
      <c r="EZ201" s="58">
        <v>0</v>
      </c>
      <c r="FA201" s="63">
        <v>24</v>
      </c>
      <c r="FB201" s="64">
        <v>0</v>
      </c>
      <c r="FC201" s="58">
        <v>0</v>
      </c>
      <c r="FD201" s="58">
        <v>0</v>
      </c>
      <c r="FE201" s="58">
        <v>12</v>
      </c>
      <c r="FF201" s="58">
        <v>12</v>
      </c>
      <c r="FG201" s="58">
        <v>0</v>
      </c>
      <c r="FH201" s="58">
        <v>0</v>
      </c>
      <c r="FI201" s="58">
        <v>0</v>
      </c>
      <c r="FJ201" s="58">
        <v>24</v>
      </c>
      <c r="FK201" s="58">
        <v>100</v>
      </c>
      <c r="FL201" s="59">
        <f t="shared" si="3"/>
        <v>24</v>
      </c>
    </row>
    <row r="202" spans="1:168" x14ac:dyDescent="0.25">
      <c r="A202" t="s">
        <v>207</v>
      </c>
      <c r="B202" t="s">
        <v>884</v>
      </c>
      <c r="C202" t="s">
        <v>885</v>
      </c>
      <c r="D202" s="31"/>
      <c r="E202" s="31"/>
      <c r="F202" s="31"/>
      <c r="G202" s="31"/>
      <c r="H202" s="31"/>
      <c r="I202" s="31"/>
      <c r="J202" s="31">
        <v>2</v>
      </c>
      <c r="K202" s="31">
        <v>0</v>
      </c>
      <c r="L202" s="31">
        <v>2</v>
      </c>
      <c r="M202" s="35">
        <v>0.33</v>
      </c>
      <c r="N202" s="31">
        <v>0</v>
      </c>
      <c r="O202" s="31">
        <v>0</v>
      </c>
      <c r="P202" s="31">
        <v>2</v>
      </c>
      <c r="Q202" s="31">
        <v>0</v>
      </c>
      <c r="R202" s="31">
        <v>0</v>
      </c>
      <c r="S202" s="31">
        <v>2</v>
      </c>
      <c r="T202" s="31">
        <v>0</v>
      </c>
      <c r="U202" s="31">
        <v>0</v>
      </c>
      <c r="V202" s="31">
        <v>0</v>
      </c>
      <c r="W202" s="31">
        <v>0</v>
      </c>
      <c r="X202" s="31">
        <v>2</v>
      </c>
      <c r="Y202" s="31">
        <v>0</v>
      </c>
      <c r="Z202" s="31">
        <v>0</v>
      </c>
      <c r="AA202" s="31">
        <v>2</v>
      </c>
      <c r="AB202" s="31">
        <v>2</v>
      </c>
      <c r="AC202" s="31">
        <v>2</v>
      </c>
      <c r="AD202" s="31">
        <v>2</v>
      </c>
      <c r="AE202" s="31">
        <v>2</v>
      </c>
      <c r="AF202" s="31">
        <v>0</v>
      </c>
      <c r="AG202" s="31">
        <v>0</v>
      </c>
      <c r="AH202" s="31">
        <v>0</v>
      </c>
      <c r="AI202" s="34">
        <v>0</v>
      </c>
      <c r="AJ202" s="34">
        <v>0</v>
      </c>
      <c r="AK202" s="34">
        <v>0</v>
      </c>
      <c r="AL202" s="34">
        <v>0</v>
      </c>
      <c r="AM202" s="34">
        <v>0</v>
      </c>
      <c r="AN202" s="34">
        <v>0</v>
      </c>
      <c r="AO202" s="34">
        <v>0</v>
      </c>
      <c r="AP202" s="34">
        <v>0</v>
      </c>
      <c r="AQ202" s="31">
        <v>0</v>
      </c>
      <c r="AR202" s="31">
        <v>0</v>
      </c>
      <c r="AS202" s="31">
        <v>0</v>
      </c>
      <c r="AT202" s="31">
        <v>0</v>
      </c>
      <c r="AU202" s="31">
        <v>0</v>
      </c>
      <c r="AV202" s="31">
        <v>2</v>
      </c>
      <c r="AW202" s="31">
        <v>0</v>
      </c>
      <c r="AX202" s="31">
        <v>0</v>
      </c>
      <c r="AY202" s="31">
        <v>0</v>
      </c>
      <c r="AZ202" s="31">
        <v>0</v>
      </c>
      <c r="BA202" s="31">
        <v>0</v>
      </c>
      <c r="BB202" s="31">
        <v>0</v>
      </c>
      <c r="BC202" s="31">
        <v>0</v>
      </c>
      <c r="BD202" s="31"/>
      <c r="BE202" s="31"/>
      <c r="BF202" s="31"/>
      <c r="BG202" s="31"/>
      <c r="BH202" s="31"/>
      <c r="BI202" s="31"/>
      <c r="BJ202" s="31"/>
      <c r="BK202" s="31">
        <v>5</v>
      </c>
      <c r="BL202" s="31">
        <v>0</v>
      </c>
      <c r="BM202" s="31">
        <v>2</v>
      </c>
      <c r="BN202" s="31">
        <v>0</v>
      </c>
      <c r="BO202" s="31">
        <v>0</v>
      </c>
      <c r="BP202" s="31">
        <v>0</v>
      </c>
      <c r="BQ202" s="31">
        <v>0</v>
      </c>
      <c r="BR202" s="31">
        <v>0</v>
      </c>
      <c r="BS202" s="31">
        <v>0</v>
      </c>
      <c r="BT202" s="31">
        <v>0</v>
      </c>
      <c r="BU202" s="31">
        <v>0</v>
      </c>
      <c r="BV202" s="31">
        <v>0</v>
      </c>
      <c r="BW202" s="31">
        <v>0</v>
      </c>
      <c r="BX202" s="31">
        <v>0</v>
      </c>
      <c r="BY202" s="31">
        <v>0</v>
      </c>
      <c r="BZ202" s="31">
        <v>0</v>
      </c>
      <c r="CA202" s="31">
        <v>0</v>
      </c>
      <c r="CB202" s="31">
        <v>0</v>
      </c>
      <c r="CC202" s="31">
        <v>0</v>
      </c>
      <c r="CD202" s="31">
        <v>0</v>
      </c>
      <c r="CE202" s="31">
        <v>0</v>
      </c>
      <c r="CF202" s="31">
        <v>0</v>
      </c>
      <c r="CG202" s="31">
        <v>0</v>
      </c>
      <c r="CH202" s="31">
        <v>0</v>
      </c>
      <c r="CI202" s="31">
        <v>0</v>
      </c>
      <c r="CJ202" s="31">
        <v>0</v>
      </c>
      <c r="CK202" s="31">
        <v>0</v>
      </c>
      <c r="CL202" s="31">
        <v>0</v>
      </c>
      <c r="CM202" s="31">
        <v>2</v>
      </c>
      <c r="CN202" s="34">
        <v>0</v>
      </c>
      <c r="CO202" s="34">
        <v>0</v>
      </c>
      <c r="CP202" s="34">
        <v>0</v>
      </c>
      <c r="CQ202" s="34">
        <v>0</v>
      </c>
      <c r="CR202" s="34">
        <v>0</v>
      </c>
      <c r="CS202" s="34">
        <v>0</v>
      </c>
      <c r="CT202" s="34">
        <v>0</v>
      </c>
      <c r="CU202" s="34">
        <v>0</v>
      </c>
      <c r="CV202" s="34">
        <v>0</v>
      </c>
      <c r="CW202" s="34">
        <v>0</v>
      </c>
      <c r="CX202" s="34">
        <v>0</v>
      </c>
      <c r="CY202" s="34">
        <v>0</v>
      </c>
      <c r="CZ202" s="34">
        <v>0</v>
      </c>
      <c r="DA202" s="34">
        <v>0</v>
      </c>
      <c r="DB202" s="34">
        <v>0</v>
      </c>
      <c r="DC202" s="34">
        <v>0</v>
      </c>
      <c r="DD202" s="34">
        <v>0</v>
      </c>
      <c r="DE202" s="34">
        <v>0</v>
      </c>
      <c r="DF202" s="34">
        <v>50</v>
      </c>
      <c r="DG202" s="34">
        <v>0</v>
      </c>
      <c r="DH202" s="34">
        <v>50</v>
      </c>
      <c r="DI202" s="34">
        <v>50</v>
      </c>
      <c r="DJ202" s="34">
        <v>0</v>
      </c>
      <c r="DK202" s="34">
        <v>0</v>
      </c>
      <c r="DL202" s="34">
        <v>0</v>
      </c>
      <c r="DM202" s="34">
        <v>0</v>
      </c>
      <c r="DN202" s="34">
        <v>0</v>
      </c>
      <c r="DO202" s="34"/>
      <c r="DP202" s="34"/>
      <c r="DQ202" s="34"/>
      <c r="DR202" s="34"/>
      <c r="DS202" s="34"/>
      <c r="DT202" s="34"/>
      <c r="DU202" s="34"/>
      <c r="DV202" s="34"/>
      <c r="DW202" s="34"/>
      <c r="DX202" s="34"/>
      <c r="DY202" s="34"/>
      <c r="DZ202" s="34"/>
      <c r="EA202" s="34"/>
      <c r="EB202" s="34"/>
      <c r="EC202" s="34"/>
      <c r="ED202" s="34"/>
      <c r="EE202" s="34"/>
      <c r="EF202" s="33"/>
      <c r="EG202" s="33"/>
      <c r="EH202" s="34"/>
      <c r="EI202" s="34"/>
      <c r="EJ202" s="34"/>
      <c r="EK202" s="34"/>
      <c r="EL202" s="34"/>
      <c r="EM202" s="34"/>
      <c r="EN202" s="34"/>
      <c r="EO202" s="34"/>
      <c r="EP202" s="34"/>
      <c r="EQ202" s="34"/>
      <c r="ER202" s="34"/>
      <c r="ES202" s="34"/>
      <c r="ET202" s="58">
        <v>0</v>
      </c>
      <c r="EU202" s="58">
        <v>1</v>
      </c>
      <c r="EV202" s="58">
        <v>0</v>
      </c>
      <c r="EW202" s="58">
        <v>0</v>
      </c>
      <c r="EX202" s="58">
        <v>0</v>
      </c>
      <c r="EY202" s="58">
        <v>0</v>
      </c>
      <c r="EZ202" s="58">
        <v>0</v>
      </c>
      <c r="FA202" s="63">
        <v>0</v>
      </c>
      <c r="FB202" s="64">
        <v>0</v>
      </c>
      <c r="FC202" s="58">
        <v>0</v>
      </c>
      <c r="FD202" s="58">
        <v>0</v>
      </c>
      <c r="FE202" s="58">
        <v>1</v>
      </c>
      <c r="FF202" s="58">
        <v>0</v>
      </c>
      <c r="FG202" s="58">
        <v>0</v>
      </c>
      <c r="FH202" s="58">
        <v>0</v>
      </c>
      <c r="FI202" s="58">
        <v>0</v>
      </c>
      <c r="FJ202" s="58">
        <v>1</v>
      </c>
      <c r="FK202" s="58">
        <v>50</v>
      </c>
      <c r="FL202" s="59">
        <f t="shared" si="3"/>
        <v>2</v>
      </c>
    </row>
    <row r="203" spans="1:168" x14ac:dyDescent="0.25">
      <c r="A203" t="s">
        <v>207</v>
      </c>
      <c r="B203" t="s">
        <v>886</v>
      </c>
      <c r="C203" t="s">
        <v>887</v>
      </c>
      <c r="D203" s="31"/>
      <c r="E203" s="31"/>
      <c r="F203" s="31"/>
      <c r="G203" s="31"/>
      <c r="H203" s="31"/>
      <c r="I203" s="31"/>
      <c r="J203" s="31">
        <v>8</v>
      </c>
      <c r="K203" s="31">
        <v>0</v>
      </c>
      <c r="L203" s="31">
        <v>8</v>
      </c>
      <c r="M203" s="35">
        <v>2.2000000000000002</v>
      </c>
      <c r="N203" s="31">
        <v>0</v>
      </c>
      <c r="O203" s="31">
        <v>8</v>
      </c>
      <c r="P203" s="31">
        <v>0</v>
      </c>
      <c r="Q203" s="31">
        <v>0</v>
      </c>
      <c r="R203" s="31">
        <v>0</v>
      </c>
      <c r="S203" s="31">
        <v>4</v>
      </c>
      <c r="T203" s="31">
        <v>4</v>
      </c>
      <c r="U203" s="31">
        <v>0</v>
      </c>
      <c r="V203" s="31">
        <v>2</v>
      </c>
      <c r="W203" s="31">
        <v>0</v>
      </c>
      <c r="X203" s="31">
        <v>6</v>
      </c>
      <c r="Y203" s="31">
        <v>0</v>
      </c>
      <c r="Z203" s="31">
        <v>0</v>
      </c>
      <c r="AA203" s="31">
        <v>8</v>
      </c>
      <c r="AB203" s="31">
        <v>8</v>
      </c>
      <c r="AC203" s="31">
        <v>8</v>
      </c>
      <c r="AD203" s="31">
        <v>8</v>
      </c>
      <c r="AE203" s="31">
        <v>8</v>
      </c>
      <c r="AF203" s="31">
        <v>8</v>
      </c>
      <c r="AG203" s="31">
        <v>8</v>
      </c>
      <c r="AH203" s="31">
        <v>8</v>
      </c>
      <c r="AI203" s="34">
        <v>0</v>
      </c>
      <c r="AJ203" s="34">
        <v>0</v>
      </c>
      <c r="AK203" s="34">
        <v>0</v>
      </c>
      <c r="AL203" s="34">
        <v>0</v>
      </c>
      <c r="AM203" s="34">
        <v>0</v>
      </c>
      <c r="AN203" s="34">
        <v>0</v>
      </c>
      <c r="AO203" s="34">
        <v>0</v>
      </c>
      <c r="AP203" s="34">
        <v>0</v>
      </c>
      <c r="AQ203" s="31">
        <v>0</v>
      </c>
      <c r="AR203" s="31">
        <v>0</v>
      </c>
      <c r="AS203" s="31">
        <v>0</v>
      </c>
      <c r="AT203" s="31">
        <v>0</v>
      </c>
      <c r="AU203" s="31">
        <v>0</v>
      </c>
      <c r="AV203" s="31">
        <v>0</v>
      </c>
      <c r="AW203" s="31">
        <v>0</v>
      </c>
      <c r="AX203" s="31">
        <v>0</v>
      </c>
      <c r="AY203" s="31">
        <v>0</v>
      </c>
      <c r="AZ203" s="31">
        <v>0</v>
      </c>
      <c r="BA203" s="31">
        <v>0</v>
      </c>
      <c r="BB203" s="31">
        <v>0</v>
      </c>
      <c r="BC203" s="31">
        <v>0</v>
      </c>
      <c r="BD203" s="31"/>
      <c r="BE203" s="31"/>
      <c r="BF203" s="31"/>
      <c r="BG203" s="31"/>
      <c r="BH203" s="31"/>
      <c r="BI203" s="31"/>
      <c r="BJ203" s="31"/>
      <c r="BK203" s="31">
        <v>25</v>
      </c>
      <c r="BL203" s="31">
        <v>0</v>
      </c>
      <c r="BM203" s="31">
        <v>0</v>
      </c>
      <c r="BN203" s="31">
        <v>0</v>
      </c>
      <c r="BO203" s="31">
        <v>8</v>
      </c>
      <c r="BP203" s="31">
        <v>0</v>
      </c>
      <c r="BQ203" s="31">
        <v>0</v>
      </c>
      <c r="BR203" s="31">
        <v>0</v>
      </c>
      <c r="BS203" s="31">
        <v>0</v>
      </c>
      <c r="BT203" s="31">
        <v>0</v>
      </c>
      <c r="BU203" s="31">
        <v>0</v>
      </c>
      <c r="BV203" s="31">
        <v>0</v>
      </c>
      <c r="BW203" s="31">
        <v>0</v>
      </c>
      <c r="BX203" s="31">
        <v>0</v>
      </c>
      <c r="BY203" s="31">
        <v>0</v>
      </c>
      <c r="BZ203" s="31">
        <v>0</v>
      </c>
      <c r="CA203" s="31">
        <v>0</v>
      </c>
      <c r="CB203" s="31">
        <v>0</v>
      </c>
      <c r="CC203" s="31">
        <v>0</v>
      </c>
      <c r="CD203" s="31">
        <v>0</v>
      </c>
      <c r="CE203" s="31">
        <v>0</v>
      </c>
      <c r="CF203" s="31">
        <v>0</v>
      </c>
      <c r="CG203" s="31">
        <v>0</v>
      </c>
      <c r="CH203" s="31">
        <v>0</v>
      </c>
      <c r="CI203" s="31">
        <v>0</v>
      </c>
      <c r="CJ203" s="31">
        <v>0</v>
      </c>
      <c r="CK203" s="31">
        <v>0</v>
      </c>
      <c r="CL203" s="31">
        <v>0</v>
      </c>
      <c r="CM203" s="31">
        <v>8</v>
      </c>
      <c r="CN203" s="34">
        <v>0</v>
      </c>
      <c r="CO203" s="34">
        <v>0</v>
      </c>
      <c r="CP203" s="34">
        <v>0</v>
      </c>
      <c r="CQ203" s="34">
        <v>12.5</v>
      </c>
      <c r="CR203" s="34">
        <v>0</v>
      </c>
      <c r="CS203" s="34">
        <v>0</v>
      </c>
      <c r="CT203" s="34">
        <v>12.5</v>
      </c>
      <c r="CU203" s="34">
        <v>0</v>
      </c>
      <c r="CV203" s="34">
        <v>0</v>
      </c>
      <c r="CW203" s="34">
        <v>0</v>
      </c>
      <c r="CX203" s="34">
        <v>0</v>
      </c>
      <c r="CY203" s="34">
        <v>0</v>
      </c>
      <c r="CZ203" s="34">
        <v>0</v>
      </c>
      <c r="DA203" s="34">
        <v>0</v>
      </c>
      <c r="DB203" s="34">
        <v>0</v>
      </c>
      <c r="DC203" s="34">
        <v>0</v>
      </c>
      <c r="DD203" s="34">
        <v>0</v>
      </c>
      <c r="DE203" s="34">
        <v>0</v>
      </c>
      <c r="DF203" s="34">
        <v>12.5</v>
      </c>
      <c r="DG203" s="34">
        <v>0</v>
      </c>
      <c r="DH203" s="34">
        <v>14.2857</v>
      </c>
      <c r="DI203" s="34">
        <v>0</v>
      </c>
      <c r="DJ203" s="34">
        <v>0</v>
      </c>
      <c r="DK203" s="34">
        <v>25</v>
      </c>
      <c r="DL203" s="34">
        <v>0</v>
      </c>
      <c r="DM203" s="34">
        <v>25</v>
      </c>
      <c r="DN203" s="34">
        <v>0</v>
      </c>
      <c r="DO203" s="34"/>
      <c r="DP203" s="34"/>
      <c r="DQ203" s="34"/>
      <c r="DR203" s="34"/>
      <c r="DS203" s="34"/>
      <c r="DT203" s="34"/>
      <c r="DU203" s="34"/>
      <c r="DV203" s="34"/>
      <c r="DW203" s="34"/>
      <c r="DX203" s="34"/>
      <c r="DY203" s="34"/>
      <c r="DZ203" s="34"/>
      <c r="EA203" s="34"/>
      <c r="EB203" s="34"/>
      <c r="EC203" s="34"/>
      <c r="ED203" s="34"/>
      <c r="EE203" s="34"/>
      <c r="EF203" s="33"/>
      <c r="EG203" s="33"/>
      <c r="EH203" s="34"/>
      <c r="EI203" s="34"/>
      <c r="EJ203" s="34"/>
      <c r="EK203" s="34"/>
      <c r="EL203" s="34"/>
      <c r="EM203" s="34"/>
      <c r="EN203" s="34"/>
      <c r="EO203" s="34"/>
      <c r="EP203" s="34"/>
      <c r="EQ203" s="34"/>
      <c r="ER203" s="34"/>
      <c r="ES203" s="34"/>
      <c r="ET203" s="58">
        <v>0</v>
      </c>
      <c r="EU203" s="58">
        <v>0</v>
      </c>
      <c r="EV203" s="58">
        <v>8</v>
      </c>
      <c r="EW203" s="58">
        <v>0</v>
      </c>
      <c r="EX203" s="58">
        <v>0</v>
      </c>
      <c r="EY203" s="58">
        <v>0</v>
      </c>
      <c r="EZ203" s="58">
        <v>0</v>
      </c>
      <c r="FA203" s="63">
        <v>0</v>
      </c>
      <c r="FB203" s="64">
        <v>0</v>
      </c>
      <c r="FC203" s="58">
        <v>0</v>
      </c>
      <c r="FD203" s="58">
        <v>0</v>
      </c>
      <c r="FE203" s="58">
        <v>0</v>
      </c>
      <c r="FF203" s="58">
        <v>4</v>
      </c>
      <c r="FG203" s="58">
        <v>4</v>
      </c>
      <c r="FH203" s="58">
        <v>0</v>
      </c>
      <c r="FI203" s="58">
        <v>0</v>
      </c>
      <c r="FJ203" s="58">
        <v>8</v>
      </c>
      <c r="FK203" s="58">
        <v>100</v>
      </c>
      <c r="FL203" s="59">
        <f t="shared" si="3"/>
        <v>8</v>
      </c>
    </row>
    <row r="204" spans="1:168" x14ac:dyDescent="0.25">
      <c r="A204" t="s">
        <v>207</v>
      </c>
      <c r="B204" t="s">
        <v>888</v>
      </c>
      <c r="C204" t="s">
        <v>889</v>
      </c>
      <c r="D204" s="31">
        <v>39</v>
      </c>
      <c r="E204" s="31">
        <v>1</v>
      </c>
      <c r="F204" s="31">
        <v>0</v>
      </c>
      <c r="G204" s="31">
        <v>0</v>
      </c>
      <c r="H204" s="31">
        <v>1</v>
      </c>
      <c r="I204" s="31">
        <v>0</v>
      </c>
      <c r="J204" s="31">
        <v>41</v>
      </c>
      <c r="K204" s="31">
        <v>0</v>
      </c>
      <c r="L204" s="31">
        <v>41</v>
      </c>
      <c r="M204" s="35">
        <v>9.49</v>
      </c>
      <c r="N204" s="31">
        <v>0</v>
      </c>
      <c r="O204" s="31">
        <v>30</v>
      </c>
      <c r="P204" s="31">
        <v>11</v>
      </c>
      <c r="Q204" s="31">
        <v>3</v>
      </c>
      <c r="R204" s="31">
        <v>4</v>
      </c>
      <c r="S204" s="31">
        <v>8</v>
      </c>
      <c r="T204" s="31">
        <v>18</v>
      </c>
      <c r="U204" s="31">
        <v>8</v>
      </c>
      <c r="V204" s="31">
        <v>1</v>
      </c>
      <c r="W204" s="31">
        <v>10</v>
      </c>
      <c r="X204" s="31">
        <v>30</v>
      </c>
      <c r="Y204" s="31">
        <v>0</v>
      </c>
      <c r="Z204" s="31">
        <v>0</v>
      </c>
      <c r="AA204" s="31">
        <v>41</v>
      </c>
      <c r="AB204" s="31">
        <v>41</v>
      </c>
      <c r="AC204" s="31">
        <v>41</v>
      </c>
      <c r="AD204" s="31">
        <v>41</v>
      </c>
      <c r="AE204" s="31">
        <v>41</v>
      </c>
      <c r="AF204" s="31">
        <v>41</v>
      </c>
      <c r="AG204" s="31">
        <v>41</v>
      </c>
      <c r="AH204" s="31">
        <v>41</v>
      </c>
      <c r="AI204" s="34">
        <v>0</v>
      </c>
      <c r="AJ204" s="34">
        <v>0</v>
      </c>
      <c r="AK204" s="34">
        <v>0</v>
      </c>
      <c r="AL204" s="34">
        <v>0</v>
      </c>
      <c r="AM204" s="34">
        <v>0</v>
      </c>
      <c r="AN204" s="34">
        <v>0</v>
      </c>
      <c r="AO204" s="34">
        <v>0</v>
      </c>
      <c r="AP204" s="34">
        <v>0</v>
      </c>
      <c r="AQ204" s="31">
        <v>0</v>
      </c>
      <c r="AR204" s="31">
        <v>0</v>
      </c>
      <c r="AS204" s="31">
        <v>0</v>
      </c>
      <c r="AT204" s="31">
        <v>0</v>
      </c>
      <c r="AU204" s="31">
        <v>0</v>
      </c>
      <c r="AV204" s="31">
        <v>0</v>
      </c>
      <c r="AW204" s="31">
        <v>0</v>
      </c>
      <c r="AX204" s="31">
        <v>0</v>
      </c>
      <c r="AY204" s="31">
        <v>0</v>
      </c>
      <c r="AZ204" s="31">
        <v>0</v>
      </c>
      <c r="BA204" s="31">
        <v>0</v>
      </c>
      <c r="BB204" s="31">
        <v>0</v>
      </c>
      <c r="BC204" s="31">
        <v>0</v>
      </c>
      <c r="BD204" s="31">
        <v>0</v>
      </c>
      <c r="BE204" s="31">
        <v>0</v>
      </c>
      <c r="BF204" s="31">
        <v>0</v>
      </c>
      <c r="BG204" s="31">
        <v>0</v>
      </c>
      <c r="BH204" s="31">
        <v>0</v>
      </c>
      <c r="BI204" s="31">
        <v>0</v>
      </c>
      <c r="BJ204" s="31">
        <v>0</v>
      </c>
      <c r="BK204" s="31">
        <v>33.270000000000003</v>
      </c>
      <c r="BL204" s="31">
        <v>0</v>
      </c>
      <c r="BM204" s="31">
        <v>0</v>
      </c>
      <c r="BN204" s="31">
        <v>5</v>
      </c>
      <c r="BO204" s="31">
        <v>26</v>
      </c>
      <c r="BP204" s="31">
        <v>10</v>
      </c>
      <c r="BQ204" s="31">
        <v>0</v>
      </c>
      <c r="BR204" s="31">
        <v>0</v>
      </c>
      <c r="BS204" s="31">
        <v>0</v>
      </c>
      <c r="BT204" s="31">
        <v>0</v>
      </c>
      <c r="BU204" s="31">
        <v>0</v>
      </c>
      <c r="BV204" s="31">
        <v>0</v>
      </c>
      <c r="BW204" s="31">
        <v>0</v>
      </c>
      <c r="BX204" s="31">
        <v>0</v>
      </c>
      <c r="BY204" s="31">
        <v>0</v>
      </c>
      <c r="BZ204" s="31">
        <v>0</v>
      </c>
      <c r="CA204" s="31">
        <v>0</v>
      </c>
      <c r="CB204" s="31">
        <v>0</v>
      </c>
      <c r="CC204" s="31">
        <v>0</v>
      </c>
      <c r="CD204" s="31">
        <v>0</v>
      </c>
      <c r="CE204" s="31">
        <v>0</v>
      </c>
      <c r="CF204" s="31">
        <v>0</v>
      </c>
      <c r="CG204" s="31">
        <v>0</v>
      </c>
      <c r="CH204" s="31">
        <v>0</v>
      </c>
      <c r="CI204" s="31">
        <v>0</v>
      </c>
      <c r="CJ204" s="31">
        <v>0</v>
      </c>
      <c r="CK204" s="31">
        <v>0</v>
      </c>
      <c r="CL204" s="31">
        <v>0</v>
      </c>
      <c r="CM204" s="31">
        <v>40</v>
      </c>
      <c r="CN204" s="34">
        <v>2.5</v>
      </c>
      <c r="CO204" s="34">
        <v>7.6923000000000004</v>
      </c>
      <c r="CP204" s="34">
        <v>5.2632000000000003</v>
      </c>
      <c r="CQ204" s="34">
        <v>7.8947000000000003</v>
      </c>
      <c r="CR204" s="34">
        <v>7.8947000000000003</v>
      </c>
      <c r="CS204" s="34">
        <v>7.3170999999999999</v>
      </c>
      <c r="CT204" s="34">
        <v>2.4390000000000001</v>
      </c>
      <c r="CU204" s="34">
        <v>7.3170999999999999</v>
      </c>
      <c r="CV204" s="34">
        <v>7.3170999999999999</v>
      </c>
      <c r="CW204" s="34">
        <v>2.5</v>
      </c>
      <c r="CX204" s="34">
        <v>7.6923000000000004</v>
      </c>
      <c r="CY204" s="34">
        <v>2.6316000000000002</v>
      </c>
      <c r="CZ204" s="34">
        <v>2.6316000000000002</v>
      </c>
      <c r="DA204" s="34">
        <v>2.6316000000000002</v>
      </c>
      <c r="DB204" s="34">
        <v>0</v>
      </c>
      <c r="DC204" s="34">
        <v>0</v>
      </c>
      <c r="DD204" s="34">
        <v>0</v>
      </c>
      <c r="DE204" s="34">
        <v>2.4390000000000001</v>
      </c>
      <c r="DF204" s="34">
        <v>17.5</v>
      </c>
      <c r="DG204" s="34">
        <v>10.256399999999999</v>
      </c>
      <c r="DH204" s="34">
        <v>15.7895</v>
      </c>
      <c r="DI204" s="34">
        <v>21.052600000000002</v>
      </c>
      <c r="DJ204" s="34">
        <v>13.1579</v>
      </c>
      <c r="DK204" s="34">
        <v>9.7561</v>
      </c>
      <c r="DL204" s="34">
        <v>19.5122</v>
      </c>
      <c r="DM204" s="34">
        <v>26.8293</v>
      </c>
      <c r="DN204" s="34">
        <v>9.7561</v>
      </c>
      <c r="DO204" s="34">
        <v>5.80969777482564</v>
      </c>
      <c r="DP204" s="34">
        <v>5.7473079684134998</v>
      </c>
      <c r="DQ204" s="34">
        <v>5.4717857142857103</v>
      </c>
      <c r="DR204" s="34">
        <v>5.4859744990892496</v>
      </c>
      <c r="DS204" s="34">
        <v>5.3941368078175902</v>
      </c>
      <c r="DT204" s="34">
        <v>5.2458062307429003</v>
      </c>
      <c r="DU204" s="34">
        <v>5.3503081414206903</v>
      </c>
      <c r="DV204" s="34">
        <v>5.1728650137740999</v>
      </c>
      <c r="DW204" s="34">
        <v>5.3050050386294902</v>
      </c>
      <c r="DX204" s="34">
        <v>1.08554834289427</v>
      </c>
      <c r="DY204" s="34">
        <v>5.0353260985431003</v>
      </c>
      <c r="DZ204" s="34">
        <v>-0.25863745458339299</v>
      </c>
      <c r="EA204" s="34">
        <v>1.7025465712802399</v>
      </c>
      <c r="EB204" s="34">
        <v>2.8276030518513302</v>
      </c>
      <c r="EC204" s="34">
        <v>-1.9531942444355901</v>
      </c>
      <c r="ED204" s="34">
        <v>3.4302678916635299</v>
      </c>
      <c r="EE204" s="34">
        <v>-2.4908557841733199</v>
      </c>
      <c r="EF204" s="33">
        <v>11</v>
      </c>
      <c r="EG204" s="33">
        <v>9</v>
      </c>
      <c r="EH204" s="34">
        <v>0</v>
      </c>
      <c r="EI204" s="34">
        <v>4.88</v>
      </c>
      <c r="EJ204" s="34">
        <v>4.34</v>
      </c>
      <c r="EK204" s="34">
        <v>6.48</v>
      </c>
      <c r="EL204" s="34">
        <v>0</v>
      </c>
      <c r="EM204" s="34">
        <v>0</v>
      </c>
      <c r="EN204" s="34">
        <v>0</v>
      </c>
      <c r="EO204" s="34">
        <v>0</v>
      </c>
      <c r="EP204" s="34">
        <v>5.92</v>
      </c>
      <c r="EQ204" s="34">
        <v>6.56</v>
      </c>
      <c r="ER204" s="34">
        <v>4.34</v>
      </c>
      <c r="ES204" s="34">
        <v>0</v>
      </c>
      <c r="ET204" s="58">
        <v>0</v>
      </c>
      <c r="EU204" s="58">
        <v>2</v>
      </c>
      <c r="EV204" s="58">
        <v>12</v>
      </c>
      <c r="EW204" s="58">
        <v>13</v>
      </c>
      <c r="EX204" s="58">
        <v>6</v>
      </c>
      <c r="EY204" s="58">
        <v>8</v>
      </c>
      <c r="EZ204" s="58">
        <v>0</v>
      </c>
      <c r="FA204" s="63">
        <v>0</v>
      </c>
      <c r="FB204" s="64">
        <v>0</v>
      </c>
      <c r="FC204" s="58">
        <v>0</v>
      </c>
      <c r="FD204" s="58">
        <v>7</v>
      </c>
      <c r="FE204" s="58">
        <v>7</v>
      </c>
      <c r="FF204" s="58">
        <v>16</v>
      </c>
      <c r="FG204" s="58">
        <v>11</v>
      </c>
      <c r="FH204" s="58">
        <v>0</v>
      </c>
      <c r="FI204" s="58">
        <v>0</v>
      </c>
      <c r="FJ204" s="58">
        <v>41</v>
      </c>
      <c r="FK204" s="58">
        <v>100</v>
      </c>
      <c r="FL204" s="59">
        <f t="shared" si="3"/>
        <v>41</v>
      </c>
    </row>
    <row r="205" spans="1:168" x14ac:dyDescent="0.25">
      <c r="A205" t="s">
        <v>207</v>
      </c>
      <c r="B205" t="s">
        <v>890</v>
      </c>
      <c r="C205" t="s">
        <v>891</v>
      </c>
      <c r="D205" s="31">
        <v>75</v>
      </c>
      <c r="E205" s="31">
        <v>2</v>
      </c>
      <c r="F205" s="31">
        <v>0</v>
      </c>
      <c r="G205" s="31">
        <v>0</v>
      </c>
      <c r="H205" s="31">
        <v>2</v>
      </c>
      <c r="I205" s="31">
        <v>0</v>
      </c>
      <c r="J205" s="31">
        <v>79</v>
      </c>
      <c r="K205" s="31">
        <v>0</v>
      </c>
      <c r="L205" s="31">
        <v>79</v>
      </c>
      <c r="M205" s="35">
        <v>7.57</v>
      </c>
      <c r="N205" s="31">
        <v>0</v>
      </c>
      <c r="O205" s="31">
        <v>9</v>
      </c>
      <c r="P205" s="31">
        <v>70</v>
      </c>
      <c r="Q205" s="31">
        <v>1</v>
      </c>
      <c r="R205" s="31">
        <v>17</v>
      </c>
      <c r="S205" s="31">
        <v>49</v>
      </c>
      <c r="T205" s="31">
        <v>9</v>
      </c>
      <c r="U205" s="31">
        <v>3</v>
      </c>
      <c r="V205" s="31">
        <v>8</v>
      </c>
      <c r="W205" s="31">
        <v>10</v>
      </c>
      <c r="X205" s="31">
        <v>56</v>
      </c>
      <c r="Y205" s="31">
        <v>5</v>
      </c>
      <c r="Z205" s="31">
        <v>0</v>
      </c>
      <c r="AA205" s="31">
        <v>66</v>
      </c>
      <c r="AB205" s="31">
        <v>64</v>
      </c>
      <c r="AC205" s="31">
        <v>64</v>
      </c>
      <c r="AD205" s="31">
        <v>64</v>
      </c>
      <c r="AE205" s="31">
        <v>64</v>
      </c>
      <c r="AF205" s="31">
        <v>64</v>
      </c>
      <c r="AG205" s="31">
        <v>64</v>
      </c>
      <c r="AH205" s="31">
        <v>64</v>
      </c>
      <c r="AI205" s="34">
        <v>19.7</v>
      </c>
      <c r="AJ205" s="34">
        <v>3.12</v>
      </c>
      <c r="AK205" s="34">
        <v>0</v>
      </c>
      <c r="AL205" s="34">
        <v>0</v>
      </c>
      <c r="AM205" s="34">
        <v>0</v>
      </c>
      <c r="AN205" s="34">
        <v>0</v>
      </c>
      <c r="AO205" s="34">
        <v>0</v>
      </c>
      <c r="AP205" s="34">
        <v>0</v>
      </c>
      <c r="AQ205" s="31">
        <v>13</v>
      </c>
      <c r="AR205" s="31">
        <v>2</v>
      </c>
      <c r="AS205" s="31">
        <v>0</v>
      </c>
      <c r="AT205" s="31">
        <v>0</v>
      </c>
      <c r="AU205" s="31">
        <v>0</v>
      </c>
      <c r="AV205" s="31">
        <v>0</v>
      </c>
      <c r="AW205" s="31">
        <v>0</v>
      </c>
      <c r="AX205" s="31">
        <v>0</v>
      </c>
      <c r="AY205" s="31">
        <v>2</v>
      </c>
      <c r="AZ205" s="31">
        <v>13</v>
      </c>
      <c r="BA205" s="31">
        <v>0</v>
      </c>
      <c r="BB205" s="31">
        <v>0</v>
      </c>
      <c r="BC205" s="31">
        <v>0</v>
      </c>
      <c r="BD205" s="31">
        <v>0</v>
      </c>
      <c r="BE205" s="31">
        <v>0</v>
      </c>
      <c r="BF205" s="31">
        <v>0</v>
      </c>
      <c r="BG205" s="31">
        <v>0</v>
      </c>
      <c r="BH205" s="31">
        <v>0</v>
      </c>
      <c r="BI205" s="31">
        <v>0</v>
      </c>
      <c r="BJ205" s="31">
        <v>0</v>
      </c>
      <c r="BK205" s="31">
        <v>30.56</v>
      </c>
      <c r="BL205" s="31">
        <v>15</v>
      </c>
      <c r="BM205" s="31">
        <v>2</v>
      </c>
      <c r="BN205" s="31">
        <v>11</v>
      </c>
      <c r="BO205" s="31">
        <v>34</v>
      </c>
      <c r="BP205" s="31">
        <v>12</v>
      </c>
      <c r="BQ205" s="31">
        <v>5</v>
      </c>
      <c r="BR205" s="31">
        <v>0</v>
      </c>
      <c r="BS205" s="31">
        <v>0</v>
      </c>
      <c r="BT205" s="31">
        <v>0</v>
      </c>
      <c r="BU205" s="31">
        <v>2</v>
      </c>
      <c r="BV205" s="31">
        <v>13</v>
      </c>
      <c r="BW205" s="31">
        <v>0</v>
      </c>
      <c r="BX205" s="31">
        <v>2</v>
      </c>
      <c r="BY205" s="31">
        <v>13</v>
      </c>
      <c r="BZ205" s="31">
        <v>15</v>
      </c>
      <c r="CA205" s="31">
        <v>0</v>
      </c>
      <c r="CB205" s="31">
        <v>4</v>
      </c>
      <c r="CC205" s="31">
        <v>9</v>
      </c>
      <c r="CD205" s="31">
        <v>2</v>
      </c>
      <c r="CE205" s="31">
        <v>0</v>
      </c>
      <c r="CF205" s="31">
        <v>0</v>
      </c>
      <c r="CG205" s="31">
        <v>5</v>
      </c>
      <c r="CH205" s="31">
        <v>8</v>
      </c>
      <c r="CI205" s="31">
        <v>2</v>
      </c>
      <c r="CJ205" s="31">
        <v>0</v>
      </c>
      <c r="CK205" s="31">
        <v>0</v>
      </c>
      <c r="CL205" s="31">
        <v>0</v>
      </c>
      <c r="CM205" s="31">
        <v>77</v>
      </c>
      <c r="CN205" s="34">
        <v>2.5973999999999999</v>
      </c>
      <c r="CO205" s="34">
        <v>1.5625</v>
      </c>
      <c r="CP205" s="34">
        <v>1.5872999999999999</v>
      </c>
      <c r="CQ205" s="34">
        <v>4.6875</v>
      </c>
      <c r="CR205" s="34">
        <v>1.5625</v>
      </c>
      <c r="CS205" s="34">
        <v>7.8125</v>
      </c>
      <c r="CT205" s="34">
        <v>3.125</v>
      </c>
      <c r="CU205" s="34">
        <v>1.5625</v>
      </c>
      <c r="CV205" s="34">
        <v>1.5625</v>
      </c>
      <c r="CW205" s="34">
        <v>0</v>
      </c>
      <c r="CX205" s="34">
        <v>0</v>
      </c>
      <c r="CY205" s="34">
        <v>0</v>
      </c>
      <c r="CZ205" s="34">
        <v>1.5625</v>
      </c>
      <c r="DA205" s="34">
        <v>0</v>
      </c>
      <c r="DB205" s="34">
        <v>1.5625</v>
      </c>
      <c r="DC205" s="34">
        <v>1.5625</v>
      </c>
      <c r="DD205" s="34">
        <v>0</v>
      </c>
      <c r="DE205" s="34">
        <v>1.5625</v>
      </c>
      <c r="DF205" s="34">
        <v>15.625</v>
      </c>
      <c r="DG205" s="34">
        <v>20.967700000000001</v>
      </c>
      <c r="DH205" s="34">
        <v>19.047599999999999</v>
      </c>
      <c r="DI205" s="34">
        <v>15.625</v>
      </c>
      <c r="DJ205" s="34">
        <v>20.3125</v>
      </c>
      <c r="DK205" s="34">
        <v>15.625</v>
      </c>
      <c r="DL205" s="34">
        <v>18.75</v>
      </c>
      <c r="DM205" s="34">
        <v>14.0625</v>
      </c>
      <c r="DN205" s="34">
        <v>6.4516</v>
      </c>
      <c r="DO205" s="34">
        <v>6.3471750848472697</v>
      </c>
      <c r="DP205" s="34">
        <v>6.3620448179271696</v>
      </c>
      <c r="DQ205" s="34">
        <v>6.1825815738963499</v>
      </c>
      <c r="DR205" s="34">
        <v>6.0453658536585397</v>
      </c>
      <c r="DS205" s="34">
        <v>6.0792336802270599</v>
      </c>
      <c r="DT205" s="34">
        <v>6.0015209125475302</v>
      </c>
      <c r="DU205" s="34">
        <v>5.9751986515771698</v>
      </c>
      <c r="DV205" s="34">
        <v>5.9416213661072996</v>
      </c>
      <c r="DW205" s="34">
        <v>5.9321470937129304</v>
      </c>
      <c r="DX205" s="34">
        <v>-0.23372568891679399</v>
      </c>
      <c r="DY205" s="34">
        <v>2.9027234317220101</v>
      </c>
      <c r="DZ205" s="34">
        <v>2.2697670175706102</v>
      </c>
      <c r="EA205" s="34">
        <v>-0.55710683862471599</v>
      </c>
      <c r="EB205" s="34">
        <v>1.29488456029627</v>
      </c>
      <c r="EC205" s="34">
        <v>0.44052528635859201</v>
      </c>
      <c r="ED205" s="34">
        <v>0.56511991257814798</v>
      </c>
      <c r="EE205" s="34">
        <v>0.15971067886050799</v>
      </c>
      <c r="EF205" s="33">
        <v>2</v>
      </c>
      <c r="EG205" s="33">
        <v>21</v>
      </c>
      <c r="EH205" s="34">
        <v>5.97</v>
      </c>
      <c r="EI205" s="34">
        <v>5.32</v>
      </c>
      <c r="EJ205" s="34">
        <v>5.84</v>
      </c>
      <c r="EK205" s="34">
        <v>6.41</v>
      </c>
      <c r="EL205" s="34">
        <v>7.93</v>
      </c>
      <c r="EM205" s="34">
        <v>0</v>
      </c>
      <c r="EN205" s="34">
        <v>5.97</v>
      </c>
      <c r="EO205" s="34">
        <v>6.02</v>
      </c>
      <c r="EP205" s="34">
        <v>6.63</v>
      </c>
      <c r="EQ205" s="34">
        <v>6.62</v>
      </c>
      <c r="ER205" s="34">
        <v>5.89</v>
      </c>
      <c r="ES205" s="34">
        <v>6.14</v>
      </c>
      <c r="ET205" s="58">
        <v>0</v>
      </c>
      <c r="EU205" s="58">
        <v>1</v>
      </c>
      <c r="EV205" s="58">
        <v>30</v>
      </c>
      <c r="EW205" s="58">
        <v>24</v>
      </c>
      <c r="EX205" s="58">
        <v>9</v>
      </c>
      <c r="EY205" s="58">
        <v>0</v>
      </c>
      <c r="EZ205" s="58">
        <v>0</v>
      </c>
      <c r="FA205" s="63">
        <v>15</v>
      </c>
      <c r="FB205" s="64">
        <v>0</v>
      </c>
      <c r="FC205" s="58">
        <v>0</v>
      </c>
      <c r="FD205" s="58">
        <v>24</v>
      </c>
      <c r="FE205" s="58">
        <v>7</v>
      </c>
      <c r="FF205" s="58">
        <v>46</v>
      </c>
      <c r="FG205" s="58">
        <v>0</v>
      </c>
      <c r="FH205" s="58">
        <v>2</v>
      </c>
      <c r="FI205" s="58">
        <v>0</v>
      </c>
      <c r="FJ205" s="58">
        <v>79</v>
      </c>
      <c r="FK205" s="58">
        <v>100</v>
      </c>
      <c r="FL205" s="59">
        <f t="shared" si="3"/>
        <v>79</v>
      </c>
    </row>
    <row r="206" spans="1:168" x14ac:dyDescent="0.25">
      <c r="A206" t="s">
        <v>207</v>
      </c>
      <c r="B206" t="s">
        <v>892</v>
      </c>
      <c r="C206" t="s">
        <v>893</v>
      </c>
      <c r="D206" s="31"/>
      <c r="E206" s="31"/>
      <c r="F206" s="31"/>
      <c r="G206" s="31"/>
      <c r="H206" s="31"/>
      <c r="I206" s="31"/>
      <c r="J206" s="31">
        <v>4</v>
      </c>
      <c r="K206" s="31">
        <v>0</v>
      </c>
      <c r="L206" s="31">
        <v>4</v>
      </c>
      <c r="M206" s="35">
        <v>1.61</v>
      </c>
      <c r="N206" s="31">
        <v>0</v>
      </c>
      <c r="O206" s="31">
        <v>0</v>
      </c>
      <c r="P206" s="31">
        <v>4</v>
      </c>
      <c r="Q206" s="31">
        <v>2</v>
      </c>
      <c r="R206" s="31">
        <v>2</v>
      </c>
      <c r="S206" s="31">
        <v>0</v>
      </c>
      <c r="T206" s="31">
        <v>0</v>
      </c>
      <c r="U206" s="31">
        <v>0</v>
      </c>
      <c r="V206" s="31">
        <v>1</v>
      </c>
      <c r="W206" s="31">
        <v>0</v>
      </c>
      <c r="X206" s="31">
        <v>3</v>
      </c>
      <c r="Y206" s="31">
        <v>0</v>
      </c>
      <c r="Z206" s="31">
        <v>0</v>
      </c>
      <c r="AA206" s="31">
        <v>5</v>
      </c>
      <c r="AB206" s="31">
        <v>5</v>
      </c>
      <c r="AC206" s="31">
        <v>5</v>
      </c>
      <c r="AD206" s="31">
        <v>5</v>
      </c>
      <c r="AE206" s="31">
        <v>5</v>
      </c>
      <c r="AF206" s="31">
        <v>5</v>
      </c>
      <c r="AG206" s="31">
        <v>5</v>
      </c>
      <c r="AH206" s="31">
        <v>5</v>
      </c>
      <c r="AI206" s="34">
        <v>-20</v>
      </c>
      <c r="AJ206" s="34">
        <v>0</v>
      </c>
      <c r="AK206" s="34">
        <v>0</v>
      </c>
      <c r="AL206" s="34">
        <v>0</v>
      </c>
      <c r="AM206" s="34">
        <v>0</v>
      </c>
      <c r="AN206" s="34">
        <v>0</v>
      </c>
      <c r="AO206" s="34">
        <v>0</v>
      </c>
      <c r="AP206" s="34">
        <v>0</v>
      </c>
      <c r="AQ206" s="31">
        <v>0</v>
      </c>
      <c r="AR206" s="31">
        <v>0</v>
      </c>
      <c r="AS206" s="31">
        <v>0</v>
      </c>
      <c r="AT206" s="31">
        <v>0</v>
      </c>
      <c r="AU206" s="31">
        <v>0</v>
      </c>
      <c r="AV206" s="31">
        <v>0</v>
      </c>
      <c r="AW206" s="31">
        <v>0</v>
      </c>
      <c r="AX206" s="31">
        <v>0</v>
      </c>
      <c r="AY206" s="31">
        <v>4</v>
      </c>
      <c r="AZ206" s="31">
        <v>0</v>
      </c>
      <c r="BA206" s="31">
        <v>0</v>
      </c>
      <c r="BB206" s="31">
        <v>0</v>
      </c>
      <c r="BC206" s="31">
        <v>0</v>
      </c>
      <c r="BD206" s="31"/>
      <c r="BE206" s="31"/>
      <c r="BF206" s="31"/>
      <c r="BG206" s="31"/>
      <c r="BH206" s="31"/>
      <c r="BI206" s="31"/>
      <c r="BJ206" s="31"/>
      <c r="BK206" s="31">
        <v>8</v>
      </c>
      <c r="BL206" s="31">
        <v>0</v>
      </c>
      <c r="BM206" s="31">
        <v>4</v>
      </c>
      <c r="BN206" s="31">
        <v>0</v>
      </c>
      <c r="BO206" s="31">
        <v>0</v>
      </c>
      <c r="BP206" s="31">
        <v>0</v>
      </c>
      <c r="BQ206" s="31">
        <v>0</v>
      </c>
      <c r="BR206" s="31">
        <v>0</v>
      </c>
      <c r="BS206" s="31">
        <v>0</v>
      </c>
      <c r="BT206" s="31">
        <v>0</v>
      </c>
      <c r="BU206" s="31">
        <v>0</v>
      </c>
      <c r="BV206" s="31">
        <v>0</v>
      </c>
      <c r="BW206" s="31">
        <v>0</v>
      </c>
      <c r="BX206" s="31">
        <v>0</v>
      </c>
      <c r="BY206" s="31">
        <v>0</v>
      </c>
      <c r="BZ206" s="31">
        <v>0</v>
      </c>
      <c r="CA206" s="31">
        <v>0</v>
      </c>
      <c r="CB206" s="31">
        <v>0</v>
      </c>
      <c r="CC206" s="31">
        <v>0</v>
      </c>
      <c r="CD206" s="31">
        <v>0</v>
      </c>
      <c r="CE206" s="31">
        <v>0</v>
      </c>
      <c r="CF206" s="31">
        <v>0</v>
      </c>
      <c r="CG206" s="31">
        <v>0</v>
      </c>
      <c r="CH206" s="31">
        <v>0</v>
      </c>
      <c r="CI206" s="31">
        <v>0</v>
      </c>
      <c r="CJ206" s="31">
        <v>0</v>
      </c>
      <c r="CK206" s="31">
        <v>0</v>
      </c>
      <c r="CL206" s="31">
        <v>0</v>
      </c>
      <c r="CM206" s="31">
        <v>4</v>
      </c>
      <c r="CN206" s="34">
        <v>0</v>
      </c>
      <c r="CO206" s="34">
        <v>0</v>
      </c>
      <c r="CP206" s="34">
        <v>0</v>
      </c>
      <c r="CQ206" s="34">
        <v>0</v>
      </c>
      <c r="CR206" s="34">
        <v>0</v>
      </c>
      <c r="CS206" s="34">
        <v>0</v>
      </c>
      <c r="CT206" s="34">
        <v>0</v>
      </c>
      <c r="CU206" s="34">
        <v>0</v>
      </c>
      <c r="CV206" s="34">
        <v>0</v>
      </c>
      <c r="CW206" s="34">
        <v>0</v>
      </c>
      <c r="CX206" s="34">
        <v>0</v>
      </c>
      <c r="CY206" s="34">
        <v>0</v>
      </c>
      <c r="CZ206" s="34">
        <v>0</v>
      </c>
      <c r="DA206" s="34">
        <v>0</v>
      </c>
      <c r="DB206" s="34">
        <v>0</v>
      </c>
      <c r="DC206" s="34">
        <v>0</v>
      </c>
      <c r="DD206" s="34">
        <v>0</v>
      </c>
      <c r="DE206" s="34">
        <v>0</v>
      </c>
      <c r="DF206" s="34">
        <v>0</v>
      </c>
      <c r="DG206" s="34">
        <v>0</v>
      </c>
      <c r="DH206" s="34">
        <v>20</v>
      </c>
      <c r="DI206" s="34">
        <v>0</v>
      </c>
      <c r="DJ206" s="34">
        <v>40</v>
      </c>
      <c r="DK206" s="34">
        <v>0</v>
      </c>
      <c r="DL206" s="34">
        <v>40</v>
      </c>
      <c r="DM206" s="34">
        <v>0</v>
      </c>
      <c r="DN206" s="34">
        <v>0</v>
      </c>
      <c r="DO206" s="34"/>
      <c r="DP206" s="34"/>
      <c r="DQ206" s="34"/>
      <c r="DR206" s="34"/>
      <c r="DS206" s="34"/>
      <c r="DT206" s="34"/>
      <c r="DU206" s="34"/>
      <c r="DV206" s="34"/>
      <c r="DW206" s="34"/>
      <c r="DX206" s="34"/>
      <c r="DY206" s="34"/>
      <c r="DZ206" s="34"/>
      <c r="EA206" s="34"/>
      <c r="EB206" s="34"/>
      <c r="EC206" s="34"/>
      <c r="ED206" s="34"/>
      <c r="EE206" s="34"/>
      <c r="EF206" s="33"/>
      <c r="EG206" s="33"/>
      <c r="EH206" s="34"/>
      <c r="EI206" s="34"/>
      <c r="EJ206" s="34"/>
      <c r="EK206" s="34"/>
      <c r="EL206" s="34"/>
      <c r="EM206" s="34"/>
      <c r="EN206" s="34"/>
      <c r="EO206" s="34"/>
      <c r="EP206" s="34"/>
      <c r="EQ206" s="34"/>
      <c r="ER206" s="34"/>
      <c r="ES206" s="34"/>
      <c r="ET206" s="58">
        <v>0</v>
      </c>
      <c r="EU206" s="58">
        <v>0</v>
      </c>
      <c r="EV206" s="58">
        <v>4</v>
      </c>
      <c r="EW206" s="58">
        <v>0</v>
      </c>
      <c r="EX206" s="58">
        <v>0</v>
      </c>
      <c r="EY206" s="58">
        <v>0</v>
      </c>
      <c r="EZ206" s="58">
        <v>0</v>
      </c>
      <c r="FA206" s="63">
        <v>0</v>
      </c>
      <c r="FB206" s="64">
        <v>0</v>
      </c>
      <c r="FC206" s="58">
        <v>0</v>
      </c>
      <c r="FD206" s="58">
        <v>0</v>
      </c>
      <c r="FE206" s="58">
        <v>0</v>
      </c>
      <c r="FF206" s="58">
        <v>4</v>
      </c>
      <c r="FG206" s="58">
        <v>0</v>
      </c>
      <c r="FH206" s="58">
        <v>0</v>
      </c>
      <c r="FI206" s="58">
        <v>0</v>
      </c>
      <c r="FJ206" s="58">
        <v>4</v>
      </c>
      <c r="FK206" s="58">
        <v>100</v>
      </c>
      <c r="FL206" s="59">
        <f t="shared" si="3"/>
        <v>4</v>
      </c>
    </row>
    <row r="207" spans="1:168" x14ac:dyDescent="0.25">
      <c r="A207" t="s">
        <v>207</v>
      </c>
      <c r="B207" t="s">
        <v>894</v>
      </c>
      <c r="C207" t="s">
        <v>895</v>
      </c>
      <c r="D207" s="31">
        <v>19</v>
      </c>
      <c r="E207" s="31">
        <v>0</v>
      </c>
      <c r="F207" s="31">
        <v>0</v>
      </c>
      <c r="G207" s="31">
        <v>0</v>
      </c>
      <c r="H207" s="31">
        <v>0</v>
      </c>
      <c r="I207" s="31">
        <v>0</v>
      </c>
      <c r="J207" s="31">
        <v>19</v>
      </c>
      <c r="K207" s="31">
        <v>0</v>
      </c>
      <c r="L207" s="31">
        <v>19</v>
      </c>
      <c r="M207" s="35">
        <v>5.94</v>
      </c>
      <c r="N207" s="31">
        <v>0</v>
      </c>
      <c r="O207" s="31">
        <v>8</v>
      </c>
      <c r="P207" s="31">
        <v>11</v>
      </c>
      <c r="Q207" s="31">
        <v>0</v>
      </c>
      <c r="R207" s="31">
        <v>5</v>
      </c>
      <c r="S207" s="31">
        <v>12</v>
      </c>
      <c r="T207" s="31">
        <v>2</v>
      </c>
      <c r="U207" s="31">
        <v>0</v>
      </c>
      <c r="V207" s="31">
        <v>1</v>
      </c>
      <c r="W207" s="31">
        <v>0</v>
      </c>
      <c r="X207" s="31">
        <v>18</v>
      </c>
      <c r="Y207" s="31">
        <v>0</v>
      </c>
      <c r="Z207" s="31">
        <v>0</v>
      </c>
      <c r="AA207" s="31">
        <v>19</v>
      </c>
      <c r="AB207" s="31">
        <v>19</v>
      </c>
      <c r="AC207" s="31">
        <v>11</v>
      </c>
      <c r="AD207" s="31">
        <v>11</v>
      </c>
      <c r="AE207" s="31">
        <v>11</v>
      </c>
      <c r="AF207" s="31">
        <v>11</v>
      </c>
      <c r="AG207" s="31">
        <v>11</v>
      </c>
      <c r="AH207" s="31">
        <v>11</v>
      </c>
      <c r="AI207" s="34">
        <v>0</v>
      </c>
      <c r="AJ207" s="34">
        <v>0</v>
      </c>
      <c r="AK207" s="34">
        <v>72.73</v>
      </c>
      <c r="AL207" s="34">
        <v>0</v>
      </c>
      <c r="AM207" s="34">
        <v>0</v>
      </c>
      <c r="AN207" s="34">
        <v>0</v>
      </c>
      <c r="AO207" s="34">
        <v>0</v>
      </c>
      <c r="AP207" s="34">
        <v>0</v>
      </c>
      <c r="AQ207" s="31">
        <v>0</v>
      </c>
      <c r="AR207" s="31">
        <v>0</v>
      </c>
      <c r="AS207" s="31">
        <v>8</v>
      </c>
      <c r="AT207" s="31">
        <v>0</v>
      </c>
      <c r="AU207" s="31">
        <v>0</v>
      </c>
      <c r="AV207" s="31">
        <v>0</v>
      </c>
      <c r="AW207" s="31">
        <v>0</v>
      </c>
      <c r="AX207" s="31">
        <v>0</v>
      </c>
      <c r="AY207" s="31">
        <v>0</v>
      </c>
      <c r="AZ207" s="31">
        <v>0</v>
      </c>
      <c r="BA207" s="31">
        <v>0</v>
      </c>
      <c r="BB207" s="31">
        <v>0</v>
      </c>
      <c r="BC207" s="31">
        <v>0</v>
      </c>
      <c r="BD207" s="31">
        <v>0</v>
      </c>
      <c r="BE207" s="31">
        <v>0</v>
      </c>
      <c r="BF207" s="31">
        <v>0</v>
      </c>
      <c r="BG207" s="31">
        <v>0</v>
      </c>
      <c r="BH207" s="31">
        <v>0</v>
      </c>
      <c r="BI207" s="31">
        <v>0</v>
      </c>
      <c r="BJ207" s="31">
        <v>0</v>
      </c>
      <c r="BK207" s="31">
        <v>12.89</v>
      </c>
      <c r="BL207" s="31">
        <v>8</v>
      </c>
      <c r="BM207" s="31">
        <v>0</v>
      </c>
      <c r="BN207" s="31">
        <v>3</v>
      </c>
      <c r="BO207" s="31">
        <v>8</v>
      </c>
      <c r="BP207" s="31">
        <v>0</v>
      </c>
      <c r="BQ207" s="31">
        <v>0</v>
      </c>
      <c r="BR207" s="31">
        <v>0</v>
      </c>
      <c r="BS207" s="31">
        <v>0</v>
      </c>
      <c r="BT207" s="31">
        <v>8</v>
      </c>
      <c r="BU207" s="31">
        <v>0</v>
      </c>
      <c r="BV207" s="31">
        <v>0</v>
      </c>
      <c r="BW207" s="31">
        <v>0</v>
      </c>
      <c r="BX207" s="31">
        <v>0</v>
      </c>
      <c r="BY207" s="31">
        <v>8</v>
      </c>
      <c r="BZ207" s="31">
        <v>8</v>
      </c>
      <c r="CA207" s="31">
        <v>0</v>
      </c>
      <c r="CB207" s="31">
        <v>3</v>
      </c>
      <c r="CC207" s="31">
        <v>5</v>
      </c>
      <c r="CD207" s="31">
        <v>0</v>
      </c>
      <c r="CE207" s="31">
        <v>0</v>
      </c>
      <c r="CF207" s="31">
        <v>0</v>
      </c>
      <c r="CG207" s="31">
        <v>1</v>
      </c>
      <c r="CH207" s="31">
        <v>7</v>
      </c>
      <c r="CI207" s="31">
        <v>0</v>
      </c>
      <c r="CJ207" s="31">
        <v>0</v>
      </c>
      <c r="CK207" s="31">
        <v>0</v>
      </c>
      <c r="CL207" s="31">
        <v>0</v>
      </c>
      <c r="CM207" s="31">
        <v>19</v>
      </c>
      <c r="CN207" s="34">
        <v>0</v>
      </c>
      <c r="CO207" s="34">
        <v>0</v>
      </c>
      <c r="CP207" s="34">
        <v>0</v>
      </c>
      <c r="CQ207" s="34">
        <v>0</v>
      </c>
      <c r="CR207" s="34">
        <v>0</v>
      </c>
      <c r="CS207" s="34">
        <v>0</v>
      </c>
      <c r="CT207" s="34">
        <v>0</v>
      </c>
      <c r="CU207" s="34">
        <v>9.0908999999999995</v>
      </c>
      <c r="CV207" s="34">
        <v>0</v>
      </c>
      <c r="CW207" s="34">
        <v>0</v>
      </c>
      <c r="CX207" s="34">
        <v>0</v>
      </c>
      <c r="CY207" s="34">
        <v>0</v>
      </c>
      <c r="CZ207" s="34">
        <v>0</v>
      </c>
      <c r="DA207" s="34">
        <v>0</v>
      </c>
      <c r="DB207" s="34">
        <v>0</v>
      </c>
      <c r="DC207" s="34">
        <v>0</v>
      </c>
      <c r="DD207" s="34">
        <v>0</v>
      </c>
      <c r="DE207" s="34">
        <v>0</v>
      </c>
      <c r="DF207" s="34">
        <v>5.2632000000000003</v>
      </c>
      <c r="DG207" s="34">
        <v>10.526300000000001</v>
      </c>
      <c r="DH207" s="34">
        <v>9.0908999999999995</v>
      </c>
      <c r="DI207" s="34">
        <v>9.0908999999999995</v>
      </c>
      <c r="DJ207" s="34">
        <v>27.2727</v>
      </c>
      <c r="DK207" s="34">
        <v>9.0908999999999995</v>
      </c>
      <c r="DL207" s="34">
        <v>9.0908999999999995</v>
      </c>
      <c r="DM207" s="34">
        <v>9.0908999999999995</v>
      </c>
      <c r="DN207" s="34">
        <v>9.0908999999999995</v>
      </c>
      <c r="DO207" s="34">
        <v>6.3182167563412799</v>
      </c>
      <c r="DP207" s="34">
        <v>6.2797847809377396</v>
      </c>
      <c r="DQ207" s="34">
        <v>5.89085318985396</v>
      </c>
      <c r="DR207" s="34">
        <v>6.5723684210526301</v>
      </c>
      <c r="DS207" s="34">
        <v>6.55526315789474</v>
      </c>
      <c r="DT207" s="34">
        <v>6.0789473684210504</v>
      </c>
      <c r="DU207" s="34">
        <v>6.0789473684210504</v>
      </c>
      <c r="DV207" s="34">
        <v>6.0506512301013</v>
      </c>
      <c r="DW207" s="34">
        <v>6.3552631578947398</v>
      </c>
      <c r="DX207" s="34">
        <v>0.61199510403916901</v>
      </c>
      <c r="DY207" s="34">
        <v>6.6022964509394697</v>
      </c>
      <c r="DZ207" s="34">
        <v>-10.369400915135</v>
      </c>
      <c r="EA207" s="34">
        <v>0.26093938177439802</v>
      </c>
      <c r="EB207" s="34">
        <v>7.83549783549784</v>
      </c>
      <c r="EC207" s="34">
        <v>0</v>
      </c>
      <c r="ED207" s="34">
        <v>0.46765442666699197</v>
      </c>
      <c r="EE207" s="34">
        <v>-4.7930655304971097</v>
      </c>
      <c r="EF207" s="33">
        <v>0</v>
      </c>
      <c r="EG207" s="33">
        <v>5</v>
      </c>
      <c r="EH207" s="34">
        <v>5.61</v>
      </c>
      <c r="EI207" s="34">
        <v>5.19</v>
      </c>
      <c r="EJ207" s="34">
        <v>0</v>
      </c>
      <c r="EK207" s="34">
        <v>6.37</v>
      </c>
      <c r="EL207" s="34">
        <v>0</v>
      </c>
      <c r="EM207" s="34">
        <v>0</v>
      </c>
      <c r="EN207" s="34">
        <v>5.61</v>
      </c>
      <c r="EO207" s="34">
        <v>0</v>
      </c>
      <c r="EP207" s="34">
        <v>6.05</v>
      </c>
      <c r="EQ207" s="34">
        <v>7.11</v>
      </c>
      <c r="ER207" s="34">
        <v>0</v>
      </c>
      <c r="ES207" s="34">
        <v>0</v>
      </c>
      <c r="ET207" s="58">
        <v>1</v>
      </c>
      <c r="EU207" s="58">
        <v>0</v>
      </c>
      <c r="EV207" s="58">
        <v>8</v>
      </c>
      <c r="EW207" s="58">
        <v>10</v>
      </c>
      <c r="EX207" s="58">
        <v>0</v>
      </c>
      <c r="EY207" s="58">
        <v>0</v>
      </c>
      <c r="EZ207" s="58">
        <v>0</v>
      </c>
      <c r="FA207" s="63">
        <v>0</v>
      </c>
      <c r="FB207" s="64">
        <v>0</v>
      </c>
      <c r="FC207" s="58">
        <v>0</v>
      </c>
      <c r="FD207" s="58">
        <v>10</v>
      </c>
      <c r="FE207" s="58">
        <v>0</v>
      </c>
      <c r="FF207" s="58">
        <v>9</v>
      </c>
      <c r="FG207" s="58">
        <v>0</v>
      </c>
      <c r="FH207" s="58">
        <v>0</v>
      </c>
      <c r="FI207" s="58">
        <v>0</v>
      </c>
      <c r="FJ207" s="58">
        <v>19</v>
      </c>
      <c r="FK207" s="58">
        <v>100</v>
      </c>
      <c r="FL207" s="59">
        <f t="shared" si="3"/>
        <v>19</v>
      </c>
    </row>
    <row r="208" spans="1:168" x14ac:dyDescent="0.25">
      <c r="A208" t="s">
        <v>207</v>
      </c>
      <c r="B208" t="s">
        <v>896</v>
      </c>
      <c r="C208" t="s">
        <v>897</v>
      </c>
      <c r="D208" s="31"/>
      <c r="E208" s="31"/>
      <c r="F208" s="31"/>
      <c r="G208" s="31"/>
      <c r="H208" s="31"/>
      <c r="I208" s="31"/>
      <c r="J208" s="31">
        <v>10</v>
      </c>
      <c r="K208" s="31">
        <v>0</v>
      </c>
      <c r="L208" s="31">
        <v>10</v>
      </c>
      <c r="M208" s="35">
        <v>1.37</v>
      </c>
      <c r="N208" s="31">
        <v>0</v>
      </c>
      <c r="O208" s="31">
        <v>6</v>
      </c>
      <c r="P208" s="31">
        <v>4</v>
      </c>
      <c r="Q208" s="31">
        <v>0</v>
      </c>
      <c r="R208" s="31">
        <v>0</v>
      </c>
      <c r="S208" s="31">
        <v>4</v>
      </c>
      <c r="T208" s="31">
        <v>6</v>
      </c>
      <c r="U208" s="31">
        <v>0</v>
      </c>
      <c r="V208" s="31">
        <v>2</v>
      </c>
      <c r="W208" s="31">
        <v>0</v>
      </c>
      <c r="X208" s="31">
        <v>8</v>
      </c>
      <c r="Y208" s="31">
        <v>0</v>
      </c>
      <c r="Z208" s="31">
        <v>0</v>
      </c>
      <c r="AA208" s="31">
        <v>10</v>
      </c>
      <c r="AB208" s="31">
        <v>10</v>
      </c>
      <c r="AC208" s="31">
        <v>10</v>
      </c>
      <c r="AD208" s="31">
        <v>10</v>
      </c>
      <c r="AE208" s="31">
        <v>10</v>
      </c>
      <c r="AF208" s="31">
        <v>10</v>
      </c>
      <c r="AG208" s="31">
        <v>10</v>
      </c>
      <c r="AH208" s="31">
        <v>10</v>
      </c>
      <c r="AI208" s="34">
        <v>0</v>
      </c>
      <c r="AJ208" s="34">
        <v>0</v>
      </c>
      <c r="AK208" s="34">
        <v>0</v>
      </c>
      <c r="AL208" s="34">
        <v>0</v>
      </c>
      <c r="AM208" s="34">
        <v>0</v>
      </c>
      <c r="AN208" s="34">
        <v>0</v>
      </c>
      <c r="AO208" s="34">
        <v>0</v>
      </c>
      <c r="AP208" s="34">
        <v>0</v>
      </c>
      <c r="AQ208" s="31">
        <v>0</v>
      </c>
      <c r="AR208" s="31">
        <v>0</v>
      </c>
      <c r="AS208" s="31">
        <v>0</v>
      </c>
      <c r="AT208" s="31">
        <v>0</v>
      </c>
      <c r="AU208" s="31">
        <v>0</v>
      </c>
      <c r="AV208" s="31">
        <v>0</v>
      </c>
      <c r="AW208" s="31">
        <v>0</v>
      </c>
      <c r="AX208" s="31">
        <v>0</v>
      </c>
      <c r="AY208" s="31">
        <v>0</v>
      </c>
      <c r="AZ208" s="31">
        <v>0</v>
      </c>
      <c r="BA208" s="31">
        <v>0</v>
      </c>
      <c r="BB208" s="31">
        <v>0</v>
      </c>
      <c r="BC208" s="31">
        <v>0</v>
      </c>
      <c r="BD208" s="31"/>
      <c r="BE208" s="31"/>
      <c r="BF208" s="31"/>
      <c r="BG208" s="31"/>
      <c r="BH208" s="31"/>
      <c r="BI208" s="31"/>
      <c r="BJ208" s="31"/>
      <c r="BK208" s="31">
        <v>16</v>
      </c>
      <c r="BL208" s="31">
        <v>0</v>
      </c>
      <c r="BM208" s="31">
        <v>0</v>
      </c>
      <c r="BN208" s="31">
        <v>4</v>
      </c>
      <c r="BO208" s="31">
        <v>6</v>
      </c>
      <c r="BP208" s="31">
        <v>0</v>
      </c>
      <c r="BQ208" s="31">
        <v>0</v>
      </c>
      <c r="BR208" s="31">
        <v>0</v>
      </c>
      <c r="BS208" s="31">
        <v>0</v>
      </c>
      <c r="BT208" s="31">
        <v>0</v>
      </c>
      <c r="BU208" s="31">
        <v>0</v>
      </c>
      <c r="BV208" s="31">
        <v>0</v>
      </c>
      <c r="BW208" s="31">
        <v>0</v>
      </c>
      <c r="BX208" s="31">
        <v>0</v>
      </c>
      <c r="BY208" s="31">
        <v>0</v>
      </c>
      <c r="BZ208" s="31">
        <v>0</v>
      </c>
      <c r="CA208" s="31">
        <v>0</v>
      </c>
      <c r="CB208" s="31">
        <v>0</v>
      </c>
      <c r="CC208" s="31">
        <v>0</v>
      </c>
      <c r="CD208" s="31">
        <v>0</v>
      </c>
      <c r="CE208" s="31">
        <v>0</v>
      </c>
      <c r="CF208" s="31">
        <v>0</v>
      </c>
      <c r="CG208" s="31">
        <v>0</v>
      </c>
      <c r="CH208" s="31">
        <v>0</v>
      </c>
      <c r="CI208" s="31">
        <v>0</v>
      </c>
      <c r="CJ208" s="31">
        <v>0</v>
      </c>
      <c r="CK208" s="31">
        <v>0</v>
      </c>
      <c r="CL208" s="31">
        <v>0</v>
      </c>
      <c r="CM208" s="31">
        <v>8</v>
      </c>
      <c r="CN208" s="34">
        <v>0</v>
      </c>
      <c r="CO208" s="34">
        <v>0</v>
      </c>
      <c r="CP208" s="34">
        <v>0</v>
      </c>
      <c r="CQ208" s="34">
        <v>0</v>
      </c>
      <c r="CR208" s="34">
        <v>0</v>
      </c>
      <c r="CS208" s="34">
        <v>0</v>
      </c>
      <c r="CT208" s="34">
        <v>0</v>
      </c>
      <c r="CU208" s="34">
        <v>0</v>
      </c>
      <c r="CV208" s="34">
        <v>0</v>
      </c>
      <c r="CW208" s="34">
        <v>0</v>
      </c>
      <c r="CX208" s="34">
        <v>0</v>
      </c>
      <c r="CY208" s="34">
        <v>0</v>
      </c>
      <c r="CZ208" s="34">
        <v>0</v>
      </c>
      <c r="DA208" s="34">
        <v>0</v>
      </c>
      <c r="DB208" s="34">
        <v>0</v>
      </c>
      <c r="DC208" s="34">
        <v>0</v>
      </c>
      <c r="DD208" s="34">
        <v>0</v>
      </c>
      <c r="DE208" s="34">
        <v>0</v>
      </c>
      <c r="DF208" s="34">
        <v>12.5</v>
      </c>
      <c r="DG208" s="34">
        <v>0</v>
      </c>
      <c r="DH208" s="34">
        <v>25</v>
      </c>
      <c r="DI208" s="34">
        <v>10</v>
      </c>
      <c r="DJ208" s="34">
        <v>40</v>
      </c>
      <c r="DK208" s="34">
        <v>20</v>
      </c>
      <c r="DL208" s="34">
        <v>10</v>
      </c>
      <c r="DM208" s="34">
        <v>0</v>
      </c>
      <c r="DN208" s="34">
        <v>30</v>
      </c>
      <c r="DO208" s="34"/>
      <c r="DP208" s="34"/>
      <c r="DQ208" s="34"/>
      <c r="DR208" s="34"/>
      <c r="DS208" s="34"/>
      <c r="DT208" s="34"/>
      <c r="DU208" s="34"/>
      <c r="DV208" s="34"/>
      <c r="DW208" s="34"/>
      <c r="DX208" s="34"/>
      <c r="DY208" s="34"/>
      <c r="DZ208" s="34"/>
      <c r="EA208" s="34"/>
      <c r="EB208" s="34"/>
      <c r="EC208" s="34"/>
      <c r="ED208" s="34"/>
      <c r="EE208" s="34"/>
      <c r="EF208" s="33"/>
      <c r="EG208" s="33"/>
      <c r="EH208" s="34"/>
      <c r="EI208" s="34"/>
      <c r="EJ208" s="34"/>
      <c r="EK208" s="34"/>
      <c r="EL208" s="34"/>
      <c r="EM208" s="34"/>
      <c r="EN208" s="34"/>
      <c r="EO208" s="34"/>
      <c r="EP208" s="34"/>
      <c r="EQ208" s="34"/>
      <c r="ER208" s="34"/>
      <c r="ES208" s="34"/>
      <c r="ET208" s="58">
        <v>0</v>
      </c>
      <c r="EU208" s="58">
        <v>4</v>
      </c>
      <c r="EV208" s="58">
        <v>1</v>
      </c>
      <c r="EW208" s="58">
        <v>1</v>
      </c>
      <c r="EX208" s="58">
        <v>4</v>
      </c>
      <c r="EY208" s="58">
        <v>0</v>
      </c>
      <c r="EZ208" s="58">
        <v>0</v>
      </c>
      <c r="FA208" s="63">
        <v>0</v>
      </c>
      <c r="FB208" s="64">
        <v>0</v>
      </c>
      <c r="FC208" s="58">
        <v>0</v>
      </c>
      <c r="FD208" s="58">
        <v>2</v>
      </c>
      <c r="FE208" s="58">
        <v>8</v>
      </c>
      <c r="FF208" s="58">
        <v>0</v>
      </c>
      <c r="FG208" s="58">
        <v>0</v>
      </c>
      <c r="FH208" s="58">
        <v>0</v>
      </c>
      <c r="FI208" s="58">
        <v>0</v>
      </c>
      <c r="FJ208" s="58">
        <v>10</v>
      </c>
      <c r="FK208" s="58">
        <v>100</v>
      </c>
      <c r="FL208" s="59">
        <f t="shared" si="3"/>
        <v>10</v>
      </c>
    </row>
    <row r="209" spans="1:168" x14ac:dyDescent="0.25">
      <c r="A209" t="s">
        <v>207</v>
      </c>
      <c r="B209" t="s">
        <v>898</v>
      </c>
      <c r="C209" t="s">
        <v>899</v>
      </c>
      <c r="D209" s="31">
        <v>518</v>
      </c>
      <c r="E209" s="31">
        <v>38</v>
      </c>
      <c r="F209" s="31">
        <v>3</v>
      </c>
      <c r="G209" s="31">
        <v>0</v>
      </c>
      <c r="H209" s="31">
        <v>8</v>
      </c>
      <c r="I209" s="31">
        <v>0</v>
      </c>
      <c r="J209" s="31">
        <v>567</v>
      </c>
      <c r="K209" s="31">
        <v>0</v>
      </c>
      <c r="L209" s="31">
        <v>567</v>
      </c>
      <c r="M209" s="35">
        <v>21.05</v>
      </c>
      <c r="N209" s="31">
        <v>440</v>
      </c>
      <c r="O209" s="31">
        <v>22</v>
      </c>
      <c r="P209" s="31">
        <v>545</v>
      </c>
      <c r="Q209" s="31">
        <v>16</v>
      </c>
      <c r="R209" s="31">
        <v>105</v>
      </c>
      <c r="S209" s="31">
        <v>265</v>
      </c>
      <c r="T209" s="31">
        <v>134</v>
      </c>
      <c r="U209" s="31">
        <v>47</v>
      </c>
      <c r="V209" s="31">
        <v>32</v>
      </c>
      <c r="W209" s="31">
        <v>404</v>
      </c>
      <c r="X209" s="31">
        <v>131</v>
      </c>
      <c r="Y209" s="31">
        <v>0</v>
      </c>
      <c r="Z209" s="31">
        <v>0</v>
      </c>
      <c r="AA209" s="31">
        <v>589</v>
      </c>
      <c r="AB209" s="31">
        <v>589</v>
      </c>
      <c r="AC209" s="31">
        <v>549</v>
      </c>
      <c r="AD209" s="31">
        <v>549</v>
      </c>
      <c r="AE209" s="31">
        <v>549</v>
      </c>
      <c r="AF209" s="31">
        <v>545</v>
      </c>
      <c r="AG209" s="31">
        <v>546</v>
      </c>
      <c r="AH209" s="31">
        <v>546</v>
      </c>
      <c r="AI209" s="34">
        <v>-3.74</v>
      </c>
      <c r="AJ209" s="34">
        <v>0</v>
      </c>
      <c r="AK209" s="34">
        <v>7.29</v>
      </c>
      <c r="AL209" s="34">
        <v>0</v>
      </c>
      <c r="AM209" s="34">
        <v>0</v>
      </c>
      <c r="AN209" s="34">
        <v>0.73</v>
      </c>
      <c r="AO209" s="34">
        <v>-0.18</v>
      </c>
      <c r="AP209" s="34">
        <v>0</v>
      </c>
      <c r="AQ209" s="31">
        <v>0</v>
      </c>
      <c r="AR209" s="31">
        <v>0</v>
      </c>
      <c r="AS209" s="31">
        <v>40</v>
      </c>
      <c r="AT209" s="31">
        <v>0</v>
      </c>
      <c r="AU209" s="31">
        <v>0</v>
      </c>
      <c r="AV209" s="31">
        <v>4</v>
      </c>
      <c r="AW209" s="31">
        <v>0</v>
      </c>
      <c r="AX209" s="31">
        <v>0</v>
      </c>
      <c r="AY209" s="31">
        <v>0</v>
      </c>
      <c r="AZ209" s="31">
        <v>0</v>
      </c>
      <c r="BA209" s="31">
        <v>0</v>
      </c>
      <c r="BB209" s="31">
        <v>0</v>
      </c>
      <c r="BC209" s="31">
        <v>0</v>
      </c>
      <c r="BD209" s="31">
        <v>0</v>
      </c>
      <c r="BE209" s="31">
        <v>0</v>
      </c>
      <c r="BF209" s="31">
        <v>0</v>
      </c>
      <c r="BG209" s="31">
        <v>22</v>
      </c>
      <c r="BH209" s="31">
        <v>0</v>
      </c>
      <c r="BI209" s="31">
        <v>0</v>
      </c>
      <c r="BJ209" s="31">
        <v>0</v>
      </c>
      <c r="BK209" s="31">
        <v>46.66</v>
      </c>
      <c r="BL209" s="31">
        <v>40</v>
      </c>
      <c r="BM209" s="31">
        <v>4</v>
      </c>
      <c r="BN209" s="31">
        <v>4</v>
      </c>
      <c r="BO209" s="31">
        <v>90</v>
      </c>
      <c r="BP209" s="31">
        <v>216</v>
      </c>
      <c r="BQ209" s="31">
        <v>213</v>
      </c>
      <c r="BR209" s="31">
        <v>0</v>
      </c>
      <c r="BS209" s="31">
        <v>0</v>
      </c>
      <c r="BT209" s="31">
        <v>40</v>
      </c>
      <c r="BU209" s="31">
        <v>0</v>
      </c>
      <c r="BV209" s="31">
        <v>0</v>
      </c>
      <c r="BW209" s="31">
        <v>0</v>
      </c>
      <c r="BX209" s="31">
        <v>0</v>
      </c>
      <c r="BY209" s="31">
        <v>40</v>
      </c>
      <c r="BZ209" s="31">
        <v>40</v>
      </c>
      <c r="CA209" s="31">
        <v>0</v>
      </c>
      <c r="CB209" s="31">
        <v>12</v>
      </c>
      <c r="CC209" s="31">
        <v>20</v>
      </c>
      <c r="CD209" s="31">
        <v>8</v>
      </c>
      <c r="CE209" s="31">
        <v>0</v>
      </c>
      <c r="CF209" s="31">
        <v>0</v>
      </c>
      <c r="CG209" s="31">
        <v>13</v>
      </c>
      <c r="CH209" s="31">
        <v>27</v>
      </c>
      <c r="CI209" s="31">
        <v>0</v>
      </c>
      <c r="CJ209" s="31">
        <v>0</v>
      </c>
      <c r="CK209" s="31">
        <v>40</v>
      </c>
      <c r="CL209" s="31">
        <v>1</v>
      </c>
      <c r="CM209" s="31">
        <v>556</v>
      </c>
      <c r="CN209" s="34">
        <v>6.8345000000000002</v>
      </c>
      <c r="CO209" s="34">
        <v>4.1440999999999999</v>
      </c>
      <c r="CP209" s="34">
        <v>4.1219000000000001</v>
      </c>
      <c r="CQ209" s="34">
        <v>4.6154000000000002</v>
      </c>
      <c r="CR209" s="34">
        <v>3.3210000000000002</v>
      </c>
      <c r="CS209" s="34">
        <v>5.6224999999999996</v>
      </c>
      <c r="CT209" s="34">
        <v>6.4645999999999999</v>
      </c>
      <c r="CU209" s="34">
        <v>7.2435</v>
      </c>
      <c r="CV209" s="34">
        <v>7.6612999999999998</v>
      </c>
      <c r="CW209" s="34">
        <v>4.4964000000000004</v>
      </c>
      <c r="CX209" s="34">
        <v>1.4414</v>
      </c>
      <c r="CY209" s="34">
        <v>1.4337</v>
      </c>
      <c r="CZ209" s="34">
        <v>0.96150000000000002</v>
      </c>
      <c r="DA209" s="34">
        <v>1.2915000000000001</v>
      </c>
      <c r="DB209" s="34">
        <v>2.8111999999999999</v>
      </c>
      <c r="DC209" s="34">
        <v>4.4443999999999999</v>
      </c>
      <c r="DD209" s="34">
        <v>3.8229000000000002</v>
      </c>
      <c r="DE209" s="34">
        <v>4.6371000000000002</v>
      </c>
      <c r="DF209" s="34">
        <v>7.7337999999999996</v>
      </c>
      <c r="DG209" s="34">
        <v>11.8919</v>
      </c>
      <c r="DH209" s="34">
        <v>11.7761</v>
      </c>
      <c r="DI209" s="34">
        <v>11.1538</v>
      </c>
      <c r="DJ209" s="34">
        <v>12.730600000000001</v>
      </c>
      <c r="DK209" s="34">
        <v>13.1579</v>
      </c>
      <c r="DL209" s="34">
        <v>10.101000000000001</v>
      </c>
      <c r="DM209" s="34">
        <v>13.0785</v>
      </c>
      <c r="DN209" s="34">
        <v>14.314500000000001</v>
      </c>
      <c r="DO209" s="34">
        <v>5.6248632683882498</v>
      </c>
      <c r="DP209" s="34">
        <v>5.4590979872000203</v>
      </c>
      <c r="DQ209" s="34">
        <v>5.34182482188828</v>
      </c>
      <c r="DR209" s="34">
        <v>5.2876260667183903</v>
      </c>
      <c r="DS209" s="34">
        <v>5.2858431579929697</v>
      </c>
      <c r="DT209" s="34">
        <v>5.2746051865300903</v>
      </c>
      <c r="DU209" s="34">
        <v>5.3034188034187997</v>
      </c>
      <c r="DV209" s="34">
        <v>5.1950712170356796</v>
      </c>
      <c r="DW209" s="34">
        <v>5.1507582199546498</v>
      </c>
      <c r="DX209" s="34">
        <v>3.0364958016306902</v>
      </c>
      <c r="DY209" s="34">
        <v>2.19537647193525</v>
      </c>
      <c r="DZ209" s="34">
        <v>1.0250111200381</v>
      </c>
      <c r="EA209" s="34">
        <v>3.3729883239556002E-2</v>
      </c>
      <c r="EB209" s="34">
        <v>0.21305805961693</v>
      </c>
      <c r="EC209" s="34">
        <v>-0.54330268750667199</v>
      </c>
      <c r="ED209" s="34">
        <v>2.0855842366093298</v>
      </c>
      <c r="EE209" s="34">
        <v>0.86031988279620797</v>
      </c>
      <c r="EF209" s="33">
        <v>146</v>
      </c>
      <c r="EG209" s="33">
        <v>70</v>
      </c>
      <c r="EH209" s="34">
        <v>5.37</v>
      </c>
      <c r="EI209" s="34">
        <v>4.8899999999999997</v>
      </c>
      <c r="EJ209" s="34">
        <v>5.49</v>
      </c>
      <c r="EK209" s="34">
        <v>6.17</v>
      </c>
      <c r="EL209" s="34">
        <v>0</v>
      </c>
      <c r="EM209" s="34">
        <v>0</v>
      </c>
      <c r="EN209" s="34">
        <v>5.37</v>
      </c>
      <c r="EO209" s="34">
        <v>5.37</v>
      </c>
      <c r="EP209" s="34">
        <v>5.01</v>
      </c>
      <c r="EQ209" s="34">
        <v>6.23</v>
      </c>
      <c r="ER209" s="34">
        <v>4.92</v>
      </c>
      <c r="ES209" s="34">
        <v>6.26</v>
      </c>
      <c r="ET209" s="58">
        <v>2</v>
      </c>
      <c r="EU209" s="58">
        <v>0</v>
      </c>
      <c r="EV209" s="58">
        <v>224</v>
      </c>
      <c r="EW209" s="58">
        <v>122</v>
      </c>
      <c r="EX209" s="58">
        <v>205</v>
      </c>
      <c r="EY209" s="58">
        <v>10</v>
      </c>
      <c r="EZ209" s="58">
        <v>0</v>
      </c>
      <c r="FA209" s="63">
        <v>1</v>
      </c>
      <c r="FB209" s="64">
        <v>7</v>
      </c>
      <c r="FC209" s="58">
        <v>176</v>
      </c>
      <c r="FD209" s="58">
        <v>119</v>
      </c>
      <c r="FE209" s="58">
        <v>204</v>
      </c>
      <c r="FF209" s="58">
        <v>53</v>
      </c>
      <c r="FG209" s="58">
        <v>4</v>
      </c>
      <c r="FH209" s="58">
        <v>0</v>
      </c>
      <c r="FI209" s="58">
        <v>1</v>
      </c>
      <c r="FJ209" s="58">
        <v>564</v>
      </c>
      <c r="FK209" s="58">
        <v>99.470899470899496</v>
      </c>
      <c r="FL209" s="59">
        <f t="shared" si="3"/>
        <v>566.99999999999989</v>
      </c>
    </row>
    <row r="210" spans="1:168" x14ac:dyDescent="0.25">
      <c r="A210" t="s">
        <v>207</v>
      </c>
      <c r="B210" t="s">
        <v>900</v>
      </c>
      <c r="C210" t="s">
        <v>901</v>
      </c>
      <c r="D210" s="31"/>
      <c r="E210" s="31"/>
      <c r="F210" s="31"/>
      <c r="G210" s="31"/>
      <c r="H210" s="31"/>
      <c r="I210" s="31"/>
      <c r="J210" s="31">
        <v>3</v>
      </c>
      <c r="K210" s="31">
        <v>0</v>
      </c>
      <c r="L210" s="31">
        <v>3</v>
      </c>
      <c r="M210" s="35">
        <v>4.3499999999999996</v>
      </c>
      <c r="N210" s="31">
        <v>0</v>
      </c>
      <c r="O210" s="31">
        <v>0</v>
      </c>
      <c r="P210" s="31">
        <v>3</v>
      </c>
      <c r="Q210" s="31">
        <v>0</v>
      </c>
      <c r="R210" s="31">
        <v>1</v>
      </c>
      <c r="S210" s="31">
        <v>0</v>
      </c>
      <c r="T210" s="31">
        <v>2</v>
      </c>
      <c r="U210" s="31">
        <v>0</v>
      </c>
      <c r="V210" s="31">
        <v>0</v>
      </c>
      <c r="W210" s="31">
        <v>0</v>
      </c>
      <c r="X210" s="31">
        <v>3</v>
      </c>
      <c r="Y210" s="31">
        <v>0</v>
      </c>
      <c r="Z210" s="31">
        <v>0</v>
      </c>
      <c r="AA210" s="31">
        <v>3</v>
      </c>
      <c r="AB210" s="31">
        <v>3</v>
      </c>
      <c r="AC210" s="31">
        <v>3</v>
      </c>
      <c r="AD210" s="31">
        <v>3</v>
      </c>
      <c r="AE210" s="31">
        <v>3</v>
      </c>
      <c r="AF210" s="31">
        <v>3</v>
      </c>
      <c r="AG210" s="31">
        <v>3</v>
      </c>
      <c r="AH210" s="31">
        <v>3</v>
      </c>
      <c r="AI210" s="34">
        <v>0</v>
      </c>
      <c r="AJ210" s="34">
        <v>0</v>
      </c>
      <c r="AK210" s="34">
        <v>0</v>
      </c>
      <c r="AL210" s="34">
        <v>0</v>
      </c>
      <c r="AM210" s="34">
        <v>0</v>
      </c>
      <c r="AN210" s="34">
        <v>0</v>
      </c>
      <c r="AO210" s="34">
        <v>0</v>
      </c>
      <c r="AP210" s="34">
        <v>0</v>
      </c>
      <c r="AQ210" s="31">
        <v>0</v>
      </c>
      <c r="AR210" s="31">
        <v>0</v>
      </c>
      <c r="AS210" s="31">
        <v>0</v>
      </c>
      <c r="AT210" s="31">
        <v>0</v>
      </c>
      <c r="AU210" s="31">
        <v>0</v>
      </c>
      <c r="AV210" s="31">
        <v>0</v>
      </c>
      <c r="AW210" s="31">
        <v>0</v>
      </c>
      <c r="AX210" s="31">
        <v>0</v>
      </c>
      <c r="AY210" s="31">
        <v>0</v>
      </c>
      <c r="AZ210" s="31">
        <v>0</v>
      </c>
      <c r="BA210" s="31">
        <v>0</v>
      </c>
      <c r="BB210" s="31">
        <v>0</v>
      </c>
      <c r="BC210" s="31">
        <v>0</v>
      </c>
      <c r="BD210" s="31"/>
      <c r="BE210" s="31"/>
      <c r="BF210" s="31"/>
      <c r="BG210" s="31"/>
      <c r="BH210" s="31"/>
      <c r="BI210" s="31"/>
      <c r="BJ210" s="31"/>
      <c r="BK210" s="31">
        <v>30</v>
      </c>
      <c r="BL210" s="31">
        <v>0</v>
      </c>
      <c r="BM210" s="31">
        <v>0</v>
      </c>
      <c r="BN210" s="31">
        <v>0</v>
      </c>
      <c r="BO210" s="31">
        <v>3</v>
      </c>
      <c r="BP210" s="31">
        <v>0</v>
      </c>
      <c r="BQ210" s="31">
        <v>0</v>
      </c>
      <c r="BR210" s="31">
        <v>0</v>
      </c>
      <c r="BS210" s="31">
        <v>0</v>
      </c>
      <c r="BT210" s="31">
        <v>0</v>
      </c>
      <c r="BU210" s="31">
        <v>0</v>
      </c>
      <c r="BV210" s="31">
        <v>0</v>
      </c>
      <c r="BW210" s="31">
        <v>0</v>
      </c>
      <c r="BX210" s="31">
        <v>0</v>
      </c>
      <c r="BY210" s="31">
        <v>0</v>
      </c>
      <c r="BZ210" s="31">
        <v>0</v>
      </c>
      <c r="CA210" s="31">
        <v>0</v>
      </c>
      <c r="CB210" s="31">
        <v>0</v>
      </c>
      <c r="CC210" s="31">
        <v>0</v>
      </c>
      <c r="CD210" s="31">
        <v>0</v>
      </c>
      <c r="CE210" s="31">
        <v>0</v>
      </c>
      <c r="CF210" s="31">
        <v>0</v>
      </c>
      <c r="CG210" s="31">
        <v>0</v>
      </c>
      <c r="CH210" s="31">
        <v>0</v>
      </c>
      <c r="CI210" s="31">
        <v>0</v>
      </c>
      <c r="CJ210" s="31">
        <v>0</v>
      </c>
      <c r="CK210" s="31">
        <v>0</v>
      </c>
      <c r="CL210" s="31">
        <v>0</v>
      </c>
      <c r="CM210" s="31">
        <v>3</v>
      </c>
      <c r="CN210" s="34">
        <v>66.666700000000006</v>
      </c>
      <c r="CO210" s="34">
        <v>33.333300000000001</v>
      </c>
      <c r="CP210" s="34">
        <v>33.333300000000001</v>
      </c>
      <c r="CQ210" s="34">
        <v>100</v>
      </c>
      <c r="CR210" s="34">
        <v>100</v>
      </c>
      <c r="CS210" s="34">
        <v>66.666700000000006</v>
      </c>
      <c r="CT210" s="34">
        <v>100</v>
      </c>
      <c r="CU210" s="34">
        <v>0</v>
      </c>
      <c r="CV210" s="34">
        <v>0</v>
      </c>
      <c r="CW210" s="34">
        <v>66.666700000000006</v>
      </c>
      <c r="CX210" s="34">
        <v>33.333300000000001</v>
      </c>
      <c r="CY210" s="34">
        <v>33.333300000000001</v>
      </c>
      <c r="CZ210" s="34">
        <v>100</v>
      </c>
      <c r="DA210" s="34">
        <v>100</v>
      </c>
      <c r="DB210" s="34">
        <v>66.666700000000006</v>
      </c>
      <c r="DC210" s="34">
        <v>100</v>
      </c>
      <c r="DD210" s="34">
        <v>0</v>
      </c>
      <c r="DE210" s="34">
        <v>0</v>
      </c>
      <c r="DF210" s="34">
        <v>0</v>
      </c>
      <c r="DG210" s="34">
        <v>0</v>
      </c>
      <c r="DH210" s="34">
        <v>66.666700000000006</v>
      </c>
      <c r="DI210" s="34">
        <v>0</v>
      </c>
      <c r="DJ210" s="34">
        <v>0</v>
      </c>
      <c r="DK210" s="34">
        <v>33.333300000000001</v>
      </c>
      <c r="DL210" s="34">
        <v>0</v>
      </c>
      <c r="DM210" s="34">
        <v>0</v>
      </c>
      <c r="DN210" s="34">
        <v>100</v>
      </c>
      <c r="DO210" s="34"/>
      <c r="DP210" s="34"/>
      <c r="DQ210" s="34"/>
      <c r="DR210" s="34"/>
      <c r="DS210" s="34"/>
      <c r="DT210" s="34"/>
      <c r="DU210" s="34"/>
      <c r="DV210" s="34"/>
      <c r="DW210" s="34"/>
      <c r="DX210" s="34"/>
      <c r="DY210" s="34"/>
      <c r="DZ210" s="34"/>
      <c r="EA210" s="34"/>
      <c r="EB210" s="34"/>
      <c r="EC210" s="34"/>
      <c r="ED210" s="34"/>
      <c r="EE210" s="34"/>
      <c r="EF210" s="33"/>
      <c r="EG210" s="33"/>
      <c r="EH210" s="34"/>
      <c r="EI210" s="34"/>
      <c r="EJ210" s="34"/>
      <c r="EK210" s="34"/>
      <c r="EL210" s="34"/>
      <c r="EM210" s="34"/>
      <c r="EN210" s="34"/>
      <c r="EO210" s="34"/>
      <c r="EP210" s="34"/>
      <c r="EQ210" s="34"/>
      <c r="ER210" s="34"/>
      <c r="ES210" s="34"/>
      <c r="ET210" s="58">
        <v>0</v>
      </c>
      <c r="EU210" s="58">
        <v>0</v>
      </c>
      <c r="EV210" s="58">
        <v>0</v>
      </c>
      <c r="EW210" s="58">
        <v>3</v>
      </c>
      <c r="EX210" s="58">
        <v>0</v>
      </c>
      <c r="EY210" s="58">
        <v>0</v>
      </c>
      <c r="EZ210" s="58">
        <v>0</v>
      </c>
      <c r="FA210" s="63">
        <v>0</v>
      </c>
      <c r="FB210" s="64">
        <v>0</v>
      </c>
      <c r="FC210" s="58">
        <v>0</v>
      </c>
      <c r="FD210" s="58">
        <v>0</v>
      </c>
      <c r="FE210" s="58">
        <v>0</v>
      </c>
      <c r="FF210" s="58">
        <v>0</v>
      </c>
      <c r="FG210" s="58">
        <v>0</v>
      </c>
      <c r="FH210" s="58">
        <v>3</v>
      </c>
      <c r="FI210" s="58">
        <v>0</v>
      </c>
      <c r="FJ210" s="58">
        <v>3</v>
      </c>
      <c r="FK210" s="58">
        <v>100</v>
      </c>
      <c r="FL210" s="59">
        <f t="shared" si="3"/>
        <v>3</v>
      </c>
    </row>
    <row r="211" spans="1:168" x14ac:dyDescent="0.25">
      <c r="A211" t="s">
        <v>207</v>
      </c>
      <c r="B211" t="s">
        <v>902</v>
      </c>
      <c r="C211" t="s">
        <v>903</v>
      </c>
      <c r="D211" s="31"/>
      <c r="E211" s="31"/>
      <c r="F211" s="31"/>
      <c r="G211" s="31"/>
      <c r="H211" s="31"/>
      <c r="I211" s="31"/>
      <c r="J211" s="31">
        <v>4</v>
      </c>
      <c r="K211" s="31">
        <v>0</v>
      </c>
      <c r="L211" s="31">
        <v>4</v>
      </c>
      <c r="M211" s="35">
        <v>5.33</v>
      </c>
      <c r="N211" s="31">
        <v>0</v>
      </c>
      <c r="O211" s="31">
        <v>0</v>
      </c>
      <c r="P211" s="31">
        <v>4</v>
      </c>
      <c r="Q211" s="31">
        <v>0</v>
      </c>
      <c r="R211" s="31">
        <v>1</v>
      </c>
      <c r="S211" s="31">
        <v>3</v>
      </c>
      <c r="T211" s="31">
        <v>0</v>
      </c>
      <c r="U211" s="31">
        <v>0</v>
      </c>
      <c r="V211" s="31">
        <v>0</v>
      </c>
      <c r="W211" s="31">
        <v>0</v>
      </c>
      <c r="X211" s="31">
        <v>4</v>
      </c>
      <c r="Y211" s="31">
        <v>0</v>
      </c>
      <c r="Z211" s="31">
        <v>0</v>
      </c>
      <c r="AA211" s="31">
        <v>4</v>
      </c>
      <c r="AB211" s="31">
        <v>4</v>
      </c>
      <c r="AC211" s="31">
        <v>4</v>
      </c>
      <c r="AD211" s="31">
        <v>4</v>
      </c>
      <c r="AE211" s="31">
        <v>4</v>
      </c>
      <c r="AF211" s="31">
        <v>4</v>
      </c>
      <c r="AG211" s="31">
        <v>4</v>
      </c>
      <c r="AH211" s="31">
        <v>4</v>
      </c>
      <c r="AI211" s="34">
        <v>0</v>
      </c>
      <c r="AJ211" s="34">
        <v>0</v>
      </c>
      <c r="AK211" s="34">
        <v>0</v>
      </c>
      <c r="AL211" s="34">
        <v>0</v>
      </c>
      <c r="AM211" s="34">
        <v>0</v>
      </c>
      <c r="AN211" s="34">
        <v>0</v>
      </c>
      <c r="AO211" s="34">
        <v>0</v>
      </c>
      <c r="AP211" s="34">
        <v>0</v>
      </c>
      <c r="AQ211" s="31">
        <v>0</v>
      </c>
      <c r="AR211" s="31">
        <v>0</v>
      </c>
      <c r="AS211" s="31">
        <v>0</v>
      </c>
      <c r="AT211" s="31">
        <v>0</v>
      </c>
      <c r="AU211" s="31">
        <v>0</v>
      </c>
      <c r="AV211" s="31">
        <v>0</v>
      </c>
      <c r="AW211" s="31">
        <v>0</v>
      </c>
      <c r="AX211" s="31">
        <v>0</v>
      </c>
      <c r="AY211" s="31">
        <v>0</v>
      </c>
      <c r="AZ211" s="31">
        <v>0</v>
      </c>
      <c r="BA211" s="31">
        <v>0</v>
      </c>
      <c r="BB211" s="31">
        <v>0</v>
      </c>
      <c r="BC211" s="31">
        <v>0</v>
      </c>
      <c r="BD211" s="31"/>
      <c r="BE211" s="31"/>
      <c r="BF211" s="31"/>
      <c r="BG211" s="31"/>
      <c r="BH211" s="31"/>
      <c r="BI211" s="31"/>
      <c r="BJ211" s="31"/>
      <c r="BK211" s="31">
        <v>30</v>
      </c>
      <c r="BL211" s="31">
        <v>0</v>
      </c>
      <c r="BM211" s="31">
        <v>0</v>
      </c>
      <c r="BN211" s="31">
        <v>0</v>
      </c>
      <c r="BO211" s="31">
        <v>4</v>
      </c>
      <c r="BP211" s="31">
        <v>0</v>
      </c>
      <c r="BQ211" s="31">
        <v>0</v>
      </c>
      <c r="BR211" s="31">
        <v>0</v>
      </c>
      <c r="BS211" s="31">
        <v>0</v>
      </c>
      <c r="BT211" s="31">
        <v>0</v>
      </c>
      <c r="BU211" s="31">
        <v>0</v>
      </c>
      <c r="BV211" s="31">
        <v>0</v>
      </c>
      <c r="BW211" s="31">
        <v>0</v>
      </c>
      <c r="BX211" s="31">
        <v>0</v>
      </c>
      <c r="BY211" s="31">
        <v>0</v>
      </c>
      <c r="BZ211" s="31">
        <v>0</v>
      </c>
      <c r="CA211" s="31">
        <v>0</v>
      </c>
      <c r="CB211" s="31">
        <v>0</v>
      </c>
      <c r="CC211" s="31">
        <v>0</v>
      </c>
      <c r="CD211" s="31">
        <v>0</v>
      </c>
      <c r="CE211" s="31">
        <v>0</v>
      </c>
      <c r="CF211" s="31">
        <v>0</v>
      </c>
      <c r="CG211" s="31">
        <v>0</v>
      </c>
      <c r="CH211" s="31">
        <v>0</v>
      </c>
      <c r="CI211" s="31">
        <v>0</v>
      </c>
      <c r="CJ211" s="31">
        <v>0</v>
      </c>
      <c r="CK211" s="31">
        <v>0</v>
      </c>
      <c r="CL211" s="31">
        <v>0</v>
      </c>
      <c r="CM211" s="31">
        <v>4</v>
      </c>
      <c r="CN211" s="34">
        <v>0</v>
      </c>
      <c r="CO211" s="34">
        <v>0</v>
      </c>
      <c r="CP211" s="34">
        <v>0</v>
      </c>
      <c r="CQ211" s="34">
        <v>0</v>
      </c>
      <c r="CR211" s="34">
        <v>0</v>
      </c>
      <c r="CS211" s="34">
        <v>0</v>
      </c>
      <c r="CT211" s="34">
        <v>0</v>
      </c>
      <c r="CU211" s="34">
        <v>0</v>
      </c>
      <c r="CV211" s="34">
        <v>0</v>
      </c>
      <c r="CW211" s="34">
        <v>0</v>
      </c>
      <c r="CX211" s="34">
        <v>0</v>
      </c>
      <c r="CY211" s="34">
        <v>0</v>
      </c>
      <c r="CZ211" s="34">
        <v>0</v>
      </c>
      <c r="DA211" s="34">
        <v>0</v>
      </c>
      <c r="DB211" s="34">
        <v>0</v>
      </c>
      <c r="DC211" s="34">
        <v>0</v>
      </c>
      <c r="DD211" s="34">
        <v>0</v>
      </c>
      <c r="DE211" s="34">
        <v>0</v>
      </c>
      <c r="DF211" s="34">
        <v>0</v>
      </c>
      <c r="DG211" s="34">
        <v>25</v>
      </c>
      <c r="DH211" s="34">
        <v>0</v>
      </c>
      <c r="DI211" s="34">
        <v>25</v>
      </c>
      <c r="DJ211" s="34">
        <v>50</v>
      </c>
      <c r="DK211" s="34">
        <v>0</v>
      </c>
      <c r="DL211" s="34">
        <v>25</v>
      </c>
      <c r="DM211" s="34">
        <v>50</v>
      </c>
      <c r="DN211" s="34">
        <v>25</v>
      </c>
      <c r="DO211" s="34"/>
      <c r="DP211" s="34"/>
      <c r="DQ211" s="34"/>
      <c r="DR211" s="34"/>
      <c r="DS211" s="34"/>
      <c r="DT211" s="34"/>
      <c r="DU211" s="34"/>
      <c r="DV211" s="34"/>
      <c r="DW211" s="34"/>
      <c r="DX211" s="34"/>
      <c r="DY211" s="34"/>
      <c r="DZ211" s="34"/>
      <c r="EA211" s="34"/>
      <c r="EB211" s="34"/>
      <c r="EC211" s="34"/>
      <c r="ED211" s="34"/>
      <c r="EE211" s="34"/>
      <c r="EF211" s="33"/>
      <c r="EG211" s="33"/>
      <c r="EH211" s="34"/>
      <c r="EI211" s="34"/>
      <c r="EJ211" s="34"/>
      <c r="EK211" s="34"/>
      <c r="EL211" s="34"/>
      <c r="EM211" s="34"/>
      <c r="EN211" s="34"/>
      <c r="EO211" s="34"/>
      <c r="EP211" s="34"/>
      <c r="EQ211" s="34"/>
      <c r="ER211" s="34"/>
      <c r="ES211" s="34"/>
      <c r="ET211" s="58">
        <v>4</v>
      </c>
      <c r="EU211" s="58">
        <v>0</v>
      </c>
      <c r="EV211" s="58">
        <v>0</v>
      </c>
      <c r="EW211" s="58">
        <v>0</v>
      </c>
      <c r="EX211" s="58">
        <v>0</v>
      </c>
      <c r="EY211" s="58">
        <v>0</v>
      </c>
      <c r="EZ211" s="58">
        <v>0</v>
      </c>
      <c r="FA211" s="63">
        <v>0</v>
      </c>
      <c r="FB211" s="64">
        <v>0</v>
      </c>
      <c r="FC211" s="58">
        <v>0</v>
      </c>
      <c r="FD211" s="58">
        <v>0</v>
      </c>
      <c r="FE211" s="58">
        <v>0</v>
      </c>
      <c r="FF211" s="58">
        <v>4</v>
      </c>
      <c r="FG211" s="58">
        <v>0</v>
      </c>
      <c r="FH211" s="58">
        <v>0</v>
      </c>
      <c r="FI211" s="58">
        <v>0</v>
      </c>
      <c r="FJ211" s="58">
        <v>4</v>
      </c>
      <c r="FK211" s="58">
        <v>100</v>
      </c>
      <c r="FL211" s="59">
        <f t="shared" si="3"/>
        <v>4</v>
      </c>
    </row>
    <row r="212" spans="1:168" x14ac:dyDescent="0.25">
      <c r="A212" t="s">
        <v>207</v>
      </c>
      <c r="B212" t="s">
        <v>904</v>
      </c>
      <c r="C212" t="s">
        <v>905</v>
      </c>
      <c r="D212" s="31">
        <v>14</v>
      </c>
      <c r="E212" s="31">
        <v>0</v>
      </c>
      <c r="F212" s="31">
        <v>0</v>
      </c>
      <c r="G212" s="31">
        <v>0</v>
      </c>
      <c r="H212" s="31">
        <v>0</v>
      </c>
      <c r="I212" s="31">
        <v>0</v>
      </c>
      <c r="J212" s="31">
        <v>14</v>
      </c>
      <c r="K212" s="31">
        <v>0</v>
      </c>
      <c r="L212" s="31">
        <v>14</v>
      </c>
      <c r="M212" s="35">
        <v>6.83</v>
      </c>
      <c r="N212" s="31">
        <v>0</v>
      </c>
      <c r="O212" s="31">
        <v>0</v>
      </c>
      <c r="P212" s="31">
        <v>14</v>
      </c>
      <c r="Q212" s="31">
        <v>0</v>
      </c>
      <c r="R212" s="31">
        <v>2</v>
      </c>
      <c r="S212" s="31">
        <v>9</v>
      </c>
      <c r="T212" s="31">
        <v>3</v>
      </c>
      <c r="U212" s="31">
        <v>0</v>
      </c>
      <c r="V212" s="31">
        <v>3</v>
      </c>
      <c r="W212" s="31">
        <v>0</v>
      </c>
      <c r="X212" s="31">
        <v>11</v>
      </c>
      <c r="Y212" s="31">
        <v>0</v>
      </c>
      <c r="Z212" s="31">
        <v>0</v>
      </c>
      <c r="AA212" s="31">
        <v>14</v>
      </c>
      <c r="AB212" s="31">
        <v>14</v>
      </c>
      <c r="AC212" s="31">
        <v>14</v>
      </c>
      <c r="AD212" s="31">
        <v>14</v>
      </c>
      <c r="AE212" s="31">
        <v>14</v>
      </c>
      <c r="AF212" s="31">
        <v>14</v>
      </c>
      <c r="AG212" s="31">
        <v>14</v>
      </c>
      <c r="AH212" s="31">
        <v>14</v>
      </c>
      <c r="AI212" s="34">
        <v>0</v>
      </c>
      <c r="AJ212" s="34">
        <v>0</v>
      </c>
      <c r="AK212" s="34">
        <v>0</v>
      </c>
      <c r="AL212" s="34">
        <v>0</v>
      </c>
      <c r="AM212" s="34">
        <v>0</v>
      </c>
      <c r="AN212" s="34">
        <v>0</v>
      </c>
      <c r="AO212" s="34">
        <v>0</v>
      </c>
      <c r="AP212" s="34">
        <v>0</v>
      </c>
      <c r="AQ212" s="31">
        <v>0</v>
      </c>
      <c r="AR212" s="31">
        <v>0</v>
      </c>
      <c r="AS212" s="31">
        <v>0</v>
      </c>
      <c r="AT212" s="31">
        <v>0</v>
      </c>
      <c r="AU212" s="31">
        <v>0</v>
      </c>
      <c r="AV212" s="31">
        <v>0</v>
      </c>
      <c r="AW212" s="31">
        <v>0</v>
      </c>
      <c r="AX212" s="31">
        <v>0</v>
      </c>
      <c r="AY212" s="31">
        <v>14</v>
      </c>
      <c r="AZ212" s="31">
        <v>0</v>
      </c>
      <c r="BA212" s="31">
        <v>0</v>
      </c>
      <c r="BB212" s="31">
        <v>0</v>
      </c>
      <c r="BC212" s="31">
        <v>0</v>
      </c>
      <c r="BD212" s="31">
        <v>0</v>
      </c>
      <c r="BE212" s="31">
        <v>0</v>
      </c>
      <c r="BF212" s="31">
        <v>0</v>
      </c>
      <c r="BG212" s="31">
        <v>0</v>
      </c>
      <c r="BH212" s="31">
        <v>0</v>
      </c>
      <c r="BI212" s="31">
        <v>0</v>
      </c>
      <c r="BJ212" s="31">
        <v>0</v>
      </c>
      <c r="BK212" s="31">
        <v>8</v>
      </c>
      <c r="BL212" s="31">
        <v>0</v>
      </c>
      <c r="BM212" s="31">
        <v>14</v>
      </c>
      <c r="BN212" s="31">
        <v>0</v>
      </c>
      <c r="BO212" s="31">
        <v>0</v>
      </c>
      <c r="BP212" s="31">
        <v>0</v>
      </c>
      <c r="BQ212" s="31">
        <v>0</v>
      </c>
      <c r="BR212" s="31">
        <v>0</v>
      </c>
      <c r="BS212" s="31">
        <v>0</v>
      </c>
      <c r="BT212" s="31">
        <v>0</v>
      </c>
      <c r="BU212" s="31">
        <v>0</v>
      </c>
      <c r="BV212" s="31">
        <v>0</v>
      </c>
      <c r="BW212" s="31">
        <v>0</v>
      </c>
      <c r="BX212" s="31">
        <v>0</v>
      </c>
      <c r="BY212" s="31">
        <v>0</v>
      </c>
      <c r="BZ212" s="31">
        <v>0</v>
      </c>
      <c r="CA212" s="31">
        <v>0</v>
      </c>
      <c r="CB212" s="31">
        <v>0</v>
      </c>
      <c r="CC212" s="31">
        <v>0</v>
      </c>
      <c r="CD212" s="31">
        <v>0</v>
      </c>
      <c r="CE212" s="31">
        <v>0</v>
      </c>
      <c r="CF212" s="31">
        <v>0</v>
      </c>
      <c r="CG212" s="31">
        <v>0</v>
      </c>
      <c r="CH212" s="31">
        <v>0</v>
      </c>
      <c r="CI212" s="31">
        <v>0</v>
      </c>
      <c r="CJ212" s="31">
        <v>0</v>
      </c>
      <c r="CK212" s="31">
        <v>0</v>
      </c>
      <c r="CL212" s="31">
        <v>0</v>
      </c>
      <c r="CM212" s="31">
        <v>14</v>
      </c>
      <c r="CN212" s="34">
        <v>0</v>
      </c>
      <c r="CO212" s="34">
        <v>7.1429</v>
      </c>
      <c r="CP212" s="34">
        <v>0</v>
      </c>
      <c r="CQ212" s="34">
        <v>0</v>
      </c>
      <c r="CR212" s="34">
        <v>0</v>
      </c>
      <c r="CS212" s="34">
        <v>7.1429</v>
      </c>
      <c r="CT212" s="34">
        <v>0</v>
      </c>
      <c r="CU212" s="34">
        <v>0</v>
      </c>
      <c r="CV212" s="34">
        <v>14.2857</v>
      </c>
      <c r="CW212" s="34">
        <v>0</v>
      </c>
      <c r="CX212" s="34">
        <v>0</v>
      </c>
      <c r="CY212" s="34">
        <v>0</v>
      </c>
      <c r="CZ212" s="34">
        <v>0</v>
      </c>
      <c r="DA212" s="34">
        <v>0</v>
      </c>
      <c r="DB212" s="34">
        <v>0</v>
      </c>
      <c r="DC212" s="34">
        <v>0</v>
      </c>
      <c r="DD212" s="34">
        <v>0</v>
      </c>
      <c r="DE212" s="34">
        <v>0</v>
      </c>
      <c r="DF212" s="34">
        <v>7.1429</v>
      </c>
      <c r="DG212" s="34">
        <v>0</v>
      </c>
      <c r="DH212" s="34">
        <v>7.1429</v>
      </c>
      <c r="DI212" s="34">
        <v>7.1429</v>
      </c>
      <c r="DJ212" s="34">
        <v>7.1429</v>
      </c>
      <c r="DK212" s="34">
        <v>7.1429</v>
      </c>
      <c r="DL212" s="34">
        <v>7.1429</v>
      </c>
      <c r="DM212" s="34">
        <v>21.428599999999999</v>
      </c>
      <c r="DN212" s="34">
        <v>0</v>
      </c>
      <c r="DO212" s="34">
        <v>6.4584647739221897</v>
      </c>
      <c r="DP212" s="34">
        <v>6.4183673469387799</v>
      </c>
      <c r="DQ212" s="34">
        <v>6.3101997896950603</v>
      </c>
      <c r="DR212" s="34">
        <v>6.2344900105152501</v>
      </c>
      <c r="DS212" s="34">
        <v>6.2229232386961097</v>
      </c>
      <c r="DT212" s="34">
        <v>6.2494356659142198</v>
      </c>
      <c r="DU212" s="34">
        <v>6.2039957939011598</v>
      </c>
      <c r="DV212" s="34">
        <v>6.1745531019979003</v>
      </c>
      <c r="DW212" s="34">
        <v>6.1558935361216696</v>
      </c>
      <c r="DX212" s="34">
        <v>0.624729387022947</v>
      </c>
      <c r="DY212" s="34">
        <v>1.7141700872983801</v>
      </c>
      <c r="DZ212" s="34">
        <v>1.21437004553887</v>
      </c>
      <c r="EA212" s="34">
        <v>0.18587360594795399</v>
      </c>
      <c r="EB212" s="34">
        <v>-0.424237141326478</v>
      </c>
      <c r="EC212" s="34">
        <v>0.73242912346483302</v>
      </c>
      <c r="ED212" s="34">
        <v>0.47683923705721798</v>
      </c>
      <c r="EE212" s="34">
        <v>0.30311709854520202</v>
      </c>
      <c r="EF212" s="33">
        <v>0</v>
      </c>
      <c r="EG212" s="33">
        <v>2</v>
      </c>
      <c r="EH212" s="34">
        <v>0</v>
      </c>
      <c r="EI212" s="34">
        <v>5.78</v>
      </c>
      <c r="EJ212" s="34">
        <v>0</v>
      </c>
      <c r="EK212" s="34">
        <v>6.66</v>
      </c>
      <c r="EL212" s="34">
        <v>0</v>
      </c>
      <c r="EM212" s="34">
        <v>0</v>
      </c>
      <c r="EN212" s="34">
        <v>0</v>
      </c>
      <c r="EO212" s="34">
        <v>6.46</v>
      </c>
      <c r="EP212" s="34">
        <v>0</v>
      </c>
      <c r="EQ212" s="34">
        <v>0</v>
      </c>
      <c r="ER212" s="34">
        <v>0</v>
      </c>
      <c r="ES212" s="34">
        <v>0</v>
      </c>
      <c r="ET212" s="58">
        <v>14</v>
      </c>
      <c r="EU212" s="58">
        <v>0</v>
      </c>
      <c r="EV212" s="58">
        <v>0</v>
      </c>
      <c r="EW212" s="58">
        <v>0</v>
      </c>
      <c r="EX212" s="58">
        <v>0</v>
      </c>
      <c r="EY212" s="58">
        <v>0</v>
      </c>
      <c r="EZ212" s="58">
        <v>0</v>
      </c>
      <c r="FA212" s="63">
        <v>0</v>
      </c>
      <c r="FB212" s="64">
        <v>0</v>
      </c>
      <c r="FC212" s="58">
        <v>14</v>
      </c>
      <c r="FD212" s="58">
        <v>0</v>
      </c>
      <c r="FE212" s="58">
        <v>0</v>
      </c>
      <c r="FF212" s="58">
        <v>0</v>
      </c>
      <c r="FG212" s="58">
        <v>0</v>
      </c>
      <c r="FH212" s="58">
        <v>0</v>
      </c>
      <c r="FI212" s="58">
        <v>0</v>
      </c>
      <c r="FJ212" s="58">
        <v>14</v>
      </c>
      <c r="FK212" s="58">
        <v>100</v>
      </c>
      <c r="FL212" s="59">
        <f t="shared" si="3"/>
        <v>14</v>
      </c>
    </row>
    <row r="213" spans="1:168" x14ac:dyDescent="0.25">
      <c r="A213" t="s">
        <v>207</v>
      </c>
      <c r="B213" t="s">
        <v>906</v>
      </c>
      <c r="C213" t="s">
        <v>907</v>
      </c>
      <c r="D213" s="31">
        <v>72</v>
      </c>
      <c r="E213" s="31">
        <v>1</v>
      </c>
      <c r="F213" s="31">
        <v>2</v>
      </c>
      <c r="G213" s="31">
        <v>0</v>
      </c>
      <c r="H213" s="31">
        <v>0</v>
      </c>
      <c r="I213" s="31">
        <v>0</v>
      </c>
      <c r="J213" s="31">
        <v>75</v>
      </c>
      <c r="K213" s="31">
        <v>0</v>
      </c>
      <c r="L213" s="31">
        <v>75</v>
      </c>
      <c r="M213" s="35">
        <v>11.76</v>
      </c>
      <c r="N213" s="31">
        <v>0</v>
      </c>
      <c r="O213" s="31">
        <v>0</v>
      </c>
      <c r="P213" s="31">
        <v>75</v>
      </c>
      <c r="Q213" s="31">
        <v>0</v>
      </c>
      <c r="R213" s="31">
        <v>15</v>
      </c>
      <c r="S213" s="31">
        <v>57</v>
      </c>
      <c r="T213" s="31">
        <v>2</v>
      </c>
      <c r="U213" s="31">
        <v>1</v>
      </c>
      <c r="V213" s="31">
        <v>4</v>
      </c>
      <c r="W213" s="31">
        <v>0</v>
      </c>
      <c r="X213" s="31">
        <v>71</v>
      </c>
      <c r="Y213" s="31">
        <v>0</v>
      </c>
      <c r="Z213" s="31">
        <v>0</v>
      </c>
      <c r="AA213" s="31">
        <v>75</v>
      </c>
      <c r="AB213" s="31">
        <v>75</v>
      </c>
      <c r="AC213" s="31">
        <v>75</v>
      </c>
      <c r="AD213" s="31">
        <v>75</v>
      </c>
      <c r="AE213" s="31">
        <v>75</v>
      </c>
      <c r="AF213" s="31">
        <v>75</v>
      </c>
      <c r="AG213" s="31">
        <v>75</v>
      </c>
      <c r="AH213" s="31">
        <v>75</v>
      </c>
      <c r="AI213" s="34">
        <v>0</v>
      </c>
      <c r="AJ213" s="34">
        <v>0</v>
      </c>
      <c r="AK213" s="34">
        <v>0</v>
      </c>
      <c r="AL213" s="34">
        <v>0</v>
      </c>
      <c r="AM213" s="34">
        <v>0</v>
      </c>
      <c r="AN213" s="34">
        <v>0</v>
      </c>
      <c r="AO213" s="34">
        <v>0</v>
      </c>
      <c r="AP213" s="34">
        <v>0</v>
      </c>
      <c r="AQ213" s="31">
        <v>0</v>
      </c>
      <c r="AR213" s="31">
        <v>0</v>
      </c>
      <c r="AS213" s="31">
        <v>0</v>
      </c>
      <c r="AT213" s="31">
        <v>0</v>
      </c>
      <c r="AU213" s="31">
        <v>0</v>
      </c>
      <c r="AV213" s="31">
        <v>0</v>
      </c>
      <c r="AW213" s="31">
        <v>0</v>
      </c>
      <c r="AX213" s="31">
        <v>0</v>
      </c>
      <c r="AY213" s="31">
        <v>0</v>
      </c>
      <c r="AZ213" s="31">
        <v>0</v>
      </c>
      <c r="BA213" s="31">
        <v>0</v>
      </c>
      <c r="BB213" s="31">
        <v>0</v>
      </c>
      <c r="BC213" s="31">
        <v>0</v>
      </c>
      <c r="BD213" s="31">
        <v>0</v>
      </c>
      <c r="BE213" s="31">
        <v>0</v>
      </c>
      <c r="BF213" s="31">
        <v>0</v>
      </c>
      <c r="BG213" s="31">
        <v>0</v>
      </c>
      <c r="BH213" s="31">
        <v>0</v>
      </c>
      <c r="BI213" s="31">
        <v>0</v>
      </c>
      <c r="BJ213" s="31">
        <v>0</v>
      </c>
      <c r="BK213" s="31">
        <v>61</v>
      </c>
      <c r="BL213" s="31">
        <v>0</v>
      </c>
      <c r="BM213" s="31">
        <v>0</v>
      </c>
      <c r="BN213" s="31">
        <v>0</v>
      </c>
      <c r="BO213" s="31">
        <v>0</v>
      </c>
      <c r="BP213" s="31">
        <v>0</v>
      </c>
      <c r="BQ213" s="31">
        <v>75</v>
      </c>
      <c r="BR213" s="31">
        <v>0</v>
      </c>
      <c r="BS213" s="31">
        <v>0</v>
      </c>
      <c r="BT213" s="31">
        <v>0</v>
      </c>
      <c r="BU213" s="31">
        <v>0</v>
      </c>
      <c r="BV213" s="31">
        <v>0</v>
      </c>
      <c r="BW213" s="31">
        <v>0</v>
      </c>
      <c r="BX213" s="31">
        <v>0</v>
      </c>
      <c r="BY213" s="31">
        <v>0</v>
      </c>
      <c r="BZ213" s="31">
        <v>0</v>
      </c>
      <c r="CA213" s="31">
        <v>0</v>
      </c>
      <c r="CB213" s="31">
        <v>0</v>
      </c>
      <c r="CC213" s="31">
        <v>0</v>
      </c>
      <c r="CD213" s="31">
        <v>0</v>
      </c>
      <c r="CE213" s="31">
        <v>0</v>
      </c>
      <c r="CF213" s="31">
        <v>0</v>
      </c>
      <c r="CG213" s="31">
        <v>0</v>
      </c>
      <c r="CH213" s="31">
        <v>0</v>
      </c>
      <c r="CI213" s="31">
        <v>0</v>
      </c>
      <c r="CJ213" s="31">
        <v>0</v>
      </c>
      <c r="CK213" s="31">
        <v>0</v>
      </c>
      <c r="CL213" s="31">
        <v>0</v>
      </c>
      <c r="CM213" s="31">
        <v>73</v>
      </c>
      <c r="CN213" s="34">
        <v>1.3698999999999999</v>
      </c>
      <c r="CO213" s="34">
        <v>8</v>
      </c>
      <c r="CP213" s="34">
        <v>4</v>
      </c>
      <c r="CQ213" s="34">
        <v>2.6667000000000001</v>
      </c>
      <c r="CR213" s="34">
        <v>2.7027000000000001</v>
      </c>
      <c r="CS213" s="34">
        <v>4.0541</v>
      </c>
      <c r="CT213" s="34">
        <v>6.7568000000000001</v>
      </c>
      <c r="CU213" s="34">
        <v>5.4054000000000002</v>
      </c>
      <c r="CV213" s="34">
        <v>2.6667000000000001</v>
      </c>
      <c r="CW213" s="34">
        <v>1.3698999999999999</v>
      </c>
      <c r="CX213" s="34">
        <v>4</v>
      </c>
      <c r="CY213" s="34">
        <v>2.6667000000000001</v>
      </c>
      <c r="CZ213" s="34">
        <v>2.6667000000000001</v>
      </c>
      <c r="DA213" s="34">
        <v>0</v>
      </c>
      <c r="DB213" s="34">
        <v>1.3513999999999999</v>
      </c>
      <c r="DC213" s="34">
        <v>5.4054000000000002</v>
      </c>
      <c r="DD213" s="34">
        <v>2.7027000000000001</v>
      </c>
      <c r="DE213" s="34">
        <v>0</v>
      </c>
      <c r="DF213" s="34">
        <v>16.438400000000001</v>
      </c>
      <c r="DG213" s="34">
        <v>92</v>
      </c>
      <c r="DH213" s="34">
        <v>20</v>
      </c>
      <c r="DI213" s="34">
        <v>17.333300000000001</v>
      </c>
      <c r="DJ213" s="34">
        <v>9.4595000000000002</v>
      </c>
      <c r="DK213" s="34">
        <v>17.567599999999999</v>
      </c>
      <c r="DL213" s="34">
        <v>17.567599999999999</v>
      </c>
      <c r="DM213" s="34">
        <v>16.216200000000001</v>
      </c>
      <c r="DN213" s="34">
        <v>9.3332999999999995</v>
      </c>
      <c r="DO213" s="34">
        <v>6.2047458824647297</v>
      </c>
      <c r="DP213" s="34">
        <v>6.1588028420181304</v>
      </c>
      <c r="DQ213" s="34">
        <v>6.0511854642144902</v>
      </c>
      <c r="DR213" s="34">
        <v>6.0591947769314496</v>
      </c>
      <c r="DS213" s="34">
        <v>6.0390297684674801</v>
      </c>
      <c r="DT213" s="34">
        <v>6.0464700625558496</v>
      </c>
      <c r="DU213" s="34">
        <v>5.9764651592062803</v>
      </c>
      <c r="DV213" s="34">
        <v>5.9736423540104502</v>
      </c>
      <c r="DW213" s="34">
        <v>5.8787878787878798</v>
      </c>
      <c r="DX213" s="34">
        <v>0.74597355403487797</v>
      </c>
      <c r="DY213" s="34">
        <v>1.7784511553986799</v>
      </c>
      <c r="DZ213" s="34">
        <v>-0.132184440537361</v>
      </c>
      <c r="EA213" s="34">
        <v>0.33391139366893002</v>
      </c>
      <c r="EB213" s="34">
        <v>-0.12305186350716001</v>
      </c>
      <c r="EC213" s="34">
        <v>1.17134295080329</v>
      </c>
      <c r="ED213" s="34">
        <v>4.7254338785929897E-2</v>
      </c>
      <c r="EE213" s="34">
        <v>1.6135039599715999</v>
      </c>
      <c r="EF213" s="33">
        <v>2</v>
      </c>
      <c r="EG213" s="33">
        <v>14</v>
      </c>
      <c r="EH213" s="34">
        <v>0</v>
      </c>
      <c r="EI213" s="34">
        <v>5.62</v>
      </c>
      <c r="EJ213" s="34">
        <v>0</v>
      </c>
      <c r="EK213" s="34">
        <v>6.24</v>
      </c>
      <c r="EL213" s="34">
        <v>0</v>
      </c>
      <c r="EM213" s="34">
        <v>0</v>
      </c>
      <c r="EN213" s="34">
        <v>0</v>
      </c>
      <c r="EO213" s="34">
        <v>0</v>
      </c>
      <c r="EP213" s="34">
        <v>0</v>
      </c>
      <c r="EQ213" s="34">
        <v>0</v>
      </c>
      <c r="ER213" s="34">
        <v>0</v>
      </c>
      <c r="ES213" s="34">
        <v>6.2</v>
      </c>
      <c r="ET213" s="58">
        <v>0</v>
      </c>
      <c r="EU213" s="58">
        <v>0</v>
      </c>
      <c r="EV213" s="58">
        <v>75</v>
      </c>
      <c r="EW213" s="58">
        <v>0</v>
      </c>
      <c r="EX213" s="58">
        <v>0</v>
      </c>
      <c r="EY213" s="58">
        <v>0</v>
      </c>
      <c r="EZ213" s="58">
        <v>0</v>
      </c>
      <c r="FA213" s="63">
        <v>0</v>
      </c>
      <c r="FB213" s="64">
        <v>0</v>
      </c>
      <c r="FC213" s="58">
        <v>0</v>
      </c>
      <c r="FD213" s="58">
        <v>0</v>
      </c>
      <c r="FE213" s="58">
        <v>0</v>
      </c>
      <c r="FF213" s="58">
        <v>75</v>
      </c>
      <c r="FG213" s="58">
        <v>0</v>
      </c>
      <c r="FH213" s="58">
        <v>0</v>
      </c>
      <c r="FI213" s="58">
        <v>0</v>
      </c>
      <c r="FJ213" s="58">
        <v>75</v>
      </c>
      <c r="FK213" s="58">
        <v>100</v>
      </c>
      <c r="FL213" s="59">
        <f t="shared" si="3"/>
        <v>75</v>
      </c>
    </row>
    <row r="214" spans="1:168" x14ac:dyDescent="0.25">
      <c r="A214" t="s">
        <v>207</v>
      </c>
      <c r="B214" t="s">
        <v>908</v>
      </c>
      <c r="C214" t="s">
        <v>909</v>
      </c>
      <c r="D214" s="31">
        <v>9</v>
      </c>
      <c r="E214" s="31">
        <v>1</v>
      </c>
      <c r="F214" s="31">
        <v>0</v>
      </c>
      <c r="G214" s="31">
        <v>0</v>
      </c>
      <c r="H214" s="31">
        <v>1</v>
      </c>
      <c r="I214" s="31">
        <v>0</v>
      </c>
      <c r="J214" s="31">
        <v>11</v>
      </c>
      <c r="K214" s="31">
        <v>0</v>
      </c>
      <c r="L214" s="31">
        <v>11</v>
      </c>
      <c r="M214" s="35">
        <v>5.07</v>
      </c>
      <c r="N214" s="31">
        <v>0</v>
      </c>
      <c r="O214" s="31">
        <v>7</v>
      </c>
      <c r="P214" s="31">
        <v>4</v>
      </c>
      <c r="Q214" s="31">
        <v>0</v>
      </c>
      <c r="R214" s="31">
        <v>0</v>
      </c>
      <c r="S214" s="31">
        <v>4</v>
      </c>
      <c r="T214" s="31">
        <v>7</v>
      </c>
      <c r="U214" s="31">
        <v>0</v>
      </c>
      <c r="V214" s="31">
        <v>2</v>
      </c>
      <c r="W214" s="31">
        <v>0</v>
      </c>
      <c r="X214" s="31">
        <v>9</v>
      </c>
      <c r="Y214" s="31">
        <v>0</v>
      </c>
      <c r="Z214" s="31">
        <v>0</v>
      </c>
      <c r="AA214" s="31">
        <v>11</v>
      </c>
      <c r="AB214" s="31">
        <v>11</v>
      </c>
      <c r="AC214" s="31">
        <v>11</v>
      </c>
      <c r="AD214" s="31">
        <v>11</v>
      </c>
      <c r="AE214" s="31">
        <v>11</v>
      </c>
      <c r="AF214" s="31">
        <v>11</v>
      </c>
      <c r="AG214" s="31">
        <v>11</v>
      </c>
      <c r="AH214" s="31">
        <v>11</v>
      </c>
      <c r="AI214" s="34">
        <v>0</v>
      </c>
      <c r="AJ214" s="34">
        <v>0</v>
      </c>
      <c r="AK214" s="34">
        <v>0</v>
      </c>
      <c r="AL214" s="34">
        <v>0</v>
      </c>
      <c r="AM214" s="34">
        <v>0</v>
      </c>
      <c r="AN214" s="34">
        <v>0</v>
      </c>
      <c r="AO214" s="34">
        <v>0</v>
      </c>
      <c r="AP214" s="34">
        <v>0</v>
      </c>
      <c r="AQ214" s="31">
        <v>0</v>
      </c>
      <c r="AR214" s="31">
        <v>0</v>
      </c>
      <c r="AS214" s="31">
        <v>0</v>
      </c>
      <c r="AT214" s="31">
        <v>0</v>
      </c>
      <c r="AU214" s="31">
        <v>0</v>
      </c>
      <c r="AV214" s="31">
        <v>0</v>
      </c>
      <c r="AW214" s="31">
        <v>0</v>
      </c>
      <c r="AX214" s="31">
        <v>0</v>
      </c>
      <c r="AY214" s="31">
        <v>0</v>
      </c>
      <c r="AZ214" s="31">
        <v>0</v>
      </c>
      <c r="BA214" s="31">
        <v>0</v>
      </c>
      <c r="BB214" s="31">
        <v>0</v>
      </c>
      <c r="BC214" s="31">
        <v>0</v>
      </c>
      <c r="BD214" s="31">
        <v>0</v>
      </c>
      <c r="BE214" s="31">
        <v>0</v>
      </c>
      <c r="BF214" s="31">
        <v>0</v>
      </c>
      <c r="BG214" s="31">
        <v>0</v>
      </c>
      <c r="BH214" s="31">
        <v>0</v>
      </c>
      <c r="BI214" s="31">
        <v>0</v>
      </c>
      <c r="BJ214" s="31">
        <v>0</v>
      </c>
      <c r="BK214" s="31">
        <v>25.82</v>
      </c>
      <c r="BL214" s="31">
        <v>0</v>
      </c>
      <c r="BM214" s="31">
        <v>0</v>
      </c>
      <c r="BN214" s="31">
        <v>0</v>
      </c>
      <c r="BO214" s="31">
        <v>11</v>
      </c>
      <c r="BP214" s="31">
        <v>0</v>
      </c>
      <c r="BQ214" s="31">
        <v>0</v>
      </c>
      <c r="BR214" s="31">
        <v>0</v>
      </c>
      <c r="BS214" s="31">
        <v>0</v>
      </c>
      <c r="BT214" s="31">
        <v>0</v>
      </c>
      <c r="BU214" s="31">
        <v>0</v>
      </c>
      <c r="BV214" s="31">
        <v>0</v>
      </c>
      <c r="BW214" s="31">
        <v>0</v>
      </c>
      <c r="BX214" s="31">
        <v>0</v>
      </c>
      <c r="BY214" s="31">
        <v>0</v>
      </c>
      <c r="BZ214" s="31">
        <v>0</v>
      </c>
      <c r="CA214" s="31">
        <v>0</v>
      </c>
      <c r="CB214" s="31">
        <v>0</v>
      </c>
      <c r="CC214" s="31">
        <v>0</v>
      </c>
      <c r="CD214" s="31">
        <v>0</v>
      </c>
      <c r="CE214" s="31">
        <v>0</v>
      </c>
      <c r="CF214" s="31">
        <v>0</v>
      </c>
      <c r="CG214" s="31">
        <v>0</v>
      </c>
      <c r="CH214" s="31">
        <v>0</v>
      </c>
      <c r="CI214" s="31">
        <v>0</v>
      </c>
      <c r="CJ214" s="31">
        <v>0</v>
      </c>
      <c r="CK214" s="31">
        <v>0</v>
      </c>
      <c r="CL214" s="31">
        <v>0</v>
      </c>
      <c r="CM214" s="31">
        <v>10</v>
      </c>
      <c r="CN214" s="34">
        <v>10</v>
      </c>
      <c r="CO214" s="34">
        <v>0</v>
      </c>
      <c r="CP214" s="34">
        <v>0</v>
      </c>
      <c r="CQ214" s="34">
        <v>0</v>
      </c>
      <c r="CR214" s="34">
        <v>0</v>
      </c>
      <c r="CS214" s="34">
        <v>9.0908999999999995</v>
      </c>
      <c r="CT214" s="34">
        <v>9.0908999999999995</v>
      </c>
      <c r="CU214" s="34">
        <v>0</v>
      </c>
      <c r="CV214" s="34">
        <v>9.0908999999999995</v>
      </c>
      <c r="CW214" s="34">
        <v>10</v>
      </c>
      <c r="CX214" s="34">
        <v>0</v>
      </c>
      <c r="CY214" s="34">
        <v>0</v>
      </c>
      <c r="CZ214" s="34">
        <v>0</v>
      </c>
      <c r="DA214" s="34">
        <v>0</v>
      </c>
      <c r="DB214" s="34">
        <v>0</v>
      </c>
      <c r="DC214" s="34">
        <v>9.0908999999999995</v>
      </c>
      <c r="DD214" s="34">
        <v>0</v>
      </c>
      <c r="DE214" s="34">
        <v>0</v>
      </c>
      <c r="DF214" s="34">
        <v>10</v>
      </c>
      <c r="DG214" s="34">
        <v>0</v>
      </c>
      <c r="DH214" s="34">
        <v>9.0908999999999995</v>
      </c>
      <c r="DI214" s="34">
        <v>9.0908999999999995</v>
      </c>
      <c r="DJ214" s="34">
        <v>9.0908999999999995</v>
      </c>
      <c r="DK214" s="34">
        <v>18.181799999999999</v>
      </c>
      <c r="DL214" s="34">
        <v>9.0908999999999995</v>
      </c>
      <c r="DM214" s="34">
        <v>27.2727</v>
      </c>
      <c r="DN214" s="34">
        <v>18.181799999999999</v>
      </c>
      <c r="DO214" s="34">
        <v>5.5446559297218201</v>
      </c>
      <c r="DP214" s="34">
        <v>5.5086321381142103</v>
      </c>
      <c r="DQ214" s="34">
        <v>5.4510278113663801</v>
      </c>
      <c r="DR214" s="34">
        <v>5.4800483675937102</v>
      </c>
      <c r="DS214" s="34">
        <v>5.4800483675937102</v>
      </c>
      <c r="DT214" s="34">
        <v>5.3963011889035704</v>
      </c>
      <c r="DU214" s="34">
        <v>5.30942895086321</v>
      </c>
      <c r="DV214" s="34">
        <v>5.3700120918984302</v>
      </c>
      <c r="DW214" s="34">
        <v>5.35639686684073</v>
      </c>
      <c r="DX214" s="34">
        <v>0.65395166539360805</v>
      </c>
      <c r="DY214" s="34">
        <v>1.0567608300898801</v>
      </c>
      <c r="DZ214" s="34">
        <v>-0.52956751985877604</v>
      </c>
      <c r="EA214" s="34">
        <v>0</v>
      </c>
      <c r="EB214" s="34">
        <v>1.5519367017977901</v>
      </c>
      <c r="EC214" s="34">
        <v>1.6361879750971999</v>
      </c>
      <c r="ED214" s="34">
        <v>-1.1281751325404801</v>
      </c>
      <c r="EE214" s="34">
        <v>0.25418626356803098</v>
      </c>
      <c r="EF214" s="33">
        <v>0</v>
      </c>
      <c r="EG214" s="33">
        <v>0</v>
      </c>
      <c r="EH214" s="34">
        <v>0</v>
      </c>
      <c r="EI214" s="34">
        <v>5.17</v>
      </c>
      <c r="EJ214" s="34">
        <v>0</v>
      </c>
      <c r="EK214" s="34">
        <v>5.65</v>
      </c>
      <c r="EL214" s="34">
        <v>0</v>
      </c>
      <c r="EM214" s="34">
        <v>0</v>
      </c>
      <c r="EN214" s="34">
        <v>0</v>
      </c>
      <c r="EO214" s="34">
        <v>0</v>
      </c>
      <c r="EP214" s="34">
        <v>0</v>
      </c>
      <c r="EQ214" s="34">
        <v>5.54</v>
      </c>
      <c r="ER214" s="34">
        <v>0</v>
      </c>
      <c r="ES214" s="34">
        <v>0</v>
      </c>
      <c r="ET214" s="58">
        <v>0</v>
      </c>
      <c r="EU214" s="58">
        <v>0</v>
      </c>
      <c r="EV214" s="58">
        <v>0</v>
      </c>
      <c r="EW214" s="58">
        <v>9</v>
      </c>
      <c r="EX214" s="58">
        <v>2</v>
      </c>
      <c r="EY214" s="58">
        <v>0</v>
      </c>
      <c r="EZ214" s="58">
        <v>0</v>
      </c>
      <c r="FA214" s="63">
        <v>0</v>
      </c>
      <c r="FB214" s="64">
        <v>0</v>
      </c>
      <c r="FC214" s="58">
        <v>0</v>
      </c>
      <c r="FD214" s="58">
        <v>2</v>
      </c>
      <c r="FE214" s="58">
        <v>2</v>
      </c>
      <c r="FF214" s="58">
        <v>0</v>
      </c>
      <c r="FG214" s="58">
        <v>7</v>
      </c>
      <c r="FH214" s="58">
        <v>0</v>
      </c>
      <c r="FI214" s="58">
        <v>0</v>
      </c>
      <c r="FJ214" s="58">
        <v>11</v>
      </c>
      <c r="FK214" s="58">
        <v>100</v>
      </c>
      <c r="FL214" s="59">
        <f t="shared" si="3"/>
        <v>11</v>
      </c>
    </row>
    <row r="215" spans="1:168" x14ac:dyDescent="0.25">
      <c r="A215" t="s">
        <v>207</v>
      </c>
      <c r="B215" t="s">
        <v>910</v>
      </c>
      <c r="C215" t="s">
        <v>911</v>
      </c>
      <c r="D215" s="31"/>
      <c r="E215" s="31"/>
      <c r="F215" s="31"/>
      <c r="G215" s="31"/>
      <c r="H215" s="31"/>
      <c r="I215" s="31"/>
      <c r="J215" s="31">
        <v>4</v>
      </c>
      <c r="K215" s="31">
        <v>0</v>
      </c>
      <c r="L215" s="31">
        <v>4</v>
      </c>
      <c r="M215" s="35">
        <v>4.04</v>
      </c>
      <c r="N215" s="31">
        <v>0</v>
      </c>
      <c r="O215" s="31">
        <v>1</v>
      </c>
      <c r="P215" s="31">
        <v>3</v>
      </c>
      <c r="Q215" s="31">
        <v>0</v>
      </c>
      <c r="R215" s="31">
        <v>0</v>
      </c>
      <c r="S215" s="31">
        <v>1</v>
      </c>
      <c r="T215" s="31">
        <v>1</v>
      </c>
      <c r="U215" s="31">
        <v>2</v>
      </c>
      <c r="V215" s="31">
        <v>0</v>
      </c>
      <c r="W215" s="31">
        <v>0</v>
      </c>
      <c r="X215" s="31">
        <v>4</v>
      </c>
      <c r="Y215" s="31">
        <v>0</v>
      </c>
      <c r="Z215" s="31">
        <v>0</v>
      </c>
      <c r="AA215" s="31">
        <v>4</v>
      </c>
      <c r="AB215" s="31">
        <v>4</v>
      </c>
      <c r="AC215" s="31">
        <v>4</v>
      </c>
      <c r="AD215" s="31">
        <v>4</v>
      </c>
      <c r="AE215" s="31">
        <v>4</v>
      </c>
      <c r="AF215" s="31">
        <v>4</v>
      </c>
      <c r="AG215" s="31">
        <v>4</v>
      </c>
      <c r="AH215" s="31">
        <v>4</v>
      </c>
      <c r="AI215" s="34">
        <v>0</v>
      </c>
      <c r="AJ215" s="34">
        <v>0</v>
      </c>
      <c r="AK215" s="34">
        <v>0</v>
      </c>
      <c r="AL215" s="34">
        <v>0</v>
      </c>
      <c r="AM215" s="34">
        <v>0</v>
      </c>
      <c r="AN215" s="34">
        <v>0</v>
      </c>
      <c r="AO215" s="34">
        <v>0</v>
      </c>
      <c r="AP215" s="34">
        <v>0</v>
      </c>
      <c r="AQ215" s="31">
        <v>0</v>
      </c>
      <c r="AR215" s="31">
        <v>0</v>
      </c>
      <c r="AS215" s="31">
        <v>0</v>
      </c>
      <c r="AT215" s="31">
        <v>0</v>
      </c>
      <c r="AU215" s="31">
        <v>0</v>
      </c>
      <c r="AV215" s="31">
        <v>0</v>
      </c>
      <c r="AW215" s="31">
        <v>0</v>
      </c>
      <c r="AX215" s="31">
        <v>0</v>
      </c>
      <c r="AY215" s="31">
        <v>0</v>
      </c>
      <c r="AZ215" s="31">
        <v>0</v>
      </c>
      <c r="BA215" s="31">
        <v>0</v>
      </c>
      <c r="BB215" s="31">
        <v>0</v>
      </c>
      <c r="BC215" s="31">
        <v>0</v>
      </c>
      <c r="BD215" s="31"/>
      <c r="BE215" s="31"/>
      <c r="BF215" s="31"/>
      <c r="BG215" s="31"/>
      <c r="BH215" s="31"/>
      <c r="BI215" s="31"/>
      <c r="BJ215" s="31"/>
      <c r="BK215" s="31">
        <v>40</v>
      </c>
      <c r="BL215" s="31">
        <v>0</v>
      </c>
      <c r="BM215" s="31">
        <v>0</v>
      </c>
      <c r="BN215" s="31">
        <v>0</v>
      </c>
      <c r="BO215" s="31">
        <v>3</v>
      </c>
      <c r="BP215" s="31">
        <v>0</v>
      </c>
      <c r="BQ215" s="31">
        <v>1</v>
      </c>
      <c r="BR215" s="31">
        <v>0</v>
      </c>
      <c r="BS215" s="31">
        <v>0</v>
      </c>
      <c r="BT215" s="31">
        <v>0</v>
      </c>
      <c r="BU215" s="31">
        <v>0</v>
      </c>
      <c r="BV215" s="31">
        <v>0</v>
      </c>
      <c r="BW215" s="31">
        <v>0</v>
      </c>
      <c r="BX215" s="31">
        <v>0</v>
      </c>
      <c r="BY215" s="31">
        <v>0</v>
      </c>
      <c r="BZ215" s="31">
        <v>0</v>
      </c>
      <c r="CA215" s="31">
        <v>0</v>
      </c>
      <c r="CB215" s="31">
        <v>0</v>
      </c>
      <c r="CC215" s="31">
        <v>0</v>
      </c>
      <c r="CD215" s="31">
        <v>0</v>
      </c>
      <c r="CE215" s="31">
        <v>0</v>
      </c>
      <c r="CF215" s="31">
        <v>0</v>
      </c>
      <c r="CG215" s="31">
        <v>0</v>
      </c>
      <c r="CH215" s="31">
        <v>0</v>
      </c>
      <c r="CI215" s="31">
        <v>0</v>
      </c>
      <c r="CJ215" s="31">
        <v>0</v>
      </c>
      <c r="CK215" s="31">
        <v>0</v>
      </c>
      <c r="CL215" s="31">
        <v>0</v>
      </c>
      <c r="CM215" s="31">
        <v>4</v>
      </c>
      <c r="CN215" s="34">
        <v>0</v>
      </c>
      <c r="CO215" s="34">
        <v>0</v>
      </c>
      <c r="CP215" s="34">
        <v>0</v>
      </c>
      <c r="CQ215" s="34">
        <v>0</v>
      </c>
      <c r="CR215" s="34">
        <v>25</v>
      </c>
      <c r="CS215" s="34">
        <v>25</v>
      </c>
      <c r="CT215" s="34">
        <v>0</v>
      </c>
      <c r="CU215" s="34">
        <v>0</v>
      </c>
      <c r="CV215" s="34">
        <v>0</v>
      </c>
      <c r="CW215" s="34">
        <v>0</v>
      </c>
      <c r="CX215" s="34">
        <v>0</v>
      </c>
      <c r="CY215" s="34">
        <v>0</v>
      </c>
      <c r="CZ215" s="34">
        <v>0</v>
      </c>
      <c r="DA215" s="34">
        <v>0</v>
      </c>
      <c r="DB215" s="34">
        <v>25</v>
      </c>
      <c r="DC215" s="34">
        <v>0</v>
      </c>
      <c r="DD215" s="34">
        <v>0</v>
      </c>
      <c r="DE215" s="34">
        <v>0</v>
      </c>
      <c r="DF215" s="34">
        <v>25</v>
      </c>
      <c r="DG215" s="34">
        <v>0</v>
      </c>
      <c r="DH215" s="34">
        <v>25</v>
      </c>
      <c r="DI215" s="34">
        <v>25</v>
      </c>
      <c r="DJ215" s="34">
        <v>50</v>
      </c>
      <c r="DK215" s="34">
        <v>75</v>
      </c>
      <c r="DL215" s="34">
        <v>0</v>
      </c>
      <c r="DM215" s="34">
        <v>50</v>
      </c>
      <c r="DN215" s="34">
        <v>0</v>
      </c>
      <c r="DO215" s="34"/>
      <c r="DP215" s="34"/>
      <c r="DQ215" s="34"/>
      <c r="DR215" s="34"/>
      <c r="DS215" s="34"/>
      <c r="DT215" s="34"/>
      <c r="DU215" s="34"/>
      <c r="DV215" s="34"/>
      <c r="DW215" s="34"/>
      <c r="DX215" s="34"/>
      <c r="DY215" s="34"/>
      <c r="DZ215" s="34"/>
      <c r="EA215" s="34"/>
      <c r="EB215" s="34"/>
      <c r="EC215" s="34"/>
      <c r="ED215" s="34"/>
      <c r="EE215" s="34"/>
      <c r="EF215" s="33"/>
      <c r="EG215" s="33"/>
      <c r="EH215" s="34"/>
      <c r="EI215" s="34"/>
      <c r="EJ215" s="34"/>
      <c r="EK215" s="34"/>
      <c r="EL215" s="34"/>
      <c r="EM215" s="34"/>
      <c r="EN215" s="34"/>
      <c r="EO215" s="34"/>
      <c r="EP215" s="34"/>
      <c r="EQ215" s="34"/>
      <c r="ER215" s="34"/>
      <c r="ES215" s="34"/>
      <c r="ET215" s="58">
        <v>0</v>
      </c>
      <c r="EU215" s="58">
        <v>0</v>
      </c>
      <c r="EV215" s="58">
        <v>0</v>
      </c>
      <c r="EW215" s="58">
        <v>4</v>
      </c>
      <c r="EX215" s="58">
        <v>0</v>
      </c>
      <c r="EY215" s="58">
        <v>0</v>
      </c>
      <c r="EZ215" s="58">
        <v>0</v>
      </c>
      <c r="FA215" s="63">
        <v>0</v>
      </c>
      <c r="FB215" s="64">
        <v>0</v>
      </c>
      <c r="FC215" s="58">
        <v>0</v>
      </c>
      <c r="FD215" s="58">
        <v>4</v>
      </c>
      <c r="FE215" s="58">
        <v>0</v>
      </c>
      <c r="FF215" s="58">
        <v>0</v>
      </c>
      <c r="FG215" s="58">
        <v>0</v>
      </c>
      <c r="FH215" s="58">
        <v>0</v>
      </c>
      <c r="FI215" s="58">
        <v>0</v>
      </c>
      <c r="FJ215" s="58">
        <v>4</v>
      </c>
      <c r="FK215" s="58">
        <v>100</v>
      </c>
      <c r="FL215" s="59">
        <f t="shared" si="3"/>
        <v>4</v>
      </c>
    </row>
    <row r="216" spans="1:168" x14ac:dyDescent="0.25">
      <c r="A216" t="s">
        <v>207</v>
      </c>
      <c r="B216" t="s">
        <v>912</v>
      </c>
      <c r="C216" t="s">
        <v>913</v>
      </c>
      <c r="D216" s="31">
        <v>97</v>
      </c>
      <c r="E216" s="31">
        <v>0</v>
      </c>
      <c r="F216" s="31">
        <v>1</v>
      </c>
      <c r="G216" s="31">
        <v>0</v>
      </c>
      <c r="H216" s="31">
        <v>0</v>
      </c>
      <c r="I216" s="31">
        <v>0</v>
      </c>
      <c r="J216" s="31">
        <v>98</v>
      </c>
      <c r="K216" s="31">
        <v>0</v>
      </c>
      <c r="L216" s="31">
        <v>98</v>
      </c>
      <c r="M216" s="35">
        <v>10.41</v>
      </c>
      <c r="N216" s="31">
        <v>0</v>
      </c>
      <c r="O216" s="31">
        <v>18</v>
      </c>
      <c r="P216" s="31">
        <v>80</v>
      </c>
      <c r="Q216" s="31">
        <v>3</v>
      </c>
      <c r="R216" s="31">
        <v>18</v>
      </c>
      <c r="S216" s="31">
        <v>37</v>
      </c>
      <c r="T216" s="31">
        <v>29</v>
      </c>
      <c r="U216" s="31">
        <v>11</v>
      </c>
      <c r="V216" s="31">
        <v>5</v>
      </c>
      <c r="W216" s="31">
        <v>0</v>
      </c>
      <c r="X216" s="31">
        <v>93</v>
      </c>
      <c r="Y216" s="31">
        <v>0</v>
      </c>
      <c r="Z216" s="31">
        <v>0</v>
      </c>
      <c r="AA216" s="31">
        <v>99</v>
      </c>
      <c r="AB216" s="31">
        <v>100</v>
      </c>
      <c r="AC216" s="31">
        <v>100</v>
      </c>
      <c r="AD216" s="31">
        <v>100</v>
      </c>
      <c r="AE216" s="31">
        <v>100</v>
      </c>
      <c r="AF216" s="31">
        <v>100</v>
      </c>
      <c r="AG216" s="31">
        <v>100</v>
      </c>
      <c r="AH216" s="31">
        <v>100</v>
      </c>
      <c r="AI216" s="34">
        <v>-1.01</v>
      </c>
      <c r="AJ216" s="34">
        <v>-1</v>
      </c>
      <c r="AK216" s="34">
        <v>0</v>
      </c>
      <c r="AL216" s="34">
        <v>0</v>
      </c>
      <c r="AM216" s="34">
        <v>0</v>
      </c>
      <c r="AN216" s="34">
        <v>0</v>
      </c>
      <c r="AO216" s="34">
        <v>0</v>
      </c>
      <c r="AP216" s="34">
        <v>0</v>
      </c>
      <c r="AQ216" s="31">
        <v>0</v>
      </c>
      <c r="AR216" s="31">
        <v>0</v>
      </c>
      <c r="AS216" s="31">
        <v>0</v>
      </c>
      <c r="AT216" s="31">
        <v>0</v>
      </c>
      <c r="AU216" s="31">
        <v>0</v>
      </c>
      <c r="AV216" s="31">
        <v>0</v>
      </c>
      <c r="AW216" s="31">
        <v>0</v>
      </c>
      <c r="AX216" s="31">
        <v>0</v>
      </c>
      <c r="AY216" s="31">
        <v>0</v>
      </c>
      <c r="AZ216" s="31">
        <v>0</v>
      </c>
      <c r="BA216" s="31">
        <v>0</v>
      </c>
      <c r="BB216" s="31">
        <v>0</v>
      </c>
      <c r="BC216" s="31">
        <v>0</v>
      </c>
      <c r="BD216" s="31">
        <v>1</v>
      </c>
      <c r="BE216" s="31">
        <v>0</v>
      </c>
      <c r="BF216" s="31">
        <v>0</v>
      </c>
      <c r="BG216" s="31">
        <v>0</v>
      </c>
      <c r="BH216" s="31">
        <v>0</v>
      </c>
      <c r="BI216" s="31">
        <v>0</v>
      </c>
      <c r="BJ216" s="31">
        <v>0</v>
      </c>
      <c r="BK216" s="31">
        <v>33.43</v>
      </c>
      <c r="BL216" s="31">
        <v>0</v>
      </c>
      <c r="BM216" s="31">
        <v>0</v>
      </c>
      <c r="BN216" s="31">
        <v>0</v>
      </c>
      <c r="BO216" s="31">
        <v>98</v>
      </c>
      <c r="BP216" s="31">
        <v>0</v>
      </c>
      <c r="BQ216" s="31">
        <v>0</v>
      </c>
      <c r="BR216" s="31">
        <v>0</v>
      </c>
      <c r="BS216" s="31">
        <v>0</v>
      </c>
      <c r="BT216" s="31">
        <v>0</v>
      </c>
      <c r="BU216" s="31">
        <v>0</v>
      </c>
      <c r="BV216" s="31">
        <v>0</v>
      </c>
      <c r="BW216" s="31">
        <v>0</v>
      </c>
      <c r="BX216" s="31">
        <v>0</v>
      </c>
      <c r="BY216" s="31">
        <v>0</v>
      </c>
      <c r="BZ216" s="31">
        <v>0</v>
      </c>
      <c r="CA216" s="31">
        <v>0</v>
      </c>
      <c r="CB216" s="31">
        <v>0</v>
      </c>
      <c r="CC216" s="31">
        <v>0</v>
      </c>
      <c r="CD216" s="31">
        <v>0</v>
      </c>
      <c r="CE216" s="31">
        <v>0</v>
      </c>
      <c r="CF216" s="31">
        <v>0</v>
      </c>
      <c r="CG216" s="31">
        <v>0</v>
      </c>
      <c r="CH216" s="31">
        <v>0</v>
      </c>
      <c r="CI216" s="31">
        <v>0</v>
      </c>
      <c r="CJ216" s="31">
        <v>0</v>
      </c>
      <c r="CK216" s="31">
        <v>0</v>
      </c>
      <c r="CL216" s="31">
        <v>0</v>
      </c>
      <c r="CM216" s="31">
        <v>97</v>
      </c>
      <c r="CN216" s="34">
        <v>0</v>
      </c>
      <c r="CO216" s="34">
        <v>0</v>
      </c>
      <c r="CP216" s="34">
        <v>0</v>
      </c>
      <c r="CQ216" s="34">
        <v>1</v>
      </c>
      <c r="CR216" s="34">
        <v>1</v>
      </c>
      <c r="CS216" s="34">
        <v>3</v>
      </c>
      <c r="CT216" s="34">
        <v>0</v>
      </c>
      <c r="CU216" s="34">
        <v>0</v>
      </c>
      <c r="CV216" s="34">
        <v>0</v>
      </c>
      <c r="CW216" s="34">
        <v>0</v>
      </c>
      <c r="CX216" s="34">
        <v>0</v>
      </c>
      <c r="CY216" s="34">
        <v>0</v>
      </c>
      <c r="CZ216" s="34">
        <v>0</v>
      </c>
      <c r="DA216" s="34">
        <v>0</v>
      </c>
      <c r="DB216" s="34">
        <v>0</v>
      </c>
      <c r="DC216" s="34">
        <v>0</v>
      </c>
      <c r="DD216" s="34">
        <v>0</v>
      </c>
      <c r="DE216" s="34">
        <v>0</v>
      </c>
      <c r="DF216" s="34">
        <v>4.1237000000000004</v>
      </c>
      <c r="DG216" s="34">
        <v>3.0303</v>
      </c>
      <c r="DH216" s="34">
        <v>1</v>
      </c>
      <c r="DI216" s="34">
        <v>4</v>
      </c>
      <c r="DJ216" s="34">
        <v>9</v>
      </c>
      <c r="DK216" s="34">
        <v>3</v>
      </c>
      <c r="DL216" s="34">
        <v>6</v>
      </c>
      <c r="DM216" s="34">
        <v>8</v>
      </c>
      <c r="DN216" s="34">
        <v>9</v>
      </c>
      <c r="DO216" s="34">
        <v>6.2512352631375796</v>
      </c>
      <c r="DP216" s="34">
        <v>6.1971314714911196</v>
      </c>
      <c r="DQ216" s="34">
        <v>6.0886259040105202</v>
      </c>
      <c r="DR216" s="34">
        <v>6.00755867922026</v>
      </c>
      <c r="DS216" s="34">
        <v>6.0193968380496896</v>
      </c>
      <c r="DT216" s="34">
        <v>6.0050094773896596</v>
      </c>
      <c r="DU216" s="34">
        <v>6.0138067061143996</v>
      </c>
      <c r="DV216" s="34">
        <v>5.9592373438527302</v>
      </c>
      <c r="DW216" s="34">
        <v>5.8995397764628503</v>
      </c>
      <c r="DX216" s="34">
        <v>0.87304572922735002</v>
      </c>
      <c r="DY216" s="34">
        <v>1.78210271399873</v>
      </c>
      <c r="DZ216" s="34">
        <v>1.3494204404638199</v>
      </c>
      <c r="EA216" s="34">
        <v>-0.196666861280753</v>
      </c>
      <c r="EB216" s="34">
        <v>0.23958930813021601</v>
      </c>
      <c r="EC216" s="34">
        <v>-0.14628386236289001</v>
      </c>
      <c r="ED216" s="34">
        <v>0.91571050308915003</v>
      </c>
      <c r="EE216" s="34">
        <v>1.0119021085008799</v>
      </c>
      <c r="EF216" s="33">
        <v>0</v>
      </c>
      <c r="EG216" s="33">
        <v>24</v>
      </c>
      <c r="EH216" s="34">
        <v>0</v>
      </c>
      <c r="EI216" s="34">
        <v>5.7</v>
      </c>
      <c r="EJ216" s="34">
        <v>0</v>
      </c>
      <c r="EK216" s="34">
        <v>6.28</v>
      </c>
      <c r="EL216" s="34">
        <v>0</v>
      </c>
      <c r="EM216" s="34">
        <v>0</v>
      </c>
      <c r="EN216" s="34">
        <v>0</v>
      </c>
      <c r="EO216" s="34">
        <v>0</v>
      </c>
      <c r="EP216" s="34">
        <v>0</v>
      </c>
      <c r="EQ216" s="34">
        <v>6.25</v>
      </c>
      <c r="ER216" s="34">
        <v>0</v>
      </c>
      <c r="ES216" s="34">
        <v>0</v>
      </c>
      <c r="ET216" s="58">
        <v>0</v>
      </c>
      <c r="EU216" s="58">
        <v>0</v>
      </c>
      <c r="EV216" s="58">
        <v>34</v>
      </c>
      <c r="EW216" s="58">
        <v>8</v>
      </c>
      <c r="EX216" s="58">
        <v>0</v>
      </c>
      <c r="EY216" s="58">
        <v>37</v>
      </c>
      <c r="EZ216" s="58">
        <v>0</v>
      </c>
      <c r="FA216" s="63">
        <v>19</v>
      </c>
      <c r="FB216" s="64">
        <v>0</v>
      </c>
      <c r="FC216" s="58">
        <v>24</v>
      </c>
      <c r="FD216" s="58">
        <v>0</v>
      </c>
      <c r="FE216" s="58">
        <v>37</v>
      </c>
      <c r="FF216" s="58">
        <v>37</v>
      </c>
      <c r="FG216" s="58">
        <v>0</v>
      </c>
      <c r="FH216" s="58">
        <v>0</v>
      </c>
      <c r="FI216" s="58">
        <v>0</v>
      </c>
      <c r="FJ216" s="58">
        <v>98</v>
      </c>
      <c r="FK216" s="58">
        <v>100</v>
      </c>
      <c r="FL216" s="59">
        <f t="shared" si="3"/>
        <v>98</v>
      </c>
    </row>
    <row r="217" spans="1:168" x14ac:dyDescent="0.25">
      <c r="A217" t="s">
        <v>207</v>
      </c>
      <c r="B217" t="s">
        <v>914</v>
      </c>
      <c r="C217" t="s">
        <v>915</v>
      </c>
      <c r="D217" s="31">
        <v>6</v>
      </c>
      <c r="E217" s="31">
        <v>0</v>
      </c>
      <c r="F217" s="31">
        <v>10</v>
      </c>
      <c r="G217" s="31">
        <v>0</v>
      </c>
      <c r="H217" s="31">
        <v>0</v>
      </c>
      <c r="I217" s="31">
        <v>0</v>
      </c>
      <c r="J217" s="31">
        <v>16</v>
      </c>
      <c r="K217" s="31">
        <v>0</v>
      </c>
      <c r="L217" s="31">
        <v>16</v>
      </c>
      <c r="M217" s="35">
        <v>3.56</v>
      </c>
      <c r="N217" s="31">
        <v>0</v>
      </c>
      <c r="O217" s="31">
        <v>4</v>
      </c>
      <c r="P217" s="31">
        <v>12</v>
      </c>
      <c r="Q217" s="31">
        <v>0</v>
      </c>
      <c r="R217" s="31">
        <v>0</v>
      </c>
      <c r="S217" s="31">
        <v>4</v>
      </c>
      <c r="T217" s="31">
        <v>12</v>
      </c>
      <c r="U217" s="31">
        <v>0</v>
      </c>
      <c r="V217" s="31">
        <v>0</v>
      </c>
      <c r="W217" s="31">
        <v>16</v>
      </c>
      <c r="X217" s="31">
        <v>0</v>
      </c>
      <c r="Y217" s="31">
        <v>0</v>
      </c>
      <c r="Z217" s="31">
        <v>0</v>
      </c>
      <c r="AA217" s="31">
        <v>16</v>
      </c>
      <c r="AB217" s="31">
        <v>16</v>
      </c>
      <c r="AC217" s="31">
        <v>16</v>
      </c>
      <c r="AD217" s="31">
        <v>16</v>
      </c>
      <c r="AE217" s="31">
        <v>16</v>
      </c>
      <c r="AF217" s="31">
        <v>16</v>
      </c>
      <c r="AG217" s="31">
        <v>16</v>
      </c>
      <c r="AH217" s="31">
        <v>16</v>
      </c>
      <c r="AI217" s="34">
        <v>0</v>
      </c>
      <c r="AJ217" s="34">
        <v>0</v>
      </c>
      <c r="AK217" s="34">
        <v>0</v>
      </c>
      <c r="AL217" s="34">
        <v>0</v>
      </c>
      <c r="AM217" s="34">
        <v>0</v>
      </c>
      <c r="AN217" s="34">
        <v>0</v>
      </c>
      <c r="AO217" s="34">
        <v>0</v>
      </c>
      <c r="AP217" s="34">
        <v>0</v>
      </c>
      <c r="AQ217" s="31">
        <v>0</v>
      </c>
      <c r="AR217" s="31">
        <v>0</v>
      </c>
      <c r="AS217" s="31">
        <v>0</v>
      </c>
      <c r="AT217" s="31">
        <v>0</v>
      </c>
      <c r="AU217" s="31">
        <v>0</v>
      </c>
      <c r="AV217" s="31">
        <v>0</v>
      </c>
      <c r="AW217" s="31">
        <v>0</v>
      </c>
      <c r="AX217" s="31">
        <v>0</v>
      </c>
      <c r="AY217" s="31">
        <v>0</v>
      </c>
      <c r="AZ217" s="31">
        <v>0</v>
      </c>
      <c r="BA217" s="31">
        <v>0</v>
      </c>
      <c r="BB217" s="31">
        <v>0</v>
      </c>
      <c r="BC217" s="31">
        <v>0</v>
      </c>
      <c r="BD217" s="31">
        <v>0</v>
      </c>
      <c r="BE217" s="31">
        <v>0</v>
      </c>
      <c r="BF217" s="31">
        <v>0</v>
      </c>
      <c r="BG217" s="31">
        <v>0</v>
      </c>
      <c r="BH217" s="31">
        <v>0</v>
      </c>
      <c r="BI217" s="31">
        <v>0</v>
      </c>
      <c r="BJ217" s="31">
        <v>0</v>
      </c>
      <c r="BK217" s="31">
        <v>60.5</v>
      </c>
      <c r="BL217" s="31">
        <v>0</v>
      </c>
      <c r="BM217" s="31">
        <v>0</v>
      </c>
      <c r="BN217" s="31">
        <v>0</v>
      </c>
      <c r="BO217" s="31">
        <v>0</v>
      </c>
      <c r="BP217" s="31">
        <v>4</v>
      </c>
      <c r="BQ217" s="31">
        <v>12</v>
      </c>
      <c r="BR217" s="31">
        <v>0</v>
      </c>
      <c r="BS217" s="31">
        <v>0</v>
      </c>
      <c r="BT217" s="31">
        <v>0</v>
      </c>
      <c r="BU217" s="31">
        <v>0</v>
      </c>
      <c r="BV217" s="31">
        <v>0</v>
      </c>
      <c r="BW217" s="31">
        <v>0</v>
      </c>
      <c r="BX217" s="31">
        <v>0</v>
      </c>
      <c r="BY217" s="31">
        <v>0</v>
      </c>
      <c r="BZ217" s="31">
        <v>0</v>
      </c>
      <c r="CA217" s="31">
        <v>0</v>
      </c>
      <c r="CB217" s="31">
        <v>0</v>
      </c>
      <c r="CC217" s="31">
        <v>0</v>
      </c>
      <c r="CD217" s="31">
        <v>0</v>
      </c>
      <c r="CE217" s="31">
        <v>0</v>
      </c>
      <c r="CF217" s="31">
        <v>0</v>
      </c>
      <c r="CG217" s="31">
        <v>0</v>
      </c>
      <c r="CH217" s="31">
        <v>0</v>
      </c>
      <c r="CI217" s="31">
        <v>0</v>
      </c>
      <c r="CJ217" s="31">
        <v>0</v>
      </c>
      <c r="CK217" s="31">
        <v>0</v>
      </c>
      <c r="CL217" s="31">
        <v>0</v>
      </c>
      <c r="CM217" s="31">
        <v>6</v>
      </c>
      <c r="CN217" s="34">
        <v>0</v>
      </c>
      <c r="CO217" s="34">
        <v>0</v>
      </c>
      <c r="CP217" s="34">
        <v>0</v>
      </c>
      <c r="CQ217" s="34">
        <v>0</v>
      </c>
      <c r="CR217" s="34">
        <v>0</v>
      </c>
      <c r="CS217" s="34">
        <v>0</v>
      </c>
      <c r="CT217" s="34">
        <v>6.25</v>
      </c>
      <c r="CU217" s="34">
        <v>0</v>
      </c>
      <c r="CV217" s="34">
        <v>0</v>
      </c>
      <c r="CW217" s="34">
        <v>0</v>
      </c>
      <c r="CX217" s="34">
        <v>0</v>
      </c>
      <c r="CY217" s="34">
        <v>0</v>
      </c>
      <c r="CZ217" s="34">
        <v>0</v>
      </c>
      <c r="DA217" s="34">
        <v>0</v>
      </c>
      <c r="DB217" s="34">
        <v>0</v>
      </c>
      <c r="DC217" s="34">
        <v>0</v>
      </c>
      <c r="DD217" s="34">
        <v>0</v>
      </c>
      <c r="DE217" s="34">
        <v>0</v>
      </c>
      <c r="DF217" s="34">
        <v>0</v>
      </c>
      <c r="DG217" s="34">
        <v>0</v>
      </c>
      <c r="DH217" s="34">
        <v>0</v>
      </c>
      <c r="DI217" s="34">
        <v>10</v>
      </c>
      <c r="DJ217" s="34">
        <v>0</v>
      </c>
      <c r="DK217" s="34">
        <v>6.25</v>
      </c>
      <c r="DL217" s="34">
        <v>12.5</v>
      </c>
      <c r="DM217" s="34">
        <v>18.75</v>
      </c>
      <c r="DN217" s="34">
        <v>18.75</v>
      </c>
      <c r="DO217" s="34">
        <v>4.4704545454545501</v>
      </c>
      <c r="DP217" s="34">
        <v>4.492</v>
      </c>
      <c r="DQ217" s="34">
        <v>4.40625</v>
      </c>
      <c r="DR217" s="34">
        <v>4.4093567251461998</v>
      </c>
      <c r="DS217" s="34">
        <v>4.4458281444582797</v>
      </c>
      <c r="DT217" s="34">
        <v>4.4661016949152499</v>
      </c>
      <c r="DU217" s="34">
        <v>4.4291417165668703</v>
      </c>
      <c r="DV217" s="34">
        <v>4.5819209039548001</v>
      </c>
      <c r="DW217" s="34">
        <v>4.4444444444444402</v>
      </c>
      <c r="DX217" s="34">
        <v>-0.47964057314012298</v>
      </c>
      <c r="DY217" s="34">
        <v>1.94609929078014</v>
      </c>
      <c r="DZ217" s="34">
        <v>-7.0457559681699602E-2</v>
      </c>
      <c r="EA217" s="34">
        <v>-0.82035153242583403</v>
      </c>
      <c r="EB217" s="34">
        <v>-0.45394287550717299</v>
      </c>
      <c r="EC217" s="34">
        <v>0.83447269727546802</v>
      </c>
      <c r="ED217" s="34">
        <v>-3.3343916359635899</v>
      </c>
      <c r="EE217" s="34">
        <v>3.0932203389830399</v>
      </c>
      <c r="EF217" s="33">
        <v>6</v>
      </c>
      <c r="EG217" s="33">
        <v>0</v>
      </c>
      <c r="EH217" s="34">
        <v>0</v>
      </c>
      <c r="EI217" s="34">
        <v>0</v>
      </c>
      <c r="EJ217" s="34">
        <v>4.47</v>
      </c>
      <c r="EK217" s="34">
        <v>0</v>
      </c>
      <c r="EL217" s="34">
        <v>0</v>
      </c>
      <c r="EM217" s="34">
        <v>0</v>
      </c>
      <c r="EN217" s="34">
        <v>0</v>
      </c>
      <c r="EO217" s="34">
        <v>0</v>
      </c>
      <c r="EP217" s="34">
        <v>0</v>
      </c>
      <c r="EQ217" s="34">
        <v>0</v>
      </c>
      <c r="ER217" s="34">
        <v>4.42</v>
      </c>
      <c r="ES217" s="34">
        <v>4.58</v>
      </c>
      <c r="ET217" s="58">
        <v>0</v>
      </c>
      <c r="EU217" s="58">
        <v>4</v>
      </c>
      <c r="EV217" s="58">
        <v>0</v>
      </c>
      <c r="EW217" s="58">
        <v>0</v>
      </c>
      <c r="EX217" s="58">
        <v>12</v>
      </c>
      <c r="EY217" s="58">
        <v>0</v>
      </c>
      <c r="EZ217" s="58">
        <v>0</v>
      </c>
      <c r="FA217" s="63">
        <v>0</v>
      </c>
      <c r="FB217" s="64">
        <v>0</v>
      </c>
      <c r="FC217" s="58">
        <v>0</v>
      </c>
      <c r="FD217" s="58">
        <v>0</v>
      </c>
      <c r="FE217" s="58">
        <v>4</v>
      </c>
      <c r="FF217" s="58">
        <v>12</v>
      </c>
      <c r="FG217" s="58">
        <v>0</v>
      </c>
      <c r="FH217" s="58">
        <v>0</v>
      </c>
      <c r="FI217" s="58">
        <v>0</v>
      </c>
      <c r="FJ217" s="58">
        <v>16</v>
      </c>
      <c r="FK217" s="58">
        <v>100</v>
      </c>
      <c r="FL217" s="59">
        <f t="shared" si="3"/>
        <v>16</v>
      </c>
    </row>
    <row r="218" spans="1:168" x14ac:dyDescent="0.25">
      <c r="A218" t="s">
        <v>207</v>
      </c>
      <c r="B218" t="s">
        <v>916</v>
      </c>
      <c r="C218" t="s">
        <v>917</v>
      </c>
      <c r="D218" s="31">
        <v>10</v>
      </c>
      <c r="E218" s="31">
        <v>0</v>
      </c>
      <c r="F218" s="31">
        <v>0</v>
      </c>
      <c r="G218" s="31">
        <v>0</v>
      </c>
      <c r="H218" s="31">
        <v>1</v>
      </c>
      <c r="I218" s="31">
        <v>0</v>
      </c>
      <c r="J218" s="31">
        <v>11</v>
      </c>
      <c r="K218" s="31">
        <v>0</v>
      </c>
      <c r="L218" s="31">
        <v>11</v>
      </c>
      <c r="M218" s="35">
        <v>3.78</v>
      </c>
      <c r="N218" s="31">
        <v>0</v>
      </c>
      <c r="O218" s="31">
        <v>8</v>
      </c>
      <c r="P218" s="31">
        <v>3</v>
      </c>
      <c r="Q218" s="31">
        <v>0</v>
      </c>
      <c r="R218" s="31">
        <v>0</v>
      </c>
      <c r="S218" s="31">
        <v>6</v>
      </c>
      <c r="T218" s="31">
        <v>5</v>
      </c>
      <c r="U218" s="31">
        <v>0</v>
      </c>
      <c r="V218" s="31">
        <v>1</v>
      </c>
      <c r="W218" s="31">
        <v>0</v>
      </c>
      <c r="X218" s="31">
        <v>10</v>
      </c>
      <c r="Y218" s="31">
        <v>0</v>
      </c>
      <c r="Z218" s="31">
        <v>0</v>
      </c>
      <c r="AA218" s="31">
        <v>11</v>
      </c>
      <c r="AB218" s="31">
        <v>11</v>
      </c>
      <c r="AC218" s="31">
        <v>11</v>
      </c>
      <c r="AD218" s="31">
        <v>11</v>
      </c>
      <c r="AE218" s="31">
        <v>11</v>
      </c>
      <c r="AF218" s="31">
        <v>11</v>
      </c>
      <c r="AG218" s="31">
        <v>11</v>
      </c>
      <c r="AH218" s="31">
        <v>11</v>
      </c>
      <c r="AI218" s="34">
        <v>0</v>
      </c>
      <c r="AJ218" s="34">
        <v>0</v>
      </c>
      <c r="AK218" s="34">
        <v>0</v>
      </c>
      <c r="AL218" s="34">
        <v>0</v>
      </c>
      <c r="AM218" s="34">
        <v>0</v>
      </c>
      <c r="AN218" s="34">
        <v>0</v>
      </c>
      <c r="AO218" s="34">
        <v>0</v>
      </c>
      <c r="AP218" s="34">
        <v>0</v>
      </c>
      <c r="AQ218" s="31">
        <v>0</v>
      </c>
      <c r="AR218" s="31">
        <v>0</v>
      </c>
      <c r="AS218" s="31">
        <v>0</v>
      </c>
      <c r="AT218" s="31">
        <v>0</v>
      </c>
      <c r="AU218" s="31">
        <v>0</v>
      </c>
      <c r="AV218" s="31">
        <v>0</v>
      </c>
      <c r="AW218" s="31">
        <v>0</v>
      </c>
      <c r="AX218" s="31">
        <v>0</v>
      </c>
      <c r="AY218" s="31">
        <v>0</v>
      </c>
      <c r="AZ218" s="31">
        <v>0</v>
      </c>
      <c r="BA218" s="31">
        <v>0</v>
      </c>
      <c r="BB218" s="31">
        <v>0</v>
      </c>
      <c r="BC218" s="31">
        <v>0</v>
      </c>
      <c r="BD218" s="31">
        <v>0</v>
      </c>
      <c r="BE218" s="31">
        <v>0</v>
      </c>
      <c r="BF218" s="31">
        <v>0</v>
      </c>
      <c r="BG218" s="31">
        <v>0</v>
      </c>
      <c r="BH218" s="31">
        <v>0</v>
      </c>
      <c r="BI218" s="31">
        <v>0</v>
      </c>
      <c r="BJ218" s="31">
        <v>0</v>
      </c>
      <c r="BK218" s="31">
        <v>22.09</v>
      </c>
      <c r="BL218" s="31">
        <v>0</v>
      </c>
      <c r="BM218" s="31">
        <v>0</v>
      </c>
      <c r="BN218" s="31">
        <v>4</v>
      </c>
      <c r="BO218" s="31">
        <v>7</v>
      </c>
      <c r="BP218" s="31">
        <v>0</v>
      </c>
      <c r="BQ218" s="31">
        <v>0</v>
      </c>
      <c r="BR218" s="31">
        <v>0</v>
      </c>
      <c r="BS218" s="31">
        <v>0</v>
      </c>
      <c r="BT218" s="31">
        <v>0</v>
      </c>
      <c r="BU218" s="31">
        <v>0</v>
      </c>
      <c r="BV218" s="31">
        <v>0</v>
      </c>
      <c r="BW218" s="31">
        <v>0</v>
      </c>
      <c r="BX218" s="31">
        <v>0</v>
      </c>
      <c r="BY218" s="31">
        <v>0</v>
      </c>
      <c r="BZ218" s="31">
        <v>0</v>
      </c>
      <c r="CA218" s="31">
        <v>0</v>
      </c>
      <c r="CB218" s="31">
        <v>0</v>
      </c>
      <c r="CC218" s="31">
        <v>0</v>
      </c>
      <c r="CD218" s="31">
        <v>0</v>
      </c>
      <c r="CE218" s="31">
        <v>0</v>
      </c>
      <c r="CF218" s="31">
        <v>0</v>
      </c>
      <c r="CG218" s="31">
        <v>0</v>
      </c>
      <c r="CH218" s="31">
        <v>0</v>
      </c>
      <c r="CI218" s="31">
        <v>0</v>
      </c>
      <c r="CJ218" s="31">
        <v>0</v>
      </c>
      <c r="CK218" s="31">
        <v>0</v>
      </c>
      <c r="CL218" s="31">
        <v>0</v>
      </c>
      <c r="CM218" s="31">
        <v>10</v>
      </c>
      <c r="CN218" s="34">
        <v>0</v>
      </c>
      <c r="CO218" s="34">
        <v>0</v>
      </c>
      <c r="CP218" s="34">
        <v>0</v>
      </c>
      <c r="CQ218" s="34">
        <v>0</v>
      </c>
      <c r="CR218" s="34">
        <v>9.0908999999999995</v>
      </c>
      <c r="CS218" s="34">
        <v>0</v>
      </c>
      <c r="CT218" s="34">
        <v>18.181799999999999</v>
      </c>
      <c r="CU218" s="34">
        <v>0</v>
      </c>
      <c r="CV218" s="34">
        <v>9.0908999999999995</v>
      </c>
      <c r="CW218" s="34">
        <v>0</v>
      </c>
      <c r="CX218" s="34">
        <v>0</v>
      </c>
      <c r="CY218" s="34">
        <v>0</v>
      </c>
      <c r="CZ218" s="34">
        <v>0</v>
      </c>
      <c r="DA218" s="34">
        <v>0</v>
      </c>
      <c r="DB218" s="34">
        <v>0</v>
      </c>
      <c r="DC218" s="34">
        <v>0</v>
      </c>
      <c r="DD218" s="34">
        <v>0</v>
      </c>
      <c r="DE218" s="34">
        <v>0</v>
      </c>
      <c r="DF218" s="34">
        <v>0</v>
      </c>
      <c r="DG218" s="34">
        <v>0</v>
      </c>
      <c r="DH218" s="34">
        <v>27.2727</v>
      </c>
      <c r="DI218" s="34">
        <v>18.181799999999999</v>
      </c>
      <c r="DJ218" s="34">
        <v>36.363599999999998</v>
      </c>
      <c r="DK218" s="34">
        <v>54.545499999999997</v>
      </c>
      <c r="DL218" s="34">
        <v>9.0908999999999995</v>
      </c>
      <c r="DM218" s="34">
        <v>9.0908999999999995</v>
      </c>
      <c r="DN218" s="34">
        <v>27.2727</v>
      </c>
      <c r="DO218" s="34">
        <v>6.3305322128851502</v>
      </c>
      <c r="DP218" s="34">
        <v>6.2941176470588198</v>
      </c>
      <c r="DQ218" s="34">
        <v>5.91902313624679</v>
      </c>
      <c r="DR218" s="34">
        <v>6.1503856041131097</v>
      </c>
      <c r="DS218" s="34">
        <v>6.0879432624113496</v>
      </c>
      <c r="DT218" s="34">
        <v>5.7840616966581004</v>
      </c>
      <c r="DU218" s="34">
        <v>5.7728706624605701</v>
      </c>
      <c r="DV218" s="34">
        <v>5.7557840616966596</v>
      </c>
      <c r="DW218" s="34">
        <v>5.9742120343839504</v>
      </c>
      <c r="DX218" s="34">
        <v>0.57854917668001604</v>
      </c>
      <c r="DY218" s="34">
        <v>6.3371016158906599</v>
      </c>
      <c r="DZ218" s="34">
        <v>-3.7617554858934201</v>
      </c>
      <c r="EA218" s="34">
        <v>1.0256722017647399</v>
      </c>
      <c r="EB218" s="34">
        <v>5.2537746256895197</v>
      </c>
      <c r="EC218" s="34">
        <v>0.19385561970585299</v>
      </c>
      <c r="ED218" s="34">
        <v>0.29685965596966801</v>
      </c>
      <c r="EE218" s="34">
        <v>-3.6561804540943101</v>
      </c>
      <c r="EF218" s="33">
        <v>0</v>
      </c>
      <c r="EG218" s="33">
        <v>2</v>
      </c>
      <c r="EH218" s="34">
        <v>0</v>
      </c>
      <c r="EI218" s="34">
        <v>5.47</v>
      </c>
      <c r="EJ218" s="34">
        <v>0</v>
      </c>
      <c r="EK218" s="34">
        <v>6.41</v>
      </c>
      <c r="EL218" s="34">
        <v>0</v>
      </c>
      <c r="EM218" s="34">
        <v>0</v>
      </c>
      <c r="EN218" s="34">
        <v>0</v>
      </c>
      <c r="EO218" s="34">
        <v>0</v>
      </c>
      <c r="EP218" s="34">
        <v>6.63</v>
      </c>
      <c r="EQ218" s="34">
        <v>6.19</v>
      </c>
      <c r="ER218" s="34">
        <v>0</v>
      </c>
      <c r="ES218" s="34">
        <v>0</v>
      </c>
      <c r="ET218" s="58">
        <v>0</v>
      </c>
      <c r="EU218" s="58">
        <v>0</v>
      </c>
      <c r="EV218" s="58">
        <v>0</v>
      </c>
      <c r="EW218" s="58">
        <v>4</v>
      </c>
      <c r="EX218" s="58">
        <v>5</v>
      </c>
      <c r="EY218" s="58">
        <v>2</v>
      </c>
      <c r="EZ218" s="58">
        <v>0</v>
      </c>
      <c r="FA218" s="63">
        <v>0</v>
      </c>
      <c r="FB218" s="64">
        <v>0</v>
      </c>
      <c r="FC218" s="58">
        <v>0</v>
      </c>
      <c r="FD218" s="58">
        <v>1</v>
      </c>
      <c r="FE218" s="58">
        <v>5</v>
      </c>
      <c r="FF218" s="58">
        <v>2</v>
      </c>
      <c r="FG218" s="58">
        <v>3</v>
      </c>
      <c r="FH218" s="58">
        <v>0</v>
      </c>
      <c r="FI218" s="58">
        <v>0</v>
      </c>
      <c r="FJ218" s="58">
        <v>11</v>
      </c>
      <c r="FK218" s="58">
        <v>100</v>
      </c>
      <c r="FL218" s="59">
        <f t="shared" si="3"/>
        <v>11</v>
      </c>
    </row>
    <row r="219" spans="1:168" x14ac:dyDescent="0.25">
      <c r="A219" t="s">
        <v>207</v>
      </c>
      <c r="B219" t="s">
        <v>918</v>
      </c>
      <c r="C219" t="s">
        <v>919</v>
      </c>
      <c r="D219" s="31">
        <v>541</v>
      </c>
      <c r="E219" s="31">
        <v>12</v>
      </c>
      <c r="F219" s="31">
        <v>46</v>
      </c>
      <c r="G219" s="31">
        <v>2</v>
      </c>
      <c r="H219" s="31">
        <v>2</v>
      </c>
      <c r="I219" s="31">
        <v>0</v>
      </c>
      <c r="J219" s="31">
        <v>603</v>
      </c>
      <c r="K219" s="31">
        <v>8</v>
      </c>
      <c r="L219" s="31">
        <v>611</v>
      </c>
      <c r="M219" s="35">
        <v>19.38</v>
      </c>
      <c r="N219" s="31">
        <v>0</v>
      </c>
      <c r="O219" s="31">
        <v>36</v>
      </c>
      <c r="P219" s="31">
        <v>567</v>
      </c>
      <c r="Q219" s="31">
        <v>50</v>
      </c>
      <c r="R219" s="31">
        <v>90</v>
      </c>
      <c r="S219" s="31">
        <v>213</v>
      </c>
      <c r="T219" s="31">
        <v>184</v>
      </c>
      <c r="U219" s="31">
        <v>66</v>
      </c>
      <c r="V219" s="31">
        <v>25</v>
      </c>
      <c r="W219" s="31">
        <v>301</v>
      </c>
      <c r="X219" s="31">
        <v>262</v>
      </c>
      <c r="Y219" s="31">
        <v>15</v>
      </c>
      <c r="Z219" s="31">
        <v>0</v>
      </c>
      <c r="AA219" s="31">
        <v>603</v>
      </c>
      <c r="AB219" s="31">
        <v>603</v>
      </c>
      <c r="AC219" s="31">
        <v>612</v>
      </c>
      <c r="AD219" s="31">
        <v>600</v>
      </c>
      <c r="AE219" s="31">
        <v>567</v>
      </c>
      <c r="AF219" s="31">
        <v>555</v>
      </c>
      <c r="AG219" s="31">
        <v>556</v>
      </c>
      <c r="AH219" s="31">
        <v>556</v>
      </c>
      <c r="AI219" s="34">
        <v>0</v>
      </c>
      <c r="AJ219" s="34">
        <v>0</v>
      </c>
      <c r="AK219" s="34">
        <v>-1.47</v>
      </c>
      <c r="AL219" s="34">
        <v>2</v>
      </c>
      <c r="AM219" s="34">
        <v>5.82</v>
      </c>
      <c r="AN219" s="34">
        <v>2.16</v>
      </c>
      <c r="AO219" s="34">
        <v>-0.18</v>
      </c>
      <c r="AP219" s="34">
        <v>0</v>
      </c>
      <c r="AQ219" s="31">
        <v>0</v>
      </c>
      <c r="AR219" s="31">
        <v>0</v>
      </c>
      <c r="AS219" s="31">
        <v>0</v>
      </c>
      <c r="AT219" s="31">
        <v>14</v>
      </c>
      <c r="AU219" s="31">
        <v>35</v>
      </c>
      <c r="AV219" s="31">
        <v>15</v>
      </c>
      <c r="AW219" s="31">
        <v>0</v>
      </c>
      <c r="AX219" s="31">
        <v>0</v>
      </c>
      <c r="AY219" s="31">
        <v>6</v>
      </c>
      <c r="AZ219" s="31">
        <v>0</v>
      </c>
      <c r="BA219" s="31">
        <v>0</v>
      </c>
      <c r="BB219" s="31">
        <v>0</v>
      </c>
      <c r="BC219" s="31">
        <v>0</v>
      </c>
      <c r="BD219" s="31">
        <v>0</v>
      </c>
      <c r="BE219" s="31">
        <v>0</v>
      </c>
      <c r="BF219" s="31">
        <v>1</v>
      </c>
      <c r="BG219" s="31">
        <v>0</v>
      </c>
      <c r="BH219" s="31">
        <v>0</v>
      </c>
      <c r="BI219" s="31">
        <v>0</v>
      </c>
      <c r="BJ219" s="31">
        <v>0</v>
      </c>
      <c r="BK219" s="31">
        <v>39.44</v>
      </c>
      <c r="BL219" s="31">
        <v>41</v>
      </c>
      <c r="BM219" s="31">
        <v>21</v>
      </c>
      <c r="BN219" s="31">
        <v>52</v>
      </c>
      <c r="BO219" s="31">
        <v>56</v>
      </c>
      <c r="BP219" s="31">
        <v>422</v>
      </c>
      <c r="BQ219" s="31">
        <v>11</v>
      </c>
      <c r="BR219" s="31">
        <v>35</v>
      </c>
      <c r="BS219" s="31">
        <v>6</v>
      </c>
      <c r="BT219" s="31">
        <v>0</v>
      </c>
      <c r="BU219" s="31">
        <v>0</v>
      </c>
      <c r="BV219" s="31">
        <v>0</v>
      </c>
      <c r="BW219" s="31">
        <v>0</v>
      </c>
      <c r="BX219" s="31">
        <v>0</v>
      </c>
      <c r="BY219" s="31">
        <v>41</v>
      </c>
      <c r="BZ219" s="31">
        <v>35</v>
      </c>
      <c r="CA219" s="31">
        <v>0</v>
      </c>
      <c r="CB219" s="31">
        <v>6</v>
      </c>
      <c r="CC219" s="31">
        <v>33</v>
      </c>
      <c r="CD219" s="31">
        <v>2</v>
      </c>
      <c r="CE219" s="31">
        <v>0</v>
      </c>
      <c r="CF219" s="31">
        <v>0</v>
      </c>
      <c r="CG219" s="31">
        <v>13</v>
      </c>
      <c r="CH219" s="31">
        <v>28</v>
      </c>
      <c r="CI219" s="31">
        <v>0</v>
      </c>
      <c r="CJ219" s="31">
        <v>0</v>
      </c>
      <c r="CK219" s="31">
        <v>41</v>
      </c>
      <c r="CL219" s="31">
        <v>0</v>
      </c>
      <c r="CM219" s="31">
        <v>553</v>
      </c>
      <c r="CN219" s="34">
        <v>2.17</v>
      </c>
      <c r="CO219" s="34">
        <v>1.083</v>
      </c>
      <c r="CP219" s="34">
        <v>1.421</v>
      </c>
      <c r="CQ219" s="34">
        <v>7.9339000000000004</v>
      </c>
      <c r="CR219" s="34">
        <v>8.9375999999999998</v>
      </c>
      <c r="CS219" s="34">
        <v>7.6786000000000003</v>
      </c>
      <c r="CT219" s="34">
        <v>4.9269999999999996</v>
      </c>
      <c r="CU219" s="34">
        <v>5.8182</v>
      </c>
      <c r="CV219" s="34">
        <v>8.4094999999999995</v>
      </c>
      <c r="CW219" s="34">
        <v>1.2658</v>
      </c>
      <c r="CX219" s="34">
        <v>0.72199999999999998</v>
      </c>
      <c r="CY219" s="34">
        <v>0.71050000000000002</v>
      </c>
      <c r="CZ219" s="34">
        <v>6.2809999999999997</v>
      </c>
      <c r="DA219" s="34">
        <v>6.2394999999999996</v>
      </c>
      <c r="DB219" s="34">
        <v>5.5357000000000003</v>
      </c>
      <c r="DC219" s="34">
        <v>3.6496</v>
      </c>
      <c r="DD219" s="34">
        <v>4.1818</v>
      </c>
      <c r="DE219" s="34">
        <v>6.0328999999999997</v>
      </c>
      <c r="DF219" s="34">
        <v>7.0523999999999996</v>
      </c>
      <c r="DG219" s="34">
        <v>9.3863000000000003</v>
      </c>
      <c r="DH219" s="34">
        <v>9.9466999999999999</v>
      </c>
      <c r="DI219" s="34">
        <v>12.182700000000001</v>
      </c>
      <c r="DJ219" s="34">
        <v>11.4695</v>
      </c>
      <c r="DK219" s="34">
        <v>11.376099999999999</v>
      </c>
      <c r="DL219" s="34">
        <v>11.3139</v>
      </c>
      <c r="DM219" s="34">
        <v>12.9091</v>
      </c>
      <c r="DN219" s="34">
        <v>11.8299</v>
      </c>
      <c r="DO219" s="34">
        <v>5.2165357236747001</v>
      </c>
      <c r="DP219" s="34">
        <v>5.1901658618301596</v>
      </c>
      <c r="DQ219" s="34">
        <v>5.0696800932521704</v>
      </c>
      <c r="DR219" s="34">
        <v>5.0413700261475096</v>
      </c>
      <c r="DS219" s="34">
        <v>4.96314719726145</v>
      </c>
      <c r="DT219" s="34">
        <v>4.9188036570409199</v>
      </c>
      <c r="DU219" s="34">
        <v>4.9092065599159298</v>
      </c>
      <c r="DV219" s="34">
        <v>4.8898890808762099</v>
      </c>
      <c r="DW219" s="34">
        <v>4.8608904168953897</v>
      </c>
      <c r="DX219" s="34">
        <v>0.50807358659708202</v>
      </c>
      <c r="DY219" s="34">
        <v>2.3765950979502199</v>
      </c>
      <c r="DZ219" s="34">
        <v>0.561555032814962</v>
      </c>
      <c r="EA219" s="34">
        <v>1.57607312008051</v>
      </c>
      <c r="EB219" s="34">
        <v>0.90151067845639299</v>
      </c>
      <c r="EC219" s="34">
        <v>0.195491817422249</v>
      </c>
      <c r="ED219" s="34">
        <v>0.39504943200593501</v>
      </c>
      <c r="EE219" s="34">
        <v>0.59657102904493198</v>
      </c>
      <c r="EF219" s="33">
        <v>200</v>
      </c>
      <c r="EG219" s="33">
        <v>23</v>
      </c>
      <c r="EH219" s="34">
        <v>5.71</v>
      </c>
      <c r="EI219" s="34">
        <v>5.27</v>
      </c>
      <c r="EJ219" s="34">
        <v>5.14</v>
      </c>
      <c r="EK219" s="34">
        <v>5.17</v>
      </c>
      <c r="EL219" s="34">
        <v>7.26</v>
      </c>
      <c r="EM219" s="34">
        <v>0</v>
      </c>
      <c r="EN219" s="34">
        <v>5.71</v>
      </c>
      <c r="EO219" s="34">
        <v>5.72</v>
      </c>
      <c r="EP219" s="34">
        <v>6.38</v>
      </c>
      <c r="EQ219" s="34">
        <v>5.69</v>
      </c>
      <c r="ER219" s="34">
        <v>4.95</v>
      </c>
      <c r="ES219" s="34">
        <v>2.96</v>
      </c>
      <c r="ET219" s="58">
        <v>0</v>
      </c>
      <c r="EU219" s="58">
        <v>32</v>
      </c>
      <c r="EV219" s="58">
        <v>186</v>
      </c>
      <c r="EW219" s="58">
        <v>132</v>
      </c>
      <c r="EX219" s="58">
        <v>237</v>
      </c>
      <c r="EY219" s="58">
        <v>0</v>
      </c>
      <c r="EZ219" s="58">
        <v>0</v>
      </c>
      <c r="FA219" s="63">
        <v>0</v>
      </c>
      <c r="FB219" s="64">
        <v>0</v>
      </c>
      <c r="FC219" s="58">
        <v>47</v>
      </c>
      <c r="FD219" s="58">
        <v>100</v>
      </c>
      <c r="FE219" s="58">
        <v>281</v>
      </c>
      <c r="FF219" s="58">
        <v>125</v>
      </c>
      <c r="FG219" s="58">
        <v>23</v>
      </c>
      <c r="FH219" s="58">
        <v>11</v>
      </c>
      <c r="FI219" s="58">
        <v>0</v>
      </c>
      <c r="FJ219" s="58">
        <v>587</v>
      </c>
      <c r="FK219" s="58">
        <v>97.346600331675006</v>
      </c>
      <c r="FL219" s="59">
        <f t="shared" si="3"/>
        <v>602.99999999999977</v>
      </c>
    </row>
    <row r="220" spans="1:168" x14ac:dyDescent="0.25">
      <c r="A220" t="s">
        <v>207</v>
      </c>
      <c r="B220" t="s">
        <v>920</v>
      </c>
      <c r="C220" t="s">
        <v>921</v>
      </c>
      <c r="D220" s="31">
        <v>173</v>
      </c>
      <c r="E220" s="31">
        <v>15</v>
      </c>
      <c r="F220" s="31">
        <v>0</v>
      </c>
      <c r="G220" s="31">
        <v>0</v>
      </c>
      <c r="H220" s="31">
        <v>5</v>
      </c>
      <c r="I220" s="31">
        <v>0</v>
      </c>
      <c r="J220" s="31">
        <v>193</v>
      </c>
      <c r="K220" s="31">
        <v>0</v>
      </c>
      <c r="L220" s="31">
        <v>193</v>
      </c>
      <c r="M220" s="35">
        <v>12.11</v>
      </c>
      <c r="N220" s="31">
        <v>0</v>
      </c>
      <c r="O220" s="31">
        <v>0</v>
      </c>
      <c r="P220" s="31">
        <v>193</v>
      </c>
      <c r="Q220" s="31">
        <v>6</v>
      </c>
      <c r="R220" s="31">
        <v>17</v>
      </c>
      <c r="S220" s="31">
        <v>97</v>
      </c>
      <c r="T220" s="31">
        <v>65</v>
      </c>
      <c r="U220" s="31">
        <v>8</v>
      </c>
      <c r="V220" s="31">
        <v>7</v>
      </c>
      <c r="W220" s="31">
        <v>161</v>
      </c>
      <c r="X220" s="31">
        <v>15</v>
      </c>
      <c r="Y220" s="31">
        <v>2</v>
      </c>
      <c r="Z220" s="31">
        <v>8</v>
      </c>
      <c r="AA220" s="31">
        <v>193</v>
      </c>
      <c r="AB220" s="31">
        <v>193</v>
      </c>
      <c r="AC220" s="31">
        <v>187</v>
      </c>
      <c r="AD220" s="31">
        <v>187</v>
      </c>
      <c r="AE220" s="31">
        <v>187</v>
      </c>
      <c r="AF220" s="31">
        <v>187</v>
      </c>
      <c r="AG220" s="31">
        <v>187</v>
      </c>
      <c r="AH220" s="31">
        <v>187</v>
      </c>
      <c r="AI220" s="34">
        <v>0</v>
      </c>
      <c r="AJ220" s="34">
        <v>0</v>
      </c>
      <c r="AK220" s="34">
        <v>3.21</v>
      </c>
      <c r="AL220" s="34">
        <v>0</v>
      </c>
      <c r="AM220" s="34">
        <v>0</v>
      </c>
      <c r="AN220" s="34">
        <v>0</v>
      </c>
      <c r="AO220" s="34">
        <v>0</v>
      </c>
      <c r="AP220" s="34">
        <v>0</v>
      </c>
      <c r="AQ220" s="31">
        <v>0</v>
      </c>
      <c r="AR220" s="31">
        <v>0</v>
      </c>
      <c r="AS220" s="31">
        <v>6</v>
      </c>
      <c r="AT220" s="31">
        <v>0</v>
      </c>
      <c r="AU220" s="31">
        <v>0</v>
      </c>
      <c r="AV220" s="31">
        <v>0</v>
      </c>
      <c r="AW220" s="31">
        <v>0</v>
      </c>
      <c r="AX220" s="31">
        <v>0</v>
      </c>
      <c r="AY220" s="31">
        <v>0</v>
      </c>
      <c r="AZ220" s="31">
        <v>0</v>
      </c>
      <c r="BA220" s="31">
        <v>0</v>
      </c>
      <c r="BB220" s="31">
        <v>0</v>
      </c>
      <c r="BC220" s="31">
        <v>0</v>
      </c>
      <c r="BD220" s="31">
        <v>0</v>
      </c>
      <c r="BE220" s="31">
        <v>0</v>
      </c>
      <c r="BF220" s="31">
        <v>0</v>
      </c>
      <c r="BG220" s="31">
        <v>0</v>
      </c>
      <c r="BH220" s="31">
        <v>0</v>
      </c>
      <c r="BI220" s="31">
        <v>0</v>
      </c>
      <c r="BJ220" s="31">
        <v>0</v>
      </c>
      <c r="BK220" s="31">
        <v>46.2</v>
      </c>
      <c r="BL220" s="31">
        <v>6</v>
      </c>
      <c r="BM220" s="31">
        <v>0</v>
      </c>
      <c r="BN220" s="31">
        <v>0</v>
      </c>
      <c r="BO220" s="31">
        <v>26</v>
      </c>
      <c r="BP220" s="31">
        <v>161</v>
      </c>
      <c r="BQ220" s="31">
        <v>0</v>
      </c>
      <c r="BR220" s="31">
        <v>0</v>
      </c>
      <c r="BS220" s="31">
        <v>0</v>
      </c>
      <c r="BT220" s="31">
        <v>6</v>
      </c>
      <c r="BU220" s="31">
        <v>0</v>
      </c>
      <c r="BV220" s="31">
        <v>0</v>
      </c>
      <c r="BW220" s="31">
        <v>0</v>
      </c>
      <c r="BX220" s="31">
        <v>0</v>
      </c>
      <c r="BY220" s="31">
        <v>6</v>
      </c>
      <c r="BZ220" s="31">
        <v>6</v>
      </c>
      <c r="CA220" s="31">
        <v>0</v>
      </c>
      <c r="CB220" s="31">
        <v>3</v>
      </c>
      <c r="CC220" s="31">
        <v>3</v>
      </c>
      <c r="CD220" s="31">
        <v>0</v>
      </c>
      <c r="CE220" s="31">
        <v>0</v>
      </c>
      <c r="CF220" s="31">
        <v>0</v>
      </c>
      <c r="CG220" s="31">
        <v>2</v>
      </c>
      <c r="CH220" s="31">
        <v>2</v>
      </c>
      <c r="CI220" s="31">
        <v>2</v>
      </c>
      <c r="CJ220" s="31">
        <v>0</v>
      </c>
      <c r="CK220" s="31">
        <v>0</v>
      </c>
      <c r="CL220" s="31">
        <v>0</v>
      </c>
      <c r="CM220" s="31">
        <v>188</v>
      </c>
      <c r="CN220" s="34">
        <v>7.9786999999999999</v>
      </c>
      <c r="CO220" s="34">
        <v>14.2857</v>
      </c>
      <c r="CP220" s="34">
        <v>8.9004999999999992</v>
      </c>
      <c r="CQ220" s="34">
        <v>6.4865000000000004</v>
      </c>
      <c r="CR220" s="34">
        <v>8.6021999999999998</v>
      </c>
      <c r="CS220" s="34">
        <v>6.4170999999999996</v>
      </c>
      <c r="CT220" s="34">
        <v>4.8128000000000002</v>
      </c>
      <c r="CU220" s="34">
        <v>4.8387000000000002</v>
      </c>
      <c r="CV220" s="34">
        <v>3.2086000000000001</v>
      </c>
      <c r="CW220" s="34">
        <v>5.8510999999999997</v>
      </c>
      <c r="CX220" s="34">
        <v>8.9946999999999999</v>
      </c>
      <c r="CY220" s="34">
        <v>4.7119999999999997</v>
      </c>
      <c r="CZ220" s="34">
        <v>5.4054000000000002</v>
      </c>
      <c r="DA220" s="34">
        <v>3.7633999999999999</v>
      </c>
      <c r="DB220" s="34">
        <v>3.2086000000000001</v>
      </c>
      <c r="DC220" s="34">
        <v>3.2086000000000001</v>
      </c>
      <c r="DD220" s="34">
        <v>2.6882000000000001</v>
      </c>
      <c r="DE220" s="34">
        <v>1.6043000000000001</v>
      </c>
      <c r="DF220" s="34">
        <v>15.9574</v>
      </c>
      <c r="DG220" s="34">
        <v>8.4656000000000002</v>
      </c>
      <c r="DH220" s="34">
        <v>8.1081000000000003</v>
      </c>
      <c r="DI220" s="34">
        <v>15.1351</v>
      </c>
      <c r="DJ220" s="34">
        <v>12.9032</v>
      </c>
      <c r="DK220" s="34">
        <v>11.229900000000001</v>
      </c>
      <c r="DL220" s="34">
        <v>8.5561000000000007</v>
      </c>
      <c r="DM220" s="34">
        <v>11.2903</v>
      </c>
      <c r="DN220" s="34">
        <v>12.2995</v>
      </c>
      <c r="DO220" s="34">
        <v>5.19067013821667</v>
      </c>
      <c r="DP220" s="34">
        <v>5.0776611571803896</v>
      </c>
      <c r="DQ220" s="34">
        <v>5.0469507101086002</v>
      </c>
      <c r="DR220" s="34">
        <v>4.6519554476174498</v>
      </c>
      <c r="DS220" s="34">
        <v>4.7808090310442104</v>
      </c>
      <c r="DT220" s="34">
        <v>4.9293745315232798</v>
      </c>
      <c r="DU220" s="34">
        <v>4.94012073747757</v>
      </c>
      <c r="DV220" s="34">
        <v>4.7972331368696803</v>
      </c>
      <c r="DW220" s="34">
        <v>4.7213391136801501</v>
      </c>
      <c r="DX220" s="34">
        <v>2.22561091687809</v>
      </c>
      <c r="DY220" s="34">
        <v>0.60849508615707604</v>
      </c>
      <c r="DZ220" s="34">
        <v>8.4909511051627309</v>
      </c>
      <c r="EA220" s="34">
        <v>-2.6952254856876898</v>
      </c>
      <c r="EB220" s="34">
        <v>-3.0138813662664301</v>
      </c>
      <c r="EC220" s="34">
        <v>-0.217529216902795</v>
      </c>
      <c r="ED220" s="34">
        <v>2.9785419330510998</v>
      </c>
      <c r="EE220" s="34">
        <v>1.60746816447945</v>
      </c>
      <c r="EF220" s="33">
        <v>79</v>
      </c>
      <c r="EG220" s="33">
        <v>2</v>
      </c>
      <c r="EH220" s="34">
        <v>6.78</v>
      </c>
      <c r="EI220" s="34">
        <v>4.13</v>
      </c>
      <c r="EJ220" s="34">
        <v>5.29</v>
      </c>
      <c r="EK220" s="34">
        <v>4.6500000000000004</v>
      </c>
      <c r="EL220" s="34">
        <v>7.75</v>
      </c>
      <c r="EM220" s="34">
        <v>4.8600000000000003</v>
      </c>
      <c r="EN220" s="34">
        <v>6.78</v>
      </c>
      <c r="EO220" s="34">
        <v>0</v>
      </c>
      <c r="EP220" s="34">
        <v>0</v>
      </c>
      <c r="EQ220" s="34">
        <v>4.49</v>
      </c>
      <c r="ER220" s="34">
        <v>5.29</v>
      </c>
      <c r="ES220" s="34">
        <v>0</v>
      </c>
      <c r="ET220" s="58">
        <v>0</v>
      </c>
      <c r="EU220" s="58">
        <v>0</v>
      </c>
      <c r="EV220" s="58">
        <v>0</v>
      </c>
      <c r="EW220" s="58">
        <v>39</v>
      </c>
      <c r="EX220" s="58">
        <v>55</v>
      </c>
      <c r="EY220" s="58">
        <v>97</v>
      </c>
      <c r="EZ220" s="58">
        <v>1</v>
      </c>
      <c r="FA220" s="63">
        <v>0</v>
      </c>
      <c r="FB220" s="64">
        <v>0</v>
      </c>
      <c r="FC220" s="58">
        <v>0</v>
      </c>
      <c r="FD220" s="58">
        <v>31</v>
      </c>
      <c r="FE220" s="58">
        <v>119</v>
      </c>
      <c r="FF220" s="58">
        <v>40</v>
      </c>
      <c r="FG220" s="58">
        <v>0</v>
      </c>
      <c r="FH220" s="58">
        <v>2</v>
      </c>
      <c r="FI220" s="58">
        <v>0</v>
      </c>
      <c r="FJ220" s="58">
        <v>192</v>
      </c>
      <c r="FK220" s="58">
        <v>99.481865284974106</v>
      </c>
      <c r="FL220" s="59">
        <f t="shared" si="3"/>
        <v>192.99999999999997</v>
      </c>
    </row>
    <row r="221" spans="1:168" x14ac:dyDescent="0.25">
      <c r="A221" t="s">
        <v>207</v>
      </c>
      <c r="B221" t="s">
        <v>922</v>
      </c>
      <c r="C221" t="s">
        <v>923</v>
      </c>
      <c r="D221" s="31">
        <v>239</v>
      </c>
      <c r="E221" s="31">
        <v>2</v>
      </c>
      <c r="F221" s="31">
        <v>11</v>
      </c>
      <c r="G221" s="31">
        <v>0</v>
      </c>
      <c r="H221" s="31">
        <v>3</v>
      </c>
      <c r="I221" s="31">
        <v>0</v>
      </c>
      <c r="J221" s="31">
        <v>255</v>
      </c>
      <c r="K221" s="31">
        <v>0</v>
      </c>
      <c r="L221" s="31">
        <v>255</v>
      </c>
      <c r="M221" s="35">
        <v>10.93</v>
      </c>
      <c r="N221" s="31">
        <v>0</v>
      </c>
      <c r="O221" s="31">
        <v>59</v>
      </c>
      <c r="P221" s="31">
        <v>196</v>
      </c>
      <c r="Q221" s="31">
        <v>4</v>
      </c>
      <c r="R221" s="31">
        <v>54</v>
      </c>
      <c r="S221" s="31">
        <v>79</v>
      </c>
      <c r="T221" s="31">
        <v>82</v>
      </c>
      <c r="U221" s="31">
        <v>36</v>
      </c>
      <c r="V221" s="31">
        <v>43</v>
      </c>
      <c r="W221" s="31">
        <v>0</v>
      </c>
      <c r="X221" s="31">
        <v>196</v>
      </c>
      <c r="Y221" s="31">
        <v>13</v>
      </c>
      <c r="Z221" s="31">
        <v>3</v>
      </c>
      <c r="AA221" s="31">
        <v>255</v>
      </c>
      <c r="AB221" s="31">
        <v>255</v>
      </c>
      <c r="AC221" s="31">
        <v>254</v>
      </c>
      <c r="AD221" s="31">
        <v>190</v>
      </c>
      <c r="AE221" s="31">
        <v>190</v>
      </c>
      <c r="AF221" s="31">
        <v>190</v>
      </c>
      <c r="AG221" s="31">
        <v>153</v>
      </c>
      <c r="AH221" s="31">
        <v>152</v>
      </c>
      <c r="AI221" s="34">
        <v>0</v>
      </c>
      <c r="AJ221" s="34">
        <v>0</v>
      </c>
      <c r="AK221" s="34">
        <v>0.39</v>
      </c>
      <c r="AL221" s="34">
        <v>33.68</v>
      </c>
      <c r="AM221" s="34">
        <v>0</v>
      </c>
      <c r="AN221" s="34">
        <v>0</v>
      </c>
      <c r="AO221" s="34">
        <v>24.18</v>
      </c>
      <c r="AP221" s="34">
        <v>0.66</v>
      </c>
      <c r="AQ221" s="31">
        <v>0</v>
      </c>
      <c r="AR221" s="31">
        <v>0</v>
      </c>
      <c r="AS221" s="31">
        <v>1</v>
      </c>
      <c r="AT221" s="31">
        <v>40</v>
      </c>
      <c r="AU221" s="31">
        <v>0</v>
      </c>
      <c r="AV221" s="31">
        <v>0</v>
      </c>
      <c r="AW221" s="31">
        <v>37</v>
      </c>
      <c r="AX221" s="31">
        <v>1</v>
      </c>
      <c r="AY221" s="31">
        <v>0</v>
      </c>
      <c r="AZ221" s="31">
        <v>0</v>
      </c>
      <c r="BA221" s="31">
        <v>0</v>
      </c>
      <c r="BB221" s="31">
        <v>0</v>
      </c>
      <c r="BC221" s="31">
        <v>0</v>
      </c>
      <c r="BD221" s="31">
        <v>0</v>
      </c>
      <c r="BE221" s="31">
        <v>0</v>
      </c>
      <c r="BF221" s="31">
        <v>0</v>
      </c>
      <c r="BG221" s="31">
        <v>0</v>
      </c>
      <c r="BH221" s="31">
        <v>0</v>
      </c>
      <c r="BI221" s="31">
        <v>0</v>
      </c>
      <c r="BJ221" s="31">
        <v>0</v>
      </c>
      <c r="BK221" s="31">
        <v>25.65</v>
      </c>
      <c r="BL221" s="31">
        <v>62</v>
      </c>
      <c r="BM221" s="31">
        <v>36</v>
      </c>
      <c r="BN221" s="31">
        <v>8</v>
      </c>
      <c r="BO221" s="31">
        <v>93</v>
      </c>
      <c r="BP221" s="31">
        <v>27</v>
      </c>
      <c r="BQ221" s="31">
        <v>29</v>
      </c>
      <c r="BR221" s="31">
        <v>24</v>
      </c>
      <c r="BS221" s="31">
        <v>40</v>
      </c>
      <c r="BT221" s="31">
        <v>1</v>
      </c>
      <c r="BU221" s="31">
        <v>0</v>
      </c>
      <c r="BV221" s="31">
        <v>0</v>
      </c>
      <c r="BW221" s="31">
        <v>0</v>
      </c>
      <c r="BX221" s="31">
        <v>0</v>
      </c>
      <c r="BY221" s="31">
        <v>65</v>
      </c>
      <c r="BZ221" s="31">
        <v>62</v>
      </c>
      <c r="CA221" s="31">
        <v>0</v>
      </c>
      <c r="CB221" s="31">
        <v>33</v>
      </c>
      <c r="CC221" s="31">
        <v>26</v>
      </c>
      <c r="CD221" s="31">
        <v>5</v>
      </c>
      <c r="CE221" s="31">
        <v>1</v>
      </c>
      <c r="CF221" s="31">
        <v>0</v>
      </c>
      <c r="CG221" s="31">
        <v>15</v>
      </c>
      <c r="CH221" s="31">
        <v>34</v>
      </c>
      <c r="CI221" s="31">
        <v>13</v>
      </c>
      <c r="CJ221" s="31">
        <v>3</v>
      </c>
      <c r="CK221" s="31">
        <v>49</v>
      </c>
      <c r="CL221" s="31">
        <v>0</v>
      </c>
      <c r="CM221" s="31">
        <v>241</v>
      </c>
      <c r="CN221" s="34">
        <v>0.82989999999999997</v>
      </c>
      <c r="CO221" s="34">
        <v>3.7189999999999999</v>
      </c>
      <c r="CP221" s="34">
        <v>3.3332999999999999</v>
      </c>
      <c r="CQ221" s="34">
        <v>2.4691000000000001</v>
      </c>
      <c r="CR221" s="34">
        <v>3.3708</v>
      </c>
      <c r="CS221" s="34">
        <v>3.2967</v>
      </c>
      <c r="CT221" s="34">
        <v>1.6484000000000001</v>
      </c>
      <c r="CU221" s="34">
        <v>1.3889</v>
      </c>
      <c r="CV221" s="34">
        <v>0</v>
      </c>
      <c r="CW221" s="34">
        <v>0.82989999999999997</v>
      </c>
      <c r="CX221" s="34">
        <v>0.82640000000000002</v>
      </c>
      <c r="CY221" s="34">
        <v>2.5</v>
      </c>
      <c r="CZ221" s="34">
        <v>2.0575999999999999</v>
      </c>
      <c r="DA221" s="34">
        <v>1.6854</v>
      </c>
      <c r="DB221" s="34">
        <v>0.54949999999999999</v>
      </c>
      <c r="DC221" s="34">
        <v>0.54949999999999999</v>
      </c>
      <c r="DD221" s="34">
        <v>0</v>
      </c>
      <c r="DE221" s="34">
        <v>0</v>
      </c>
      <c r="DF221" s="34">
        <v>8.7136999999999993</v>
      </c>
      <c r="DG221" s="34">
        <v>6.6116000000000001</v>
      </c>
      <c r="DH221" s="34">
        <v>7.0833000000000004</v>
      </c>
      <c r="DI221" s="34">
        <v>10.2439</v>
      </c>
      <c r="DJ221" s="34">
        <v>7.8651999999999997</v>
      </c>
      <c r="DK221" s="34">
        <v>4.3956</v>
      </c>
      <c r="DL221" s="34">
        <v>11.0345</v>
      </c>
      <c r="DM221" s="34">
        <v>10.4895</v>
      </c>
      <c r="DN221" s="34">
        <v>13.2867</v>
      </c>
      <c r="DO221" s="34">
        <v>6.08233642578125</v>
      </c>
      <c r="DP221" s="34">
        <v>6.0427911605883899</v>
      </c>
      <c r="DQ221" s="34">
        <v>5.9645679167189298</v>
      </c>
      <c r="DR221" s="34">
        <v>5.9249630359783101</v>
      </c>
      <c r="DS221" s="34">
        <v>5.7705610455849499</v>
      </c>
      <c r="DT221" s="34">
        <v>5.71098310889702</v>
      </c>
      <c r="DU221" s="34">
        <v>5.69886537871818</v>
      </c>
      <c r="DV221" s="34">
        <v>5.6726920593931602</v>
      </c>
      <c r="DW221" s="34">
        <v>5.6186912476042696</v>
      </c>
      <c r="DX221" s="34">
        <v>0.65442051763728704</v>
      </c>
      <c r="DY221" s="34">
        <v>1.3114653896420201</v>
      </c>
      <c r="DZ221" s="34">
        <v>0.66844097592032103</v>
      </c>
      <c r="EA221" s="34">
        <v>2.6756842042507101</v>
      </c>
      <c r="EB221" s="34">
        <v>1.0432168254029499</v>
      </c>
      <c r="EC221" s="34">
        <v>0.21263408369123901</v>
      </c>
      <c r="ED221" s="34">
        <v>0.46139150602558299</v>
      </c>
      <c r="EE221" s="34">
        <v>0.96109235067704502</v>
      </c>
      <c r="EF221" s="33">
        <v>7</v>
      </c>
      <c r="EG221" s="33">
        <v>26</v>
      </c>
      <c r="EH221" s="34">
        <v>6.59</v>
      </c>
      <c r="EI221" s="34">
        <v>5.32</v>
      </c>
      <c r="EJ221" s="34">
        <v>0</v>
      </c>
      <c r="EK221" s="34">
        <v>6.06</v>
      </c>
      <c r="EL221" s="34">
        <v>9.4600000000000009</v>
      </c>
      <c r="EM221" s="34">
        <v>0</v>
      </c>
      <c r="EN221" s="34">
        <v>6.59</v>
      </c>
      <c r="EO221" s="34">
        <v>5.8</v>
      </c>
      <c r="EP221" s="34">
        <v>6.16</v>
      </c>
      <c r="EQ221" s="34">
        <v>6.06</v>
      </c>
      <c r="ER221" s="34">
        <v>5.79</v>
      </c>
      <c r="ES221" s="34">
        <v>5.72</v>
      </c>
      <c r="ET221" s="58">
        <v>0</v>
      </c>
      <c r="EU221" s="58">
        <v>3</v>
      </c>
      <c r="EV221" s="58">
        <v>83</v>
      </c>
      <c r="EW221" s="58">
        <v>74</v>
      </c>
      <c r="EX221" s="58">
        <v>15</v>
      </c>
      <c r="EY221" s="58">
        <v>19</v>
      </c>
      <c r="EZ221" s="58">
        <v>0</v>
      </c>
      <c r="FA221" s="63">
        <v>55</v>
      </c>
      <c r="FB221" s="64">
        <v>0</v>
      </c>
      <c r="FC221" s="58">
        <v>85</v>
      </c>
      <c r="FD221" s="58">
        <v>73</v>
      </c>
      <c r="FE221" s="58">
        <v>71</v>
      </c>
      <c r="FF221" s="58">
        <v>19</v>
      </c>
      <c r="FG221" s="58">
        <v>1</v>
      </c>
      <c r="FH221" s="58">
        <v>0</v>
      </c>
      <c r="FI221" s="58">
        <v>0</v>
      </c>
      <c r="FJ221" s="58">
        <v>249</v>
      </c>
      <c r="FK221" s="58">
        <v>97.647058823529406</v>
      </c>
      <c r="FL221" s="59">
        <f t="shared" si="3"/>
        <v>255</v>
      </c>
    </row>
    <row r="222" spans="1:168" x14ac:dyDescent="0.25">
      <c r="A222" t="s">
        <v>207</v>
      </c>
      <c r="B222" t="s">
        <v>924</v>
      </c>
      <c r="C222" t="s">
        <v>925</v>
      </c>
      <c r="D222" s="31">
        <v>1291</v>
      </c>
      <c r="E222" s="31">
        <v>31</v>
      </c>
      <c r="F222" s="31">
        <v>30</v>
      </c>
      <c r="G222" s="31">
        <v>0</v>
      </c>
      <c r="H222" s="31">
        <v>7</v>
      </c>
      <c r="I222" s="31">
        <v>0</v>
      </c>
      <c r="J222" s="31">
        <v>1359</v>
      </c>
      <c r="K222" s="31">
        <v>0</v>
      </c>
      <c r="L222" s="31">
        <v>1359</v>
      </c>
      <c r="M222" s="35">
        <v>30.15</v>
      </c>
      <c r="N222" s="31">
        <v>638</v>
      </c>
      <c r="O222" s="31">
        <v>139</v>
      </c>
      <c r="P222" s="31">
        <v>1220</v>
      </c>
      <c r="Q222" s="31">
        <v>67</v>
      </c>
      <c r="R222" s="31">
        <v>197</v>
      </c>
      <c r="S222" s="31">
        <v>456</v>
      </c>
      <c r="T222" s="31">
        <v>481</v>
      </c>
      <c r="U222" s="31">
        <v>158</v>
      </c>
      <c r="V222" s="31">
        <v>39</v>
      </c>
      <c r="W222" s="31">
        <v>581</v>
      </c>
      <c r="X222" s="31">
        <v>718</v>
      </c>
      <c r="Y222" s="31">
        <v>0</v>
      </c>
      <c r="Z222" s="31">
        <v>11</v>
      </c>
      <c r="AA222" s="31">
        <v>1354</v>
      </c>
      <c r="AB222" s="31">
        <v>1331</v>
      </c>
      <c r="AC222" s="31">
        <v>1333</v>
      </c>
      <c r="AD222" s="31">
        <v>1335</v>
      </c>
      <c r="AE222" s="31">
        <v>1336</v>
      </c>
      <c r="AF222" s="31">
        <v>1334</v>
      </c>
      <c r="AG222" s="31">
        <v>1339</v>
      </c>
      <c r="AH222" s="31">
        <v>1325</v>
      </c>
      <c r="AI222" s="34">
        <v>0.37</v>
      </c>
      <c r="AJ222" s="34">
        <v>1.73</v>
      </c>
      <c r="AK222" s="34">
        <v>-0.15</v>
      </c>
      <c r="AL222" s="34">
        <v>-0.15</v>
      </c>
      <c r="AM222" s="34">
        <v>-7.0000000000000007E-2</v>
      </c>
      <c r="AN222" s="34">
        <v>0.15</v>
      </c>
      <c r="AO222" s="34">
        <v>-0.37</v>
      </c>
      <c r="AP222" s="34">
        <v>1.06</v>
      </c>
      <c r="AQ222" s="31">
        <v>6</v>
      </c>
      <c r="AR222" s="31">
        <v>28</v>
      </c>
      <c r="AS222" s="31">
        <v>6</v>
      </c>
      <c r="AT222" s="31">
        <v>0</v>
      </c>
      <c r="AU222" s="31">
        <v>0</v>
      </c>
      <c r="AV222" s="31">
        <v>6</v>
      </c>
      <c r="AW222" s="31">
        <v>5</v>
      </c>
      <c r="AX222" s="31">
        <v>16</v>
      </c>
      <c r="AY222" s="31">
        <v>40</v>
      </c>
      <c r="AZ222" s="31">
        <v>0</v>
      </c>
      <c r="BA222" s="31">
        <v>0</v>
      </c>
      <c r="BB222" s="31">
        <v>0</v>
      </c>
      <c r="BC222" s="31">
        <v>6</v>
      </c>
      <c r="BD222" s="31">
        <v>0</v>
      </c>
      <c r="BE222" s="31">
        <v>0</v>
      </c>
      <c r="BF222" s="31">
        <v>1</v>
      </c>
      <c r="BG222" s="31">
        <v>0</v>
      </c>
      <c r="BH222" s="31">
        <v>0</v>
      </c>
      <c r="BI222" s="31">
        <v>0</v>
      </c>
      <c r="BJ222" s="31">
        <v>0</v>
      </c>
      <c r="BK222" s="31">
        <v>40.619999999999997</v>
      </c>
      <c r="BL222" s="31">
        <v>34</v>
      </c>
      <c r="BM222" s="31">
        <v>0</v>
      </c>
      <c r="BN222" s="31">
        <v>130</v>
      </c>
      <c r="BO222" s="31">
        <v>395</v>
      </c>
      <c r="BP222" s="31">
        <v>663</v>
      </c>
      <c r="BQ222" s="31">
        <v>137</v>
      </c>
      <c r="BR222" s="31">
        <v>0</v>
      </c>
      <c r="BS222" s="31">
        <v>0</v>
      </c>
      <c r="BT222" s="31">
        <v>6</v>
      </c>
      <c r="BU222" s="31">
        <v>28</v>
      </c>
      <c r="BV222" s="31">
        <v>6</v>
      </c>
      <c r="BW222" s="31">
        <v>0</v>
      </c>
      <c r="BX222" s="31">
        <v>0</v>
      </c>
      <c r="BY222" s="31">
        <v>40</v>
      </c>
      <c r="BZ222" s="31">
        <v>34</v>
      </c>
      <c r="CA222" s="31">
        <v>2</v>
      </c>
      <c r="CB222" s="31">
        <v>16</v>
      </c>
      <c r="CC222" s="31">
        <v>16</v>
      </c>
      <c r="CD222" s="31">
        <v>6</v>
      </c>
      <c r="CE222" s="31">
        <v>0</v>
      </c>
      <c r="CF222" s="31">
        <v>0</v>
      </c>
      <c r="CG222" s="31">
        <v>12</v>
      </c>
      <c r="CH222" s="31">
        <v>28</v>
      </c>
      <c r="CI222" s="31">
        <v>0</v>
      </c>
      <c r="CJ222" s="31">
        <v>0</v>
      </c>
      <c r="CK222" s="31">
        <v>5</v>
      </c>
      <c r="CL222" s="31">
        <v>0</v>
      </c>
      <c r="CM222" s="31">
        <v>1322</v>
      </c>
      <c r="CN222" s="34">
        <v>2.3449</v>
      </c>
      <c r="CO222" s="34">
        <v>2.1309</v>
      </c>
      <c r="CP222" s="34">
        <v>2.0455999999999999</v>
      </c>
      <c r="CQ222" s="34">
        <v>4.7022000000000004</v>
      </c>
      <c r="CR222" s="34">
        <v>2.5177</v>
      </c>
      <c r="CS222" s="34">
        <v>2.7364999999999999</v>
      </c>
      <c r="CT222" s="34">
        <v>2.8997000000000002</v>
      </c>
      <c r="CU222" s="34">
        <v>2.2532999999999999</v>
      </c>
      <c r="CV222" s="34">
        <v>3.1537999999999999</v>
      </c>
      <c r="CW222" s="34">
        <v>1.1346000000000001</v>
      </c>
      <c r="CX222" s="34">
        <v>0.68489999999999995</v>
      </c>
      <c r="CY222" s="34">
        <v>0.31469999999999998</v>
      </c>
      <c r="CZ222" s="34">
        <v>2.1943999999999999</v>
      </c>
      <c r="DA222" s="34">
        <v>0.94410000000000005</v>
      </c>
      <c r="DB222" s="34">
        <v>1.0164</v>
      </c>
      <c r="DC222" s="34">
        <v>0.86209999999999998</v>
      </c>
      <c r="DD222" s="34">
        <v>0.85470000000000002</v>
      </c>
      <c r="DE222" s="34">
        <v>1.6922999999999999</v>
      </c>
      <c r="DF222" s="34">
        <v>6.4589999999999996</v>
      </c>
      <c r="DG222" s="34">
        <v>11.7418</v>
      </c>
      <c r="DH222" s="34">
        <v>12.638199999999999</v>
      </c>
      <c r="DI222" s="34">
        <v>8.8558000000000003</v>
      </c>
      <c r="DJ222" s="34">
        <v>8.1038999999999994</v>
      </c>
      <c r="DK222" s="34">
        <v>10.369199999999999</v>
      </c>
      <c r="DL222" s="34">
        <v>9.1195000000000004</v>
      </c>
      <c r="DM222" s="34">
        <v>9.4827999999999992</v>
      </c>
      <c r="DN222" s="34">
        <v>8.2212999999999994</v>
      </c>
      <c r="DO222" s="34">
        <v>5.9088044100310597</v>
      </c>
      <c r="DP222" s="34">
        <v>5.8777946100728702</v>
      </c>
      <c r="DQ222" s="34">
        <v>5.7915118413394797</v>
      </c>
      <c r="DR222" s="34">
        <v>5.7490211745904896</v>
      </c>
      <c r="DS222" s="34">
        <v>5.7174618502756704</v>
      </c>
      <c r="DT222" s="34">
        <v>5.6905614493044601</v>
      </c>
      <c r="DU222" s="34">
        <v>5.6999563743749802</v>
      </c>
      <c r="DV222" s="34">
        <v>5.5878006550724004</v>
      </c>
      <c r="DW222" s="34">
        <v>5.5672454060723604</v>
      </c>
      <c r="DX222" s="34">
        <v>0.52757542607975905</v>
      </c>
      <c r="DY222" s="34">
        <v>1.48981425052973</v>
      </c>
      <c r="DZ222" s="34">
        <v>0.73909393370805998</v>
      </c>
      <c r="EA222" s="34">
        <v>0.55198137112718504</v>
      </c>
      <c r="EB222" s="34">
        <v>0.47271962900058501</v>
      </c>
      <c r="EC222" s="34">
        <v>-0.164824508355046</v>
      </c>
      <c r="ED222" s="34">
        <v>2.0071531936410199</v>
      </c>
      <c r="EE222" s="34">
        <v>0.36921758429442503</v>
      </c>
      <c r="EF222" s="33">
        <v>204</v>
      </c>
      <c r="EG222" s="33">
        <v>260</v>
      </c>
      <c r="EH222" s="34">
        <v>2.5</v>
      </c>
      <c r="EI222" s="34">
        <v>4.84</v>
      </c>
      <c r="EJ222" s="34">
        <v>5.38</v>
      </c>
      <c r="EK222" s="34">
        <v>6.33</v>
      </c>
      <c r="EL222" s="34">
        <v>0</v>
      </c>
      <c r="EM222" s="34">
        <v>5.18</v>
      </c>
      <c r="EN222" s="34">
        <v>1.71</v>
      </c>
      <c r="EO222" s="34">
        <v>0</v>
      </c>
      <c r="EP222" s="34">
        <v>5.91</v>
      </c>
      <c r="EQ222" s="34">
        <v>6.75</v>
      </c>
      <c r="ER222" s="34">
        <v>5.51</v>
      </c>
      <c r="ES222" s="34">
        <v>6.21</v>
      </c>
      <c r="ET222" s="58">
        <v>1</v>
      </c>
      <c r="EU222" s="58">
        <v>16</v>
      </c>
      <c r="EV222" s="58">
        <v>9</v>
      </c>
      <c r="EW222" s="58">
        <v>436</v>
      </c>
      <c r="EX222" s="58">
        <v>594</v>
      </c>
      <c r="EY222" s="58">
        <v>54</v>
      </c>
      <c r="EZ222" s="58">
        <v>10</v>
      </c>
      <c r="FA222" s="63">
        <v>118</v>
      </c>
      <c r="FB222" s="64">
        <v>0</v>
      </c>
      <c r="FC222" s="58">
        <v>8</v>
      </c>
      <c r="FD222" s="58">
        <v>313</v>
      </c>
      <c r="FE222" s="58">
        <v>764</v>
      </c>
      <c r="FF222" s="58">
        <v>51</v>
      </c>
      <c r="FG222" s="58">
        <v>9</v>
      </c>
      <c r="FH222" s="58">
        <v>1</v>
      </c>
      <c r="FI222" s="58">
        <v>92</v>
      </c>
      <c r="FJ222" s="58">
        <v>1238</v>
      </c>
      <c r="FK222" s="58">
        <v>91.096394407652696</v>
      </c>
      <c r="FL222" s="59">
        <f t="shared" si="3"/>
        <v>1359</v>
      </c>
    </row>
    <row r="223" spans="1:168" x14ac:dyDescent="0.25">
      <c r="A223" t="s">
        <v>207</v>
      </c>
      <c r="B223" t="s">
        <v>926</v>
      </c>
      <c r="C223" t="s">
        <v>927</v>
      </c>
      <c r="D223" s="31">
        <v>904</v>
      </c>
      <c r="E223" s="31">
        <v>11</v>
      </c>
      <c r="F223" s="31">
        <v>5</v>
      </c>
      <c r="G223" s="31">
        <v>2</v>
      </c>
      <c r="H223" s="31">
        <v>23</v>
      </c>
      <c r="I223" s="31">
        <v>0</v>
      </c>
      <c r="J223" s="31">
        <v>945</v>
      </c>
      <c r="K223" s="31">
        <v>0</v>
      </c>
      <c r="L223" s="31">
        <v>945</v>
      </c>
      <c r="M223" s="35">
        <v>42.97</v>
      </c>
      <c r="N223" s="31">
        <v>864</v>
      </c>
      <c r="O223" s="31">
        <v>11</v>
      </c>
      <c r="P223" s="31">
        <v>934</v>
      </c>
      <c r="Q223" s="31">
        <v>41</v>
      </c>
      <c r="R223" s="31">
        <v>159</v>
      </c>
      <c r="S223" s="31">
        <v>359</v>
      </c>
      <c r="T223" s="31">
        <v>277</v>
      </c>
      <c r="U223" s="31">
        <v>109</v>
      </c>
      <c r="V223" s="31">
        <v>7</v>
      </c>
      <c r="W223" s="31">
        <v>868</v>
      </c>
      <c r="X223" s="31">
        <v>53</v>
      </c>
      <c r="Y223" s="31">
        <v>0</v>
      </c>
      <c r="Z223" s="31">
        <v>17</v>
      </c>
      <c r="AA223" s="31">
        <v>949</v>
      </c>
      <c r="AB223" s="31">
        <v>949</v>
      </c>
      <c r="AC223" s="31">
        <v>918</v>
      </c>
      <c r="AD223" s="31">
        <v>921</v>
      </c>
      <c r="AE223" s="31">
        <v>921</v>
      </c>
      <c r="AF223" s="31">
        <v>970</v>
      </c>
      <c r="AG223" s="31">
        <v>969</v>
      </c>
      <c r="AH223" s="31">
        <v>951</v>
      </c>
      <c r="AI223" s="34">
        <v>-0.42</v>
      </c>
      <c r="AJ223" s="34">
        <v>0</v>
      </c>
      <c r="AK223" s="34">
        <v>3.38</v>
      </c>
      <c r="AL223" s="34">
        <v>-0.33</v>
      </c>
      <c r="AM223" s="34">
        <v>0</v>
      </c>
      <c r="AN223" s="34">
        <v>-5.05</v>
      </c>
      <c r="AO223" s="34">
        <v>0.1</v>
      </c>
      <c r="AP223" s="34">
        <v>1.89</v>
      </c>
      <c r="AQ223" s="31">
        <v>0</v>
      </c>
      <c r="AR223" s="31">
        <v>0</v>
      </c>
      <c r="AS223" s="31">
        <v>31</v>
      </c>
      <c r="AT223" s="31">
        <v>0</v>
      </c>
      <c r="AU223" s="31">
        <v>0</v>
      </c>
      <c r="AV223" s="31">
        <v>11</v>
      </c>
      <c r="AW223" s="31">
        <v>0</v>
      </c>
      <c r="AX223" s="31">
        <v>18</v>
      </c>
      <c r="AY223" s="31">
        <v>0</v>
      </c>
      <c r="AZ223" s="31">
        <v>0</v>
      </c>
      <c r="BA223" s="31">
        <v>0</v>
      </c>
      <c r="BB223" s="31">
        <v>0</v>
      </c>
      <c r="BC223" s="31">
        <v>0</v>
      </c>
      <c r="BD223" s="31">
        <v>0</v>
      </c>
      <c r="BE223" s="31">
        <v>0</v>
      </c>
      <c r="BF223" s="31">
        <v>0</v>
      </c>
      <c r="BG223" s="31">
        <v>0</v>
      </c>
      <c r="BH223" s="31">
        <v>0</v>
      </c>
      <c r="BI223" s="31">
        <v>4</v>
      </c>
      <c r="BJ223" s="31">
        <v>0</v>
      </c>
      <c r="BK223" s="31">
        <v>46.79</v>
      </c>
      <c r="BL223" s="31">
        <v>31</v>
      </c>
      <c r="BM223" s="31">
        <v>29</v>
      </c>
      <c r="BN223" s="31">
        <v>0</v>
      </c>
      <c r="BO223" s="31">
        <v>0</v>
      </c>
      <c r="BP223" s="31">
        <v>776</v>
      </c>
      <c r="BQ223" s="31">
        <v>109</v>
      </c>
      <c r="BR223" s="31">
        <v>0</v>
      </c>
      <c r="BS223" s="31">
        <v>0</v>
      </c>
      <c r="BT223" s="31">
        <v>31</v>
      </c>
      <c r="BU223" s="31">
        <v>0</v>
      </c>
      <c r="BV223" s="31">
        <v>0</v>
      </c>
      <c r="BW223" s="31">
        <v>0</v>
      </c>
      <c r="BX223" s="31">
        <v>0</v>
      </c>
      <c r="BY223" s="31">
        <v>31</v>
      </c>
      <c r="BZ223" s="31">
        <v>31</v>
      </c>
      <c r="CA223" s="31">
        <v>0</v>
      </c>
      <c r="CB223" s="31">
        <v>15</v>
      </c>
      <c r="CC223" s="31">
        <v>16</v>
      </c>
      <c r="CD223" s="31">
        <v>0</v>
      </c>
      <c r="CE223" s="31">
        <v>0</v>
      </c>
      <c r="CF223" s="31">
        <v>0</v>
      </c>
      <c r="CG223" s="31">
        <v>2</v>
      </c>
      <c r="CH223" s="31">
        <v>29</v>
      </c>
      <c r="CI223" s="31">
        <v>0</v>
      </c>
      <c r="CJ223" s="31">
        <v>0</v>
      </c>
      <c r="CK223" s="31">
        <v>31</v>
      </c>
      <c r="CL223" s="31">
        <v>0</v>
      </c>
      <c r="CM223" s="31">
        <v>915</v>
      </c>
      <c r="CN223" s="34">
        <v>1.2021999999999999</v>
      </c>
      <c r="CO223" s="34">
        <v>2.0764999999999998</v>
      </c>
      <c r="CP223" s="34">
        <v>5.0548999999999999</v>
      </c>
      <c r="CQ223" s="34">
        <v>1.1351</v>
      </c>
      <c r="CR223" s="34">
        <v>1.7083999999999999</v>
      </c>
      <c r="CS223" s="34">
        <v>3.9548000000000001</v>
      </c>
      <c r="CT223" s="34">
        <v>2.5228999999999999</v>
      </c>
      <c r="CU223" s="34">
        <v>1.5945</v>
      </c>
      <c r="CV223" s="34">
        <v>3.2955000000000001</v>
      </c>
      <c r="CW223" s="34">
        <v>0.21859999999999999</v>
      </c>
      <c r="CX223" s="34">
        <v>0.32790000000000002</v>
      </c>
      <c r="CY223" s="34">
        <v>2.8571</v>
      </c>
      <c r="CZ223" s="34">
        <v>0.45400000000000001</v>
      </c>
      <c r="DA223" s="34">
        <v>0.68340000000000001</v>
      </c>
      <c r="DB223" s="34">
        <v>2.1469</v>
      </c>
      <c r="DC223" s="34">
        <v>0.68810000000000004</v>
      </c>
      <c r="DD223" s="34">
        <v>0.56950000000000001</v>
      </c>
      <c r="DE223" s="34">
        <v>1.1364000000000001</v>
      </c>
      <c r="DF223" s="34">
        <v>8.0874000000000006</v>
      </c>
      <c r="DG223" s="34">
        <v>11.366099999999999</v>
      </c>
      <c r="DH223" s="34">
        <v>8.1911000000000005</v>
      </c>
      <c r="DI223" s="34">
        <v>7.7184999999999997</v>
      </c>
      <c r="DJ223" s="34">
        <v>11.8451</v>
      </c>
      <c r="DK223" s="34">
        <v>9.7254000000000005</v>
      </c>
      <c r="DL223" s="34">
        <v>9.6329999999999991</v>
      </c>
      <c r="DM223" s="34">
        <v>9.0698000000000008</v>
      </c>
      <c r="DN223" s="34">
        <v>9.7727000000000004</v>
      </c>
      <c r="DO223" s="34">
        <v>4.6414462891265797</v>
      </c>
      <c r="DP223" s="34">
        <v>4.62083684915868</v>
      </c>
      <c r="DQ223" s="34">
        <v>4.3016661844546196</v>
      </c>
      <c r="DR223" s="34">
        <v>4.4449634101102804</v>
      </c>
      <c r="DS223" s="34">
        <v>4.4273109744672903</v>
      </c>
      <c r="DT223" s="34">
        <v>4.3996576881850604</v>
      </c>
      <c r="DU223" s="34">
        <v>4.3868019424210898</v>
      </c>
      <c r="DV223" s="34">
        <v>4.3533569506420999</v>
      </c>
      <c r="DW223" s="34">
        <v>4.29467296021578</v>
      </c>
      <c r="DX223" s="34">
        <v>0.44601098547013501</v>
      </c>
      <c r="DY223" s="34">
        <v>7.4196985776694202</v>
      </c>
      <c r="DZ223" s="34">
        <v>-3.2238111416107902</v>
      </c>
      <c r="EA223" s="34">
        <v>0.39871686775091197</v>
      </c>
      <c r="EB223" s="34">
        <v>0.62853267781473998</v>
      </c>
      <c r="EC223" s="34">
        <v>0.29305507594609898</v>
      </c>
      <c r="ED223" s="34">
        <v>0.76825751157530198</v>
      </c>
      <c r="EE223" s="34">
        <v>1.36643676875847</v>
      </c>
      <c r="EF223" s="33">
        <v>730</v>
      </c>
      <c r="EG223" s="33">
        <v>12</v>
      </c>
      <c r="EH223" s="34">
        <v>6.44</v>
      </c>
      <c r="EI223" s="34">
        <v>4.8899999999999997</v>
      </c>
      <c r="EJ223" s="34">
        <v>4.54</v>
      </c>
      <c r="EK223" s="34">
        <v>5.85</v>
      </c>
      <c r="EL223" s="34">
        <v>0</v>
      </c>
      <c r="EM223" s="34">
        <v>6.02</v>
      </c>
      <c r="EN223" s="34">
        <v>6.44</v>
      </c>
      <c r="EO223" s="34">
        <v>5.17</v>
      </c>
      <c r="EP223" s="34">
        <v>0</v>
      </c>
      <c r="EQ223" s="34">
        <v>0</v>
      </c>
      <c r="ER223" s="34">
        <v>4.47</v>
      </c>
      <c r="ES223" s="34">
        <v>5.43</v>
      </c>
      <c r="ET223" s="58">
        <v>1</v>
      </c>
      <c r="EU223" s="58">
        <v>8</v>
      </c>
      <c r="EV223" s="58">
        <v>64</v>
      </c>
      <c r="EW223" s="58">
        <v>114</v>
      </c>
      <c r="EX223" s="58">
        <v>150</v>
      </c>
      <c r="EY223" s="58">
        <v>25</v>
      </c>
      <c r="EZ223" s="58">
        <v>2</v>
      </c>
      <c r="FA223" s="63">
        <v>89</v>
      </c>
      <c r="FB223" s="64">
        <v>1</v>
      </c>
      <c r="FC223" s="58">
        <v>50</v>
      </c>
      <c r="FD223" s="58">
        <v>57</v>
      </c>
      <c r="FE223" s="58">
        <v>217</v>
      </c>
      <c r="FF223" s="58">
        <v>36</v>
      </c>
      <c r="FG223" s="58">
        <v>2</v>
      </c>
      <c r="FH223" s="58">
        <v>0</v>
      </c>
      <c r="FI223" s="58">
        <v>90</v>
      </c>
      <c r="FJ223" s="58">
        <v>453</v>
      </c>
      <c r="FK223" s="58">
        <v>47.936507936507901</v>
      </c>
      <c r="FL223" s="59">
        <f t="shared" si="3"/>
        <v>945.00000000000068</v>
      </c>
    </row>
    <row r="224" spans="1:168" x14ac:dyDescent="0.25">
      <c r="A224" t="s">
        <v>207</v>
      </c>
      <c r="B224" t="s">
        <v>928</v>
      </c>
      <c r="C224" t="s">
        <v>929</v>
      </c>
      <c r="D224" s="31">
        <v>97</v>
      </c>
      <c r="E224" s="31">
        <v>6</v>
      </c>
      <c r="F224" s="31">
        <v>5</v>
      </c>
      <c r="G224" s="31">
        <v>0</v>
      </c>
      <c r="H224" s="31">
        <v>1</v>
      </c>
      <c r="I224" s="31">
        <v>0</v>
      </c>
      <c r="J224" s="31">
        <v>109</v>
      </c>
      <c r="K224" s="31">
        <v>0</v>
      </c>
      <c r="L224" s="31">
        <v>109</v>
      </c>
      <c r="M224" s="35">
        <v>27.32</v>
      </c>
      <c r="N224" s="31">
        <v>0</v>
      </c>
      <c r="O224" s="31">
        <v>0</v>
      </c>
      <c r="P224" s="31">
        <v>109</v>
      </c>
      <c r="Q224" s="31">
        <v>12</v>
      </c>
      <c r="R224" s="31">
        <v>14</v>
      </c>
      <c r="S224" s="31">
        <v>48</v>
      </c>
      <c r="T224" s="31">
        <v>31</v>
      </c>
      <c r="U224" s="31">
        <v>4</v>
      </c>
      <c r="V224" s="31">
        <v>0</v>
      </c>
      <c r="W224" s="31">
        <v>81</v>
      </c>
      <c r="X224" s="31">
        <v>28</v>
      </c>
      <c r="Y224" s="31">
        <v>0</v>
      </c>
      <c r="Z224" s="31">
        <v>0</v>
      </c>
      <c r="AA224" s="31">
        <v>109</v>
      </c>
      <c r="AB224" s="31">
        <v>109</v>
      </c>
      <c r="AC224" s="31">
        <v>109</v>
      </c>
      <c r="AD224" s="31">
        <v>109</v>
      </c>
      <c r="AE224" s="31">
        <v>109</v>
      </c>
      <c r="AF224" s="31">
        <v>144</v>
      </c>
      <c r="AG224" s="31">
        <v>144</v>
      </c>
      <c r="AH224" s="31">
        <v>144</v>
      </c>
      <c r="AI224" s="34">
        <v>0</v>
      </c>
      <c r="AJ224" s="34">
        <v>0</v>
      </c>
      <c r="AK224" s="34">
        <v>0</v>
      </c>
      <c r="AL224" s="34">
        <v>0</v>
      </c>
      <c r="AM224" s="34">
        <v>0</v>
      </c>
      <c r="AN224" s="34">
        <v>-24.31</v>
      </c>
      <c r="AO224" s="34">
        <v>0</v>
      </c>
      <c r="AP224" s="34">
        <v>0</v>
      </c>
      <c r="AQ224" s="31">
        <v>0</v>
      </c>
      <c r="AR224" s="31">
        <v>0</v>
      </c>
      <c r="AS224" s="31">
        <v>0</v>
      </c>
      <c r="AT224" s="31">
        <v>0</v>
      </c>
      <c r="AU224" s="31">
        <v>0</v>
      </c>
      <c r="AV224" s="31">
        <v>0</v>
      </c>
      <c r="AW224" s="31">
        <v>0</v>
      </c>
      <c r="AX224" s="31">
        <v>0</v>
      </c>
      <c r="AY224" s="31">
        <v>0</v>
      </c>
      <c r="AZ224" s="31">
        <v>0</v>
      </c>
      <c r="BA224" s="31">
        <v>0</v>
      </c>
      <c r="BB224" s="31">
        <v>0</v>
      </c>
      <c r="BC224" s="31">
        <v>0</v>
      </c>
      <c r="BD224" s="31">
        <v>0</v>
      </c>
      <c r="BE224" s="31">
        <v>0</v>
      </c>
      <c r="BF224" s="31">
        <v>0</v>
      </c>
      <c r="BG224" s="31">
        <v>0</v>
      </c>
      <c r="BH224" s="31">
        <v>0</v>
      </c>
      <c r="BI224" s="31">
        <v>0</v>
      </c>
      <c r="BJ224" s="31">
        <v>0</v>
      </c>
      <c r="BK224" s="31">
        <v>50.33</v>
      </c>
      <c r="BL224" s="31">
        <v>0</v>
      </c>
      <c r="BM224" s="31">
        <v>0</v>
      </c>
      <c r="BN224" s="31">
        <v>0</v>
      </c>
      <c r="BO224" s="31">
        <v>0</v>
      </c>
      <c r="BP224" s="31">
        <v>99</v>
      </c>
      <c r="BQ224" s="31">
        <v>10</v>
      </c>
      <c r="BR224" s="31">
        <v>0</v>
      </c>
      <c r="BS224" s="31">
        <v>0</v>
      </c>
      <c r="BT224" s="31">
        <v>0</v>
      </c>
      <c r="BU224" s="31">
        <v>0</v>
      </c>
      <c r="BV224" s="31">
        <v>0</v>
      </c>
      <c r="BW224" s="31">
        <v>0</v>
      </c>
      <c r="BX224" s="31">
        <v>0</v>
      </c>
      <c r="BY224" s="31">
        <v>0</v>
      </c>
      <c r="BZ224" s="31">
        <v>0</v>
      </c>
      <c r="CA224" s="31">
        <v>0</v>
      </c>
      <c r="CB224" s="31">
        <v>0</v>
      </c>
      <c r="CC224" s="31">
        <v>0</v>
      </c>
      <c r="CD224" s="31">
        <v>0</v>
      </c>
      <c r="CE224" s="31">
        <v>0</v>
      </c>
      <c r="CF224" s="31">
        <v>0</v>
      </c>
      <c r="CG224" s="31">
        <v>0</v>
      </c>
      <c r="CH224" s="31">
        <v>0</v>
      </c>
      <c r="CI224" s="31">
        <v>0</v>
      </c>
      <c r="CJ224" s="31">
        <v>0</v>
      </c>
      <c r="CK224" s="31">
        <v>0</v>
      </c>
      <c r="CL224" s="31">
        <v>0</v>
      </c>
      <c r="CM224" s="31">
        <v>103</v>
      </c>
      <c r="CN224" s="34">
        <v>5.8251999999999997</v>
      </c>
      <c r="CO224" s="34">
        <v>15.534000000000001</v>
      </c>
      <c r="CP224" s="34">
        <v>19.230799999999999</v>
      </c>
      <c r="CQ224" s="34">
        <v>17.307700000000001</v>
      </c>
      <c r="CR224" s="34">
        <v>9.5237999999999996</v>
      </c>
      <c r="CS224" s="34">
        <v>17.4312</v>
      </c>
      <c r="CT224" s="34">
        <v>17.2727</v>
      </c>
      <c r="CU224" s="34">
        <v>17.2727</v>
      </c>
      <c r="CV224" s="34">
        <v>11.7117</v>
      </c>
      <c r="CW224" s="34">
        <v>0.97089999999999999</v>
      </c>
      <c r="CX224" s="34">
        <v>11.650499999999999</v>
      </c>
      <c r="CY224" s="34">
        <v>17.307700000000001</v>
      </c>
      <c r="CZ224" s="34">
        <v>10.5769</v>
      </c>
      <c r="DA224" s="34">
        <v>4.7618999999999998</v>
      </c>
      <c r="DB224" s="34">
        <v>13.7615</v>
      </c>
      <c r="DC224" s="34">
        <v>13.6364</v>
      </c>
      <c r="DD224" s="34">
        <v>10.9091</v>
      </c>
      <c r="DE224" s="34">
        <v>11.7117</v>
      </c>
      <c r="DF224" s="34">
        <v>21.359200000000001</v>
      </c>
      <c r="DG224" s="34">
        <v>14.5631</v>
      </c>
      <c r="DH224" s="34">
        <v>10.5769</v>
      </c>
      <c r="DI224" s="34">
        <v>7.6923000000000004</v>
      </c>
      <c r="DJ224" s="34">
        <v>15.238099999999999</v>
      </c>
      <c r="DK224" s="34">
        <v>16.5138</v>
      </c>
      <c r="DL224" s="34">
        <v>10</v>
      </c>
      <c r="DM224" s="34">
        <v>10</v>
      </c>
      <c r="DN224" s="34">
        <v>18.018000000000001</v>
      </c>
      <c r="DO224" s="34">
        <v>5.6833891061411199</v>
      </c>
      <c r="DP224" s="34">
        <v>5.6487380330722399</v>
      </c>
      <c r="DQ224" s="34">
        <v>5.5299238302502696</v>
      </c>
      <c r="DR224" s="34">
        <v>5.3821622568775203</v>
      </c>
      <c r="DS224" s="34">
        <v>5.30283665835411</v>
      </c>
      <c r="DT224" s="34">
        <v>5.1653490328006697</v>
      </c>
      <c r="DU224" s="34">
        <v>5.1416017244238104</v>
      </c>
      <c r="DV224" s="34">
        <v>5.1220087630603297</v>
      </c>
      <c r="DW224" s="34">
        <v>5.0286292204761196</v>
      </c>
      <c r="DX224" s="34">
        <v>0.61343034260052098</v>
      </c>
      <c r="DY224" s="34">
        <v>2.1485685240729002</v>
      </c>
      <c r="DZ224" s="34">
        <v>2.7453942545849301</v>
      </c>
      <c r="EA224" s="34">
        <v>1.4959087679692</v>
      </c>
      <c r="EB224" s="34">
        <v>2.6617296271825199</v>
      </c>
      <c r="EC224" s="34">
        <v>0.46186596414221698</v>
      </c>
      <c r="ED224" s="34">
        <v>0.382524948117684</v>
      </c>
      <c r="EE224" s="34">
        <v>1.8569581985480601</v>
      </c>
      <c r="EF224" s="33">
        <v>7</v>
      </c>
      <c r="EG224" s="33">
        <v>15</v>
      </c>
      <c r="EH224" s="34">
        <v>0</v>
      </c>
      <c r="EI224" s="34">
        <v>0</v>
      </c>
      <c r="EJ224" s="34">
        <v>5.43</v>
      </c>
      <c r="EK224" s="34">
        <v>6.6</v>
      </c>
      <c r="EL224" s="34">
        <v>0</v>
      </c>
      <c r="EM224" s="34">
        <v>0</v>
      </c>
      <c r="EN224" s="34">
        <v>0</v>
      </c>
      <c r="EO224" s="34">
        <v>0</v>
      </c>
      <c r="EP224" s="34">
        <v>0</v>
      </c>
      <c r="EQ224" s="34">
        <v>0</v>
      </c>
      <c r="ER224" s="34">
        <v>5.57</v>
      </c>
      <c r="ES224" s="34">
        <v>6.84</v>
      </c>
      <c r="ET224" s="58">
        <v>0</v>
      </c>
      <c r="EU224" s="58">
        <v>0</v>
      </c>
      <c r="EV224" s="58">
        <v>22</v>
      </c>
      <c r="EW224" s="58">
        <v>4</v>
      </c>
      <c r="EX224" s="58">
        <v>10</v>
      </c>
      <c r="EY224" s="58">
        <v>72</v>
      </c>
      <c r="EZ224" s="58">
        <v>0</v>
      </c>
      <c r="FA224" s="63">
        <v>0</v>
      </c>
      <c r="FB224" s="64">
        <v>0</v>
      </c>
      <c r="FC224" s="58">
        <v>0</v>
      </c>
      <c r="FD224" s="58">
        <v>11</v>
      </c>
      <c r="FE224" s="58">
        <v>4</v>
      </c>
      <c r="FF224" s="58">
        <v>93</v>
      </c>
      <c r="FG224" s="58">
        <v>0</v>
      </c>
      <c r="FH224" s="58">
        <v>0</v>
      </c>
      <c r="FI224" s="58">
        <v>0</v>
      </c>
      <c r="FJ224" s="58">
        <v>108</v>
      </c>
      <c r="FK224" s="58">
        <v>99.082568807339499</v>
      </c>
      <c r="FL224" s="59">
        <f t="shared" si="3"/>
        <v>108.99999999999994</v>
      </c>
    </row>
    <row r="225" spans="1:168" x14ac:dyDescent="0.25">
      <c r="A225" t="s">
        <v>207</v>
      </c>
      <c r="B225" t="s">
        <v>930</v>
      </c>
      <c r="C225" t="s">
        <v>931</v>
      </c>
      <c r="D225" s="31">
        <v>28</v>
      </c>
      <c r="E225" s="31">
        <v>0</v>
      </c>
      <c r="F225" s="31">
        <v>0</v>
      </c>
      <c r="G225" s="31">
        <v>0</v>
      </c>
      <c r="H225" s="31">
        <v>1</v>
      </c>
      <c r="I225" s="31">
        <v>0</v>
      </c>
      <c r="J225" s="31">
        <v>29</v>
      </c>
      <c r="K225" s="31">
        <v>0</v>
      </c>
      <c r="L225" s="31">
        <v>29</v>
      </c>
      <c r="M225" s="35">
        <v>4.01</v>
      </c>
      <c r="N225" s="31">
        <v>0</v>
      </c>
      <c r="O225" s="31">
        <v>12</v>
      </c>
      <c r="P225" s="31">
        <v>17</v>
      </c>
      <c r="Q225" s="31">
        <v>0</v>
      </c>
      <c r="R225" s="31">
        <v>5</v>
      </c>
      <c r="S225" s="31">
        <v>12</v>
      </c>
      <c r="T225" s="31">
        <v>10</v>
      </c>
      <c r="U225" s="31">
        <v>2</v>
      </c>
      <c r="V225" s="31">
        <v>3</v>
      </c>
      <c r="W225" s="31">
        <v>0</v>
      </c>
      <c r="X225" s="31">
        <v>26</v>
      </c>
      <c r="Y225" s="31">
        <v>0</v>
      </c>
      <c r="Z225" s="31">
        <v>0</v>
      </c>
      <c r="AA225" s="31">
        <v>29</v>
      </c>
      <c r="AB225" s="31">
        <v>29</v>
      </c>
      <c r="AC225" s="31">
        <v>29</v>
      </c>
      <c r="AD225" s="31">
        <v>29</v>
      </c>
      <c r="AE225" s="31">
        <v>29</v>
      </c>
      <c r="AF225" s="31">
        <v>29</v>
      </c>
      <c r="AG225" s="31">
        <v>29</v>
      </c>
      <c r="AH225" s="31">
        <v>29</v>
      </c>
      <c r="AI225" s="34">
        <v>0</v>
      </c>
      <c r="AJ225" s="34">
        <v>0</v>
      </c>
      <c r="AK225" s="34">
        <v>0</v>
      </c>
      <c r="AL225" s="34">
        <v>0</v>
      </c>
      <c r="AM225" s="34">
        <v>0</v>
      </c>
      <c r="AN225" s="34">
        <v>0</v>
      </c>
      <c r="AO225" s="34">
        <v>0</v>
      </c>
      <c r="AP225" s="34">
        <v>0</v>
      </c>
      <c r="AQ225" s="31">
        <v>0</v>
      </c>
      <c r="AR225" s="31">
        <v>0</v>
      </c>
      <c r="AS225" s="31">
        <v>0</v>
      </c>
      <c r="AT225" s="31">
        <v>0</v>
      </c>
      <c r="AU225" s="31">
        <v>0</v>
      </c>
      <c r="AV225" s="31">
        <v>0</v>
      </c>
      <c r="AW225" s="31">
        <v>0</v>
      </c>
      <c r="AX225" s="31">
        <v>0</v>
      </c>
      <c r="AY225" s="31">
        <v>13</v>
      </c>
      <c r="AZ225" s="31">
        <v>0</v>
      </c>
      <c r="BA225" s="31">
        <v>0</v>
      </c>
      <c r="BB225" s="31">
        <v>0</v>
      </c>
      <c r="BC225" s="31">
        <v>0</v>
      </c>
      <c r="BD225" s="31">
        <v>0</v>
      </c>
      <c r="BE225" s="31">
        <v>0</v>
      </c>
      <c r="BF225" s="31">
        <v>0</v>
      </c>
      <c r="BG225" s="31">
        <v>0</v>
      </c>
      <c r="BH225" s="31">
        <v>0</v>
      </c>
      <c r="BI225" s="31">
        <v>0</v>
      </c>
      <c r="BJ225" s="31">
        <v>0</v>
      </c>
      <c r="BK225" s="31">
        <v>19.28</v>
      </c>
      <c r="BL225" s="31">
        <v>0</v>
      </c>
      <c r="BM225" s="31">
        <v>13</v>
      </c>
      <c r="BN225" s="31">
        <v>0</v>
      </c>
      <c r="BO225" s="31">
        <v>16</v>
      </c>
      <c r="BP225" s="31">
        <v>0</v>
      </c>
      <c r="BQ225" s="31">
        <v>0</v>
      </c>
      <c r="BR225" s="31">
        <v>0</v>
      </c>
      <c r="BS225" s="31">
        <v>0</v>
      </c>
      <c r="BT225" s="31">
        <v>0</v>
      </c>
      <c r="BU225" s="31">
        <v>0</v>
      </c>
      <c r="BV225" s="31">
        <v>0</v>
      </c>
      <c r="BW225" s="31">
        <v>0</v>
      </c>
      <c r="BX225" s="31">
        <v>0</v>
      </c>
      <c r="BY225" s="31">
        <v>0</v>
      </c>
      <c r="BZ225" s="31">
        <v>0</v>
      </c>
      <c r="CA225" s="31">
        <v>0</v>
      </c>
      <c r="CB225" s="31">
        <v>0</v>
      </c>
      <c r="CC225" s="31">
        <v>0</v>
      </c>
      <c r="CD225" s="31">
        <v>0</v>
      </c>
      <c r="CE225" s="31">
        <v>0</v>
      </c>
      <c r="CF225" s="31">
        <v>0</v>
      </c>
      <c r="CG225" s="31">
        <v>0</v>
      </c>
      <c r="CH225" s="31">
        <v>0</v>
      </c>
      <c r="CI225" s="31">
        <v>0</v>
      </c>
      <c r="CJ225" s="31">
        <v>0</v>
      </c>
      <c r="CK225" s="31">
        <v>0</v>
      </c>
      <c r="CL225" s="31">
        <v>0</v>
      </c>
      <c r="CM225" s="31">
        <v>28</v>
      </c>
      <c r="CN225" s="34">
        <v>0</v>
      </c>
      <c r="CO225" s="34">
        <v>0</v>
      </c>
      <c r="CP225" s="34">
        <v>0</v>
      </c>
      <c r="CQ225" s="34">
        <v>0</v>
      </c>
      <c r="CR225" s="34">
        <v>7.4074</v>
      </c>
      <c r="CS225" s="34">
        <v>0</v>
      </c>
      <c r="CT225" s="34">
        <v>6.8966000000000003</v>
      </c>
      <c r="CU225" s="34">
        <v>0</v>
      </c>
      <c r="CV225" s="34">
        <v>6.8966000000000003</v>
      </c>
      <c r="CW225" s="34">
        <v>0</v>
      </c>
      <c r="CX225" s="34">
        <v>0</v>
      </c>
      <c r="CY225" s="34">
        <v>0</v>
      </c>
      <c r="CZ225" s="34">
        <v>0</v>
      </c>
      <c r="DA225" s="34">
        <v>0</v>
      </c>
      <c r="DB225" s="34">
        <v>0</v>
      </c>
      <c r="DC225" s="34">
        <v>3.4483000000000001</v>
      </c>
      <c r="DD225" s="34">
        <v>0</v>
      </c>
      <c r="DE225" s="34">
        <v>0</v>
      </c>
      <c r="DF225" s="34">
        <v>3.5714000000000001</v>
      </c>
      <c r="DG225" s="34">
        <v>18.5185</v>
      </c>
      <c r="DH225" s="34">
        <v>14.2857</v>
      </c>
      <c r="DI225" s="34">
        <v>21.428599999999999</v>
      </c>
      <c r="DJ225" s="34">
        <v>11.1111</v>
      </c>
      <c r="DK225" s="34">
        <v>27.586200000000002</v>
      </c>
      <c r="DL225" s="34">
        <v>13.793100000000001</v>
      </c>
      <c r="DM225" s="34">
        <v>20.689699999999998</v>
      </c>
      <c r="DN225" s="34">
        <v>18.75</v>
      </c>
      <c r="DO225" s="34">
        <v>6.5343734763530001</v>
      </c>
      <c r="DP225" s="34">
        <v>6.5202224469160797</v>
      </c>
      <c r="DQ225" s="34">
        <v>5.9581100828056499</v>
      </c>
      <c r="DR225" s="34">
        <v>6.2961519727228401</v>
      </c>
      <c r="DS225" s="34">
        <v>6.2693133047210301</v>
      </c>
      <c r="DT225" s="34">
        <v>5.9332079021636899</v>
      </c>
      <c r="DU225" s="34">
        <v>5.9161676646706596</v>
      </c>
      <c r="DV225" s="34">
        <v>5.8664158043273797</v>
      </c>
      <c r="DW225" s="34">
        <v>6.10422960725076</v>
      </c>
      <c r="DX225" s="34">
        <v>0.21703292413918299</v>
      </c>
      <c r="DY225" s="34">
        <v>9.4344071576087902</v>
      </c>
      <c r="DZ225" s="34">
        <v>-5.3690236732167804</v>
      </c>
      <c r="EA225" s="34">
        <v>0.42809581683537701</v>
      </c>
      <c r="EB225" s="34">
        <v>5.6648175506334901</v>
      </c>
      <c r="EC225" s="34">
        <v>0.28802830580323002</v>
      </c>
      <c r="ED225" s="34">
        <v>0.84807933843666194</v>
      </c>
      <c r="EE225" s="34">
        <v>-3.8958856108705202</v>
      </c>
      <c r="EF225" s="33">
        <v>0</v>
      </c>
      <c r="EG225" s="33">
        <v>13</v>
      </c>
      <c r="EH225" s="34">
        <v>0</v>
      </c>
      <c r="EI225" s="34">
        <v>5.2</v>
      </c>
      <c r="EJ225" s="34">
        <v>0</v>
      </c>
      <c r="EK225" s="34">
        <v>6.66</v>
      </c>
      <c r="EL225" s="34">
        <v>0</v>
      </c>
      <c r="EM225" s="34">
        <v>0</v>
      </c>
      <c r="EN225" s="34">
        <v>0</v>
      </c>
      <c r="EO225" s="34">
        <v>5.77</v>
      </c>
      <c r="EP225" s="34">
        <v>0</v>
      </c>
      <c r="EQ225" s="34">
        <v>7.06</v>
      </c>
      <c r="ER225" s="34">
        <v>0</v>
      </c>
      <c r="ES225" s="34">
        <v>0</v>
      </c>
      <c r="ET225" s="58">
        <v>0</v>
      </c>
      <c r="EU225" s="58">
        <v>0</v>
      </c>
      <c r="EV225" s="58">
        <v>29</v>
      </c>
      <c r="EW225" s="58">
        <v>0</v>
      </c>
      <c r="EX225" s="58">
        <v>0</v>
      </c>
      <c r="EY225" s="58">
        <v>0</v>
      </c>
      <c r="EZ225" s="58">
        <v>0</v>
      </c>
      <c r="FA225" s="63">
        <v>0</v>
      </c>
      <c r="FB225" s="64">
        <v>0</v>
      </c>
      <c r="FC225" s="58">
        <v>0</v>
      </c>
      <c r="FD225" s="58">
        <v>0</v>
      </c>
      <c r="FE225" s="58">
        <v>13</v>
      </c>
      <c r="FF225" s="58">
        <v>15</v>
      </c>
      <c r="FG225" s="58">
        <v>1</v>
      </c>
      <c r="FH225" s="58">
        <v>0</v>
      </c>
      <c r="FI225" s="58">
        <v>0</v>
      </c>
      <c r="FJ225" s="58">
        <v>29</v>
      </c>
      <c r="FK225" s="58">
        <v>100</v>
      </c>
      <c r="FL225" s="59">
        <f t="shared" si="3"/>
        <v>29</v>
      </c>
    </row>
    <row r="226" spans="1:168" x14ac:dyDescent="0.25">
      <c r="A226" t="s">
        <v>207</v>
      </c>
      <c r="B226" t="s">
        <v>932</v>
      </c>
      <c r="C226" t="s">
        <v>933</v>
      </c>
      <c r="D226" s="31">
        <v>21</v>
      </c>
      <c r="E226" s="31">
        <v>0</v>
      </c>
      <c r="F226" s="31">
        <v>0</v>
      </c>
      <c r="G226" s="31">
        <v>0</v>
      </c>
      <c r="H226" s="31">
        <v>1</v>
      </c>
      <c r="I226" s="31">
        <v>0</v>
      </c>
      <c r="J226" s="31">
        <v>22</v>
      </c>
      <c r="K226" s="31">
        <v>0</v>
      </c>
      <c r="L226" s="31">
        <v>22</v>
      </c>
      <c r="M226" s="35">
        <v>5.05</v>
      </c>
      <c r="N226" s="31">
        <v>0</v>
      </c>
      <c r="O226" s="31">
        <v>0</v>
      </c>
      <c r="P226" s="31">
        <v>22</v>
      </c>
      <c r="Q226" s="31">
        <v>0</v>
      </c>
      <c r="R226" s="31">
        <v>0</v>
      </c>
      <c r="S226" s="31">
        <v>10</v>
      </c>
      <c r="T226" s="31">
        <v>12</v>
      </c>
      <c r="U226" s="31">
        <v>0</v>
      </c>
      <c r="V226" s="31">
        <v>2</v>
      </c>
      <c r="W226" s="31">
        <v>12</v>
      </c>
      <c r="X226" s="31">
        <v>8</v>
      </c>
      <c r="Y226" s="31">
        <v>0</v>
      </c>
      <c r="Z226" s="31">
        <v>0</v>
      </c>
      <c r="AA226" s="31">
        <v>22</v>
      </c>
      <c r="AB226" s="31">
        <v>22</v>
      </c>
      <c r="AC226" s="31">
        <v>22</v>
      </c>
      <c r="AD226" s="31">
        <v>22</v>
      </c>
      <c r="AE226" s="31">
        <v>22</v>
      </c>
      <c r="AF226" s="31">
        <v>22</v>
      </c>
      <c r="AG226" s="31">
        <v>22</v>
      </c>
      <c r="AH226" s="31">
        <v>22</v>
      </c>
      <c r="AI226" s="34">
        <v>0</v>
      </c>
      <c r="AJ226" s="34">
        <v>0</v>
      </c>
      <c r="AK226" s="34">
        <v>0</v>
      </c>
      <c r="AL226" s="34">
        <v>0</v>
      </c>
      <c r="AM226" s="34">
        <v>0</v>
      </c>
      <c r="AN226" s="34">
        <v>0</v>
      </c>
      <c r="AO226" s="34">
        <v>0</v>
      </c>
      <c r="AP226" s="34">
        <v>0</v>
      </c>
      <c r="AQ226" s="31">
        <v>0</v>
      </c>
      <c r="AR226" s="31">
        <v>0</v>
      </c>
      <c r="AS226" s="31">
        <v>0</v>
      </c>
      <c r="AT226" s="31">
        <v>0</v>
      </c>
      <c r="AU226" s="31">
        <v>0</v>
      </c>
      <c r="AV226" s="31">
        <v>0</v>
      </c>
      <c r="AW226" s="31">
        <v>0</v>
      </c>
      <c r="AX226" s="31">
        <v>0</v>
      </c>
      <c r="AY226" s="31">
        <v>0</v>
      </c>
      <c r="AZ226" s="31">
        <v>0</v>
      </c>
      <c r="BA226" s="31">
        <v>0</v>
      </c>
      <c r="BB226" s="31">
        <v>0</v>
      </c>
      <c r="BC226" s="31">
        <v>0</v>
      </c>
      <c r="BD226" s="31">
        <v>0</v>
      </c>
      <c r="BE226" s="31">
        <v>0</v>
      </c>
      <c r="BF226" s="31">
        <v>0</v>
      </c>
      <c r="BG226" s="31">
        <v>0</v>
      </c>
      <c r="BH226" s="31">
        <v>0</v>
      </c>
      <c r="BI226" s="31">
        <v>0</v>
      </c>
      <c r="BJ226" s="31">
        <v>0</v>
      </c>
      <c r="BK226" s="31">
        <v>34.549999999999997</v>
      </c>
      <c r="BL226" s="31">
        <v>0</v>
      </c>
      <c r="BM226" s="31">
        <v>0</v>
      </c>
      <c r="BN226" s="31">
        <v>0</v>
      </c>
      <c r="BO226" s="31">
        <v>10</v>
      </c>
      <c r="BP226" s="31">
        <v>12</v>
      </c>
      <c r="BQ226" s="31">
        <v>0</v>
      </c>
      <c r="BR226" s="31">
        <v>0</v>
      </c>
      <c r="BS226" s="31">
        <v>0</v>
      </c>
      <c r="BT226" s="31">
        <v>0</v>
      </c>
      <c r="BU226" s="31">
        <v>0</v>
      </c>
      <c r="BV226" s="31">
        <v>0</v>
      </c>
      <c r="BW226" s="31">
        <v>0</v>
      </c>
      <c r="BX226" s="31">
        <v>0</v>
      </c>
      <c r="BY226" s="31">
        <v>0</v>
      </c>
      <c r="BZ226" s="31">
        <v>0</v>
      </c>
      <c r="CA226" s="31">
        <v>0</v>
      </c>
      <c r="CB226" s="31">
        <v>0</v>
      </c>
      <c r="CC226" s="31">
        <v>0</v>
      </c>
      <c r="CD226" s="31">
        <v>0</v>
      </c>
      <c r="CE226" s="31">
        <v>0</v>
      </c>
      <c r="CF226" s="31">
        <v>0</v>
      </c>
      <c r="CG226" s="31">
        <v>0</v>
      </c>
      <c r="CH226" s="31">
        <v>0</v>
      </c>
      <c r="CI226" s="31">
        <v>0</v>
      </c>
      <c r="CJ226" s="31">
        <v>0</v>
      </c>
      <c r="CK226" s="31">
        <v>0</v>
      </c>
      <c r="CL226" s="31">
        <v>0</v>
      </c>
      <c r="CM226" s="31">
        <v>21</v>
      </c>
      <c r="CN226" s="34">
        <v>0</v>
      </c>
      <c r="CO226" s="34">
        <v>4.7618999999999998</v>
      </c>
      <c r="CP226" s="34">
        <v>4.5454999999999997</v>
      </c>
      <c r="CQ226" s="34">
        <v>4.5454999999999997</v>
      </c>
      <c r="CR226" s="34">
        <v>0</v>
      </c>
      <c r="CS226" s="34">
        <v>18.181799999999999</v>
      </c>
      <c r="CT226" s="34">
        <v>9.0908999999999995</v>
      </c>
      <c r="CU226" s="34">
        <v>4.5454999999999997</v>
      </c>
      <c r="CV226" s="34">
        <v>9.0908999999999995</v>
      </c>
      <c r="CW226" s="34">
        <v>0</v>
      </c>
      <c r="CX226" s="34">
        <v>0</v>
      </c>
      <c r="CY226" s="34">
        <v>0</v>
      </c>
      <c r="CZ226" s="34">
        <v>4.5454999999999997</v>
      </c>
      <c r="DA226" s="34">
        <v>0</v>
      </c>
      <c r="DB226" s="34">
        <v>18.181799999999999</v>
      </c>
      <c r="DC226" s="34">
        <v>0</v>
      </c>
      <c r="DD226" s="34">
        <v>0</v>
      </c>
      <c r="DE226" s="34">
        <v>4.5454999999999997</v>
      </c>
      <c r="DF226" s="34">
        <v>4.7618999999999998</v>
      </c>
      <c r="DG226" s="34">
        <v>28.571400000000001</v>
      </c>
      <c r="DH226" s="34">
        <v>13.6364</v>
      </c>
      <c r="DI226" s="34">
        <v>4.5454999999999997</v>
      </c>
      <c r="DJ226" s="34">
        <v>18.181799999999999</v>
      </c>
      <c r="DK226" s="34">
        <v>13.6364</v>
      </c>
      <c r="DL226" s="34">
        <v>13.6364</v>
      </c>
      <c r="DM226" s="34">
        <v>22.7273</v>
      </c>
      <c r="DN226" s="34">
        <v>9.0908999999999995</v>
      </c>
      <c r="DO226" s="34">
        <v>5.8890347997373604</v>
      </c>
      <c r="DP226" s="34">
        <v>5.8351648351648304</v>
      </c>
      <c r="DQ226" s="34">
        <v>5.7307692307692299</v>
      </c>
      <c r="DR226" s="34">
        <v>5.6611950098489796</v>
      </c>
      <c r="DS226" s="34">
        <v>5.5465994962216598</v>
      </c>
      <c r="DT226" s="34">
        <v>5.2290372670807503</v>
      </c>
      <c r="DU226" s="34">
        <v>5.3769017980636198</v>
      </c>
      <c r="DV226" s="34">
        <v>5.3519369665134597</v>
      </c>
      <c r="DW226" s="34">
        <v>5.2728541521284003</v>
      </c>
      <c r="DX226" s="34">
        <v>0.92319524973631395</v>
      </c>
      <c r="DY226" s="34">
        <v>1.8216682646212801</v>
      </c>
      <c r="DZ226" s="34">
        <v>1.22896704316329</v>
      </c>
      <c r="EA226" s="34">
        <v>2.0660499050883701</v>
      </c>
      <c r="EB226" s="34">
        <v>6.0730534689458304</v>
      </c>
      <c r="EC226" s="34">
        <v>-2.7499950070899501</v>
      </c>
      <c r="ED226" s="34">
        <v>0.46646348240583002</v>
      </c>
      <c r="EE226" s="34">
        <v>1.4998103892772501</v>
      </c>
      <c r="EF226" s="33">
        <v>0</v>
      </c>
      <c r="EG226" s="33">
        <v>0</v>
      </c>
      <c r="EH226" s="34">
        <v>0</v>
      </c>
      <c r="EI226" s="34">
        <v>5.17</v>
      </c>
      <c r="EJ226" s="34">
        <v>5.7</v>
      </c>
      <c r="EK226" s="34">
        <v>6.33</v>
      </c>
      <c r="EL226" s="34">
        <v>0</v>
      </c>
      <c r="EM226" s="34">
        <v>0</v>
      </c>
      <c r="EN226" s="34">
        <v>0</v>
      </c>
      <c r="EO226" s="34">
        <v>0</v>
      </c>
      <c r="EP226" s="34">
        <v>0</v>
      </c>
      <c r="EQ226" s="34">
        <v>6.1</v>
      </c>
      <c r="ER226" s="34">
        <v>5.7</v>
      </c>
      <c r="ES226" s="34">
        <v>0</v>
      </c>
      <c r="ET226" s="58">
        <v>0</v>
      </c>
      <c r="EU226" s="58">
        <v>0</v>
      </c>
      <c r="EV226" s="58">
        <v>0</v>
      </c>
      <c r="EW226" s="58">
        <v>3</v>
      </c>
      <c r="EX226" s="58">
        <v>19</v>
      </c>
      <c r="EY226" s="58">
        <v>0</v>
      </c>
      <c r="EZ226" s="58">
        <v>0</v>
      </c>
      <c r="FA226" s="63">
        <v>0</v>
      </c>
      <c r="FB226" s="64">
        <v>0</v>
      </c>
      <c r="FC226" s="58">
        <v>0</v>
      </c>
      <c r="FD226" s="58">
        <v>5</v>
      </c>
      <c r="FE226" s="58">
        <v>7</v>
      </c>
      <c r="FF226" s="58">
        <v>10</v>
      </c>
      <c r="FG226" s="58">
        <v>0</v>
      </c>
      <c r="FH226" s="58">
        <v>0</v>
      </c>
      <c r="FI226" s="58">
        <v>0</v>
      </c>
      <c r="FJ226" s="58">
        <v>22</v>
      </c>
      <c r="FK226" s="58">
        <v>100</v>
      </c>
      <c r="FL226" s="59">
        <f t="shared" si="3"/>
        <v>22</v>
      </c>
    </row>
    <row r="227" spans="1:168" x14ac:dyDescent="0.25">
      <c r="A227" t="s">
        <v>207</v>
      </c>
      <c r="B227" t="s">
        <v>934</v>
      </c>
      <c r="C227" t="s">
        <v>935</v>
      </c>
      <c r="D227" s="31"/>
      <c r="E227" s="31"/>
      <c r="F227" s="31"/>
      <c r="G227" s="31"/>
      <c r="H227" s="31"/>
      <c r="I227" s="31"/>
      <c r="J227" s="31">
        <v>8</v>
      </c>
      <c r="K227" s="31">
        <v>0</v>
      </c>
      <c r="L227" s="31">
        <v>8</v>
      </c>
      <c r="M227" s="35">
        <v>2.73</v>
      </c>
      <c r="N227" s="31">
        <v>0</v>
      </c>
      <c r="O227" s="31">
        <v>0</v>
      </c>
      <c r="P227" s="31">
        <v>8</v>
      </c>
      <c r="Q227" s="31">
        <v>0</v>
      </c>
      <c r="R227" s="31">
        <v>2</v>
      </c>
      <c r="S227" s="31">
        <v>4</v>
      </c>
      <c r="T227" s="31">
        <v>2</v>
      </c>
      <c r="U227" s="31">
        <v>0</v>
      </c>
      <c r="V227" s="31">
        <v>0</v>
      </c>
      <c r="W227" s="31">
        <v>0</v>
      </c>
      <c r="X227" s="31">
        <v>8</v>
      </c>
      <c r="Y227" s="31">
        <v>0</v>
      </c>
      <c r="Z227" s="31">
        <v>0</v>
      </c>
      <c r="AA227" s="31">
        <v>8</v>
      </c>
      <c r="AB227" s="31">
        <v>8</v>
      </c>
      <c r="AC227" s="31">
        <v>8</v>
      </c>
      <c r="AD227" s="31">
        <v>8</v>
      </c>
      <c r="AE227" s="31">
        <v>8</v>
      </c>
      <c r="AF227" s="31">
        <v>8</v>
      </c>
      <c r="AG227" s="31">
        <v>8</v>
      </c>
      <c r="AH227" s="31">
        <v>8</v>
      </c>
      <c r="AI227" s="34">
        <v>0</v>
      </c>
      <c r="AJ227" s="34">
        <v>0</v>
      </c>
      <c r="AK227" s="34">
        <v>0</v>
      </c>
      <c r="AL227" s="34">
        <v>0</v>
      </c>
      <c r="AM227" s="34">
        <v>0</v>
      </c>
      <c r="AN227" s="34">
        <v>0</v>
      </c>
      <c r="AO227" s="34">
        <v>0</v>
      </c>
      <c r="AP227" s="34">
        <v>0</v>
      </c>
      <c r="AQ227" s="31">
        <v>0</v>
      </c>
      <c r="AR227" s="31">
        <v>0</v>
      </c>
      <c r="AS227" s="31">
        <v>0</v>
      </c>
      <c r="AT227" s="31">
        <v>0</v>
      </c>
      <c r="AU227" s="31">
        <v>0</v>
      </c>
      <c r="AV227" s="31">
        <v>0</v>
      </c>
      <c r="AW227" s="31">
        <v>0</v>
      </c>
      <c r="AX227" s="31">
        <v>0</v>
      </c>
      <c r="AY227" s="31">
        <v>0</v>
      </c>
      <c r="AZ227" s="31">
        <v>0</v>
      </c>
      <c r="BA227" s="31">
        <v>0</v>
      </c>
      <c r="BB227" s="31">
        <v>0</v>
      </c>
      <c r="BC227" s="31">
        <v>0</v>
      </c>
      <c r="BD227" s="31"/>
      <c r="BE227" s="31"/>
      <c r="BF227" s="31"/>
      <c r="BG227" s="31"/>
      <c r="BH227" s="31"/>
      <c r="BI227" s="31"/>
      <c r="BJ227" s="31"/>
      <c r="BK227" s="31">
        <v>27.75</v>
      </c>
      <c r="BL227" s="31">
        <v>0</v>
      </c>
      <c r="BM227" s="31">
        <v>0</v>
      </c>
      <c r="BN227" s="31">
        <v>0</v>
      </c>
      <c r="BO227" s="31">
        <v>8</v>
      </c>
      <c r="BP227" s="31">
        <v>0</v>
      </c>
      <c r="BQ227" s="31">
        <v>0</v>
      </c>
      <c r="BR227" s="31">
        <v>0</v>
      </c>
      <c r="BS227" s="31">
        <v>0</v>
      </c>
      <c r="BT227" s="31">
        <v>0</v>
      </c>
      <c r="BU227" s="31">
        <v>0</v>
      </c>
      <c r="BV227" s="31">
        <v>0</v>
      </c>
      <c r="BW227" s="31">
        <v>0</v>
      </c>
      <c r="BX227" s="31">
        <v>0</v>
      </c>
      <c r="BY227" s="31">
        <v>0</v>
      </c>
      <c r="BZ227" s="31">
        <v>0</v>
      </c>
      <c r="CA227" s="31">
        <v>0</v>
      </c>
      <c r="CB227" s="31">
        <v>0</v>
      </c>
      <c r="CC227" s="31">
        <v>0</v>
      </c>
      <c r="CD227" s="31">
        <v>0</v>
      </c>
      <c r="CE227" s="31">
        <v>0</v>
      </c>
      <c r="CF227" s="31">
        <v>0</v>
      </c>
      <c r="CG227" s="31">
        <v>0</v>
      </c>
      <c r="CH227" s="31">
        <v>0</v>
      </c>
      <c r="CI227" s="31">
        <v>0</v>
      </c>
      <c r="CJ227" s="31">
        <v>0</v>
      </c>
      <c r="CK227" s="31">
        <v>0</v>
      </c>
      <c r="CL227" s="31">
        <v>0</v>
      </c>
      <c r="CM227" s="31">
        <v>8</v>
      </c>
      <c r="CN227" s="34">
        <v>0</v>
      </c>
      <c r="CO227" s="34">
        <v>12.5</v>
      </c>
      <c r="CP227" s="34">
        <v>0</v>
      </c>
      <c r="CQ227" s="34">
        <v>25</v>
      </c>
      <c r="CR227" s="34">
        <v>12.5</v>
      </c>
      <c r="CS227" s="34">
        <v>12.5</v>
      </c>
      <c r="CT227" s="34">
        <v>0</v>
      </c>
      <c r="CU227" s="34">
        <v>12.5</v>
      </c>
      <c r="CV227" s="34">
        <v>0</v>
      </c>
      <c r="CW227" s="34">
        <v>0</v>
      </c>
      <c r="CX227" s="34">
        <v>12.5</v>
      </c>
      <c r="CY227" s="34">
        <v>0</v>
      </c>
      <c r="CZ227" s="34">
        <v>0</v>
      </c>
      <c r="DA227" s="34">
        <v>0</v>
      </c>
      <c r="DB227" s="34">
        <v>12.5</v>
      </c>
      <c r="DC227" s="34">
        <v>0</v>
      </c>
      <c r="DD227" s="34">
        <v>0</v>
      </c>
      <c r="DE227" s="34">
        <v>0</v>
      </c>
      <c r="DF227" s="34">
        <v>37.5</v>
      </c>
      <c r="DG227" s="34">
        <v>0</v>
      </c>
      <c r="DH227" s="34">
        <v>25</v>
      </c>
      <c r="DI227" s="34">
        <v>25</v>
      </c>
      <c r="DJ227" s="34">
        <v>12.5</v>
      </c>
      <c r="DK227" s="34">
        <v>25</v>
      </c>
      <c r="DL227" s="34">
        <v>25</v>
      </c>
      <c r="DM227" s="34">
        <v>25</v>
      </c>
      <c r="DN227" s="34">
        <v>37.5</v>
      </c>
      <c r="DO227" s="34"/>
      <c r="DP227" s="34"/>
      <c r="DQ227" s="34"/>
      <c r="DR227" s="34"/>
      <c r="DS227" s="34"/>
      <c r="DT227" s="34"/>
      <c r="DU227" s="34"/>
      <c r="DV227" s="34"/>
      <c r="DW227" s="34"/>
      <c r="DX227" s="34"/>
      <c r="DY227" s="34"/>
      <c r="DZ227" s="34"/>
      <c r="EA227" s="34"/>
      <c r="EB227" s="34"/>
      <c r="EC227" s="34"/>
      <c r="ED227" s="34"/>
      <c r="EE227" s="34"/>
      <c r="EF227" s="33"/>
      <c r="EG227" s="33"/>
      <c r="EH227" s="34"/>
      <c r="EI227" s="34"/>
      <c r="EJ227" s="34"/>
      <c r="EK227" s="34"/>
      <c r="EL227" s="34"/>
      <c r="EM227" s="34"/>
      <c r="EN227" s="34"/>
      <c r="EO227" s="34"/>
      <c r="EP227" s="34"/>
      <c r="EQ227" s="34"/>
      <c r="ER227" s="34"/>
      <c r="ES227" s="34"/>
      <c r="ET227" s="58">
        <v>0</v>
      </c>
      <c r="EU227" s="58">
        <v>0</v>
      </c>
      <c r="EV227" s="58">
        <v>1</v>
      </c>
      <c r="EW227" s="58">
        <v>7</v>
      </c>
      <c r="EX227" s="58">
        <v>0</v>
      </c>
      <c r="EY227" s="58">
        <v>0</v>
      </c>
      <c r="EZ227" s="58">
        <v>0</v>
      </c>
      <c r="FA227" s="63">
        <v>0</v>
      </c>
      <c r="FB227" s="64">
        <v>0</v>
      </c>
      <c r="FC227" s="58">
        <v>0</v>
      </c>
      <c r="FD227" s="58">
        <v>6</v>
      </c>
      <c r="FE227" s="58">
        <v>0</v>
      </c>
      <c r="FF227" s="58">
        <v>1</v>
      </c>
      <c r="FG227" s="58">
        <v>1</v>
      </c>
      <c r="FH227" s="58">
        <v>0</v>
      </c>
      <c r="FI227" s="58">
        <v>0</v>
      </c>
      <c r="FJ227" s="58">
        <v>8</v>
      </c>
      <c r="FK227" s="58">
        <v>100</v>
      </c>
      <c r="FL227" s="59">
        <f t="shared" si="3"/>
        <v>8</v>
      </c>
    </row>
    <row r="228" spans="1:168" x14ac:dyDescent="0.25">
      <c r="A228" t="s">
        <v>207</v>
      </c>
      <c r="B228" t="s">
        <v>936</v>
      </c>
      <c r="C228" t="s">
        <v>937</v>
      </c>
      <c r="D228" s="31">
        <v>22</v>
      </c>
      <c r="E228" s="31">
        <v>0</v>
      </c>
      <c r="F228" s="31">
        <v>0</v>
      </c>
      <c r="G228" s="31">
        <v>0</v>
      </c>
      <c r="H228" s="31">
        <v>0</v>
      </c>
      <c r="I228" s="31">
        <v>0</v>
      </c>
      <c r="J228" s="31">
        <v>22</v>
      </c>
      <c r="K228" s="31">
        <v>0</v>
      </c>
      <c r="L228" s="31">
        <v>22</v>
      </c>
      <c r="M228" s="35">
        <v>13.84</v>
      </c>
      <c r="N228" s="31">
        <v>0</v>
      </c>
      <c r="O228" s="31">
        <v>22</v>
      </c>
      <c r="P228" s="31">
        <v>0</v>
      </c>
      <c r="Q228" s="31">
        <v>0</v>
      </c>
      <c r="R228" s="31">
        <v>1</v>
      </c>
      <c r="S228" s="31">
        <v>10</v>
      </c>
      <c r="T228" s="31">
        <v>2</v>
      </c>
      <c r="U228" s="31">
        <v>9</v>
      </c>
      <c r="V228" s="31">
        <v>0</v>
      </c>
      <c r="W228" s="31">
        <v>0</v>
      </c>
      <c r="X228" s="31">
        <v>22</v>
      </c>
      <c r="Y228" s="31">
        <v>0</v>
      </c>
      <c r="Z228" s="31">
        <v>0</v>
      </c>
      <c r="AA228" s="31">
        <v>22</v>
      </c>
      <c r="AB228" s="31">
        <v>22</v>
      </c>
      <c r="AC228" s="31">
        <v>22</v>
      </c>
      <c r="AD228" s="31">
        <v>22</v>
      </c>
      <c r="AE228" s="31">
        <v>22</v>
      </c>
      <c r="AF228" s="31">
        <v>22</v>
      </c>
      <c r="AG228" s="31">
        <v>22</v>
      </c>
      <c r="AH228" s="31">
        <v>22</v>
      </c>
      <c r="AI228" s="34">
        <v>0</v>
      </c>
      <c r="AJ228" s="34">
        <v>0</v>
      </c>
      <c r="AK228" s="34">
        <v>0</v>
      </c>
      <c r="AL228" s="34">
        <v>0</v>
      </c>
      <c r="AM228" s="34">
        <v>0</v>
      </c>
      <c r="AN228" s="34">
        <v>0</v>
      </c>
      <c r="AO228" s="34">
        <v>0</v>
      </c>
      <c r="AP228" s="34">
        <v>0</v>
      </c>
      <c r="AQ228" s="31">
        <v>0</v>
      </c>
      <c r="AR228" s="31">
        <v>0</v>
      </c>
      <c r="AS228" s="31">
        <v>0</v>
      </c>
      <c r="AT228" s="31">
        <v>0</v>
      </c>
      <c r="AU228" s="31">
        <v>0</v>
      </c>
      <c r="AV228" s="31">
        <v>0</v>
      </c>
      <c r="AW228" s="31">
        <v>0</v>
      </c>
      <c r="AX228" s="31">
        <v>0</v>
      </c>
      <c r="AY228" s="31">
        <v>0</v>
      </c>
      <c r="AZ228" s="31">
        <v>0</v>
      </c>
      <c r="BA228" s="31">
        <v>0</v>
      </c>
      <c r="BB228" s="31">
        <v>0</v>
      </c>
      <c r="BC228" s="31">
        <v>0</v>
      </c>
      <c r="BD228" s="31">
        <v>0</v>
      </c>
      <c r="BE228" s="31">
        <v>0</v>
      </c>
      <c r="BF228" s="31">
        <v>0</v>
      </c>
      <c r="BG228" s="31">
        <v>0</v>
      </c>
      <c r="BH228" s="31">
        <v>0</v>
      </c>
      <c r="BI228" s="31">
        <v>0</v>
      </c>
      <c r="BJ228" s="31">
        <v>0</v>
      </c>
      <c r="BK228" s="31">
        <v>75</v>
      </c>
      <c r="BL228" s="31">
        <v>0</v>
      </c>
      <c r="BM228" s="31">
        <v>0</v>
      </c>
      <c r="BN228" s="31">
        <v>0</v>
      </c>
      <c r="BO228" s="31">
        <v>0</v>
      </c>
      <c r="BP228" s="31">
        <v>0</v>
      </c>
      <c r="BQ228" s="31">
        <v>22</v>
      </c>
      <c r="BR228" s="31">
        <v>0</v>
      </c>
      <c r="BS228" s="31">
        <v>0</v>
      </c>
      <c r="BT228" s="31">
        <v>0</v>
      </c>
      <c r="BU228" s="31">
        <v>0</v>
      </c>
      <c r="BV228" s="31">
        <v>0</v>
      </c>
      <c r="BW228" s="31">
        <v>0</v>
      </c>
      <c r="BX228" s="31">
        <v>0</v>
      </c>
      <c r="BY228" s="31">
        <v>0</v>
      </c>
      <c r="BZ228" s="31">
        <v>0</v>
      </c>
      <c r="CA228" s="31">
        <v>0</v>
      </c>
      <c r="CB228" s="31">
        <v>0</v>
      </c>
      <c r="CC228" s="31">
        <v>0</v>
      </c>
      <c r="CD228" s="31">
        <v>0</v>
      </c>
      <c r="CE228" s="31">
        <v>0</v>
      </c>
      <c r="CF228" s="31">
        <v>0</v>
      </c>
      <c r="CG228" s="31">
        <v>0</v>
      </c>
      <c r="CH228" s="31">
        <v>0</v>
      </c>
      <c r="CI228" s="31">
        <v>0</v>
      </c>
      <c r="CJ228" s="31">
        <v>0</v>
      </c>
      <c r="CK228" s="31">
        <v>0</v>
      </c>
      <c r="CL228" s="31">
        <v>0</v>
      </c>
      <c r="CM228" s="31">
        <v>22</v>
      </c>
      <c r="CN228" s="34">
        <v>0</v>
      </c>
      <c r="CO228" s="34">
        <v>0</v>
      </c>
      <c r="CP228" s="34">
        <v>0</v>
      </c>
      <c r="CQ228" s="34">
        <v>0</v>
      </c>
      <c r="CR228" s="34">
        <v>0</v>
      </c>
      <c r="CS228" s="34">
        <v>0</v>
      </c>
      <c r="CT228" s="34">
        <v>0</v>
      </c>
      <c r="CU228" s="34">
        <v>0</v>
      </c>
      <c r="CV228" s="34">
        <v>0</v>
      </c>
      <c r="CW228" s="34">
        <v>0</v>
      </c>
      <c r="CX228" s="34">
        <v>0</v>
      </c>
      <c r="CY228" s="34">
        <v>0</v>
      </c>
      <c r="CZ228" s="34">
        <v>0</v>
      </c>
      <c r="DA228" s="34">
        <v>0</v>
      </c>
      <c r="DB228" s="34">
        <v>0</v>
      </c>
      <c r="DC228" s="34">
        <v>0</v>
      </c>
      <c r="DD228" s="34">
        <v>0</v>
      </c>
      <c r="DE228" s="34">
        <v>0</v>
      </c>
      <c r="DF228" s="34">
        <v>4.5454999999999997</v>
      </c>
      <c r="DG228" s="34">
        <v>100</v>
      </c>
      <c r="DH228" s="34">
        <v>4.7618999999999998</v>
      </c>
      <c r="DI228" s="34">
        <v>9.5237999999999996</v>
      </c>
      <c r="DJ228" s="34">
        <v>9.5237999999999996</v>
      </c>
      <c r="DK228" s="34">
        <v>9.5237999999999996</v>
      </c>
      <c r="DL228" s="34">
        <v>0</v>
      </c>
      <c r="DM228" s="34">
        <v>0</v>
      </c>
      <c r="DN228" s="34">
        <v>0</v>
      </c>
      <c r="DO228" s="34">
        <v>4.2117583015786604</v>
      </c>
      <c r="DP228" s="34">
        <v>4.1645927601809998</v>
      </c>
      <c r="DQ228" s="34">
        <v>4.2992081447963804</v>
      </c>
      <c r="DR228" s="34">
        <v>4.2449095022624403</v>
      </c>
      <c r="DS228" s="34">
        <v>4.2409502262443404</v>
      </c>
      <c r="DT228" s="34">
        <v>4.2398190045248896</v>
      </c>
      <c r="DU228" s="34">
        <v>4.2347285067873299</v>
      </c>
      <c r="DV228" s="34">
        <v>4.2138009049773801</v>
      </c>
      <c r="DW228" s="34">
        <v>4.1702488687782804</v>
      </c>
      <c r="DX228" s="34">
        <v>1.13253669959355</v>
      </c>
      <c r="DY228" s="34">
        <v>-3.1311669517168901</v>
      </c>
      <c r="DZ228" s="34">
        <v>1.27914723517657</v>
      </c>
      <c r="EA228" s="34">
        <v>9.3358228861018799E-2</v>
      </c>
      <c r="EB228" s="34">
        <v>2.66808964781216E-2</v>
      </c>
      <c r="EC228" s="34">
        <v>0.120208361159353</v>
      </c>
      <c r="ED228" s="34">
        <v>0.49664429530200099</v>
      </c>
      <c r="EE228" s="34">
        <v>1.0443510104435201</v>
      </c>
      <c r="EF228" s="33">
        <v>22</v>
      </c>
      <c r="EG228" s="33">
        <v>0</v>
      </c>
      <c r="EH228" s="34">
        <v>0</v>
      </c>
      <c r="EI228" s="34">
        <v>0</v>
      </c>
      <c r="EJ228" s="34">
        <v>0</v>
      </c>
      <c r="EK228" s="34">
        <v>4.21</v>
      </c>
      <c r="EL228" s="34">
        <v>0</v>
      </c>
      <c r="EM228" s="34">
        <v>0</v>
      </c>
      <c r="EN228" s="34">
        <v>0</v>
      </c>
      <c r="EO228" s="34">
        <v>0</v>
      </c>
      <c r="EP228" s="34">
        <v>0</v>
      </c>
      <c r="EQ228" s="34">
        <v>0</v>
      </c>
      <c r="ER228" s="34">
        <v>0</v>
      </c>
      <c r="ES228" s="34">
        <v>4.21</v>
      </c>
      <c r="ET228" s="58">
        <v>0</v>
      </c>
      <c r="EU228" s="58">
        <v>0</v>
      </c>
      <c r="EV228" s="58">
        <v>0</v>
      </c>
      <c r="EW228" s="58">
        <v>1</v>
      </c>
      <c r="EX228" s="58">
        <v>0</v>
      </c>
      <c r="EY228" s="58">
        <v>0</v>
      </c>
      <c r="EZ228" s="58">
        <v>16</v>
      </c>
      <c r="FA228" s="63">
        <v>5</v>
      </c>
      <c r="FB228" s="64">
        <v>0</v>
      </c>
      <c r="FC228" s="58">
        <v>0</v>
      </c>
      <c r="FD228" s="58">
        <v>0</v>
      </c>
      <c r="FE228" s="58">
        <v>0</v>
      </c>
      <c r="FF228" s="58">
        <v>0</v>
      </c>
      <c r="FG228" s="58">
        <v>11</v>
      </c>
      <c r="FH228" s="58">
        <v>11</v>
      </c>
      <c r="FI228" s="58">
        <v>0</v>
      </c>
      <c r="FJ228" s="58">
        <v>22</v>
      </c>
      <c r="FK228" s="58">
        <v>100</v>
      </c>
      <c r="FL228" s="59">
        <f t="shared" si="3"/>
        <v>22</v>
      </c>
    </row>
    <row r="229" spans="1:168" x14ac:dyDescent="0.25">
      <c r="A229" t="s">
        <v>207</v>
      </c>
      <c r="B229" t="s">
        <v>938</v>
      </c>
      <c r="C229" t="s">
        <v>939</v>
      </c>
      <c r="D229" s="31">
        <v>369</v>
      </c>
      <c r="E229" s="31">
        <v>19</v>
      </c>
      <c r="F229" s="31">
        <v>13</v>
      </c>
      <c r="G229" s="31">
        <v>0</v>
      </c>
      <c r="H229" s="31">
        <v>5</v>
      </c>
      <c r="I229" s="31">
        <v>0</v>
      </c>
      <c r="J229" s="31">
        <v>406</v>
      </c>
      <c r="K229" s="31">
        <v>0</v>
      </c>
      <c r="L229" s="31">
        <v>406</v>
      </c>
      <c r="M229" s="35">
        <v>26.75</v>
      </c>
      <c r="N229" s="31">
        <v>0</v>
      </c>
      <c r="O229" s="31">
        <v>29</v>
      </c>
      <c r="P229" s="31">
        <v>377</v>
      </c>
      <c r="Q229" s="31">
        <v>41</v>
      </c>
      <c r="R229" s="31">
        <v>70</v>
      </c>
      <c r="S229" s="31">
        <v>137</v>
      </c>
      <c r="T229" s="31">
        <v>123</v>
      </c>
      <c r="U229" s="31">
        <v>35</v>
      </c>
      <c r="V229" s="31">
        <v>7</v>
      </c>
      <c r="W229" s="31">
        <v>207</v>
      </c>
      <c r="X229" s="31">
        <v>168</v>
      </c>
      <c r="Y229" s="31">
        <v>24</v>
      </c>
      <c r="Z229" s="31">
        <v>0</v>
      </c>
      <c r="AA229" s="31">
        <v>406</v>
      </c>
      <c r="AB229" s="31">
        <v>406</v>
      </c>
      <c r="AC229" s="31">
        <v>406</v>
      </c>
      <c r="AD229" s="31">
        <v>406</v>
      </c>
      <c r="AE229" s="31">
        <v>406</v>
      </c>
      <c r="AF229" s="31">
        <v>406</v>
      </c>
      <c r="AG229" s="31">
        <v>406</v>
      </c>
      <c r="AH229" s="31">
        <v>406</v>
      </c>
      <c r="AI229" s="34">
        <v>0</v>
      </c>
      <c r="AJ229" s="34">
        <v>0</v>
      </c>
      <c r="AK229" s="34">
        <v>0</v>
      </c>
      <c r="AL229" s="34">
        <v>0</v>
      </c>
      <c r="AM229" s="34">
        <v>0</v>
      </c>
      <c r="AN229" s="34">
        <v>0</v>
      </c>
      <c r="AO229" s="34">
        <v>0</v>
      </c>
      <c r="AP229" s="34">
        <v>0</v>
      </c>
      <c r="AQ229" s="31">
        <v>0</v>
      </c>
      <c r="AR229" s="31">
        <v>0</v>
      </c>
      <c r="AS229" s="31">
        <v>0</v>
      </c>
      <c r="AT229" s="31">
        <v>0</v>
      </c>
      <c r="AU229" s="31">
        <v>0</v>
      </c>
      <c r="AV229" s="31">
        <v>0</v>
      </c>
      <c r="AW229" s="31">
        <v>0</v>
      </c>
      <c r="AX229" s="31">
        <v>0</v>
      </c>
      <c r="AY229" s="31">
        <v>0</v>
      </c>
      <c r="AZ229" s="31">
        <v>0</v>
      </c>
      <c r="BA229" s="31">
        <v>0</v>
      </c>
      <c r="BB229" s="31">
        <v>0</v>
      </c>
      <c r="BC229" s="31">
        <v>0</v>
      </c>
      <c r="BD229" s="31">
        <v>0</v>
      </c>
      <c r="BE229" s="31">
        <v>0</v>
      </c>
      <c r="BF229" s="31">
        <v>0</v>
      </c>
      <c r="BG229" s="31">
        <v>0</v>
      </c>
      <c r="BH229" s="31">
        <v>0</v>
      </c>
      <c r="BI229" s="31">
        <v>0</v>
      </c>
      <c r="BJ229" s="31">
        <v>0</v>
      </c>
      <c r="BK229" s="31">
        <v>43.78</v>
      </c>
      <c r="BL229" s="31">
        <v>0</v>
      </c>
      <c r="BM229" s="31">
        <v>0</v>
      </c>
      <c r="BN229" s="31">
        <v>0</v>
      </c>
      <c r="BO229" s="31">
        <v>166</v>
      </c>
      <c r="BP229" s="31">
        <v>184</v>
      </c>
      <c r="BQ229" s="31">
        <v>56</v>
      </c>
      <c r="BR229" s="31">
        <v>0</v>
      </c>
      <c r="BS229" s="31">
        <v>0</v>
      </c>
      <c r="BT229" s="31">
        <v>0</v>
      </c>
      <c r="BU229" s="31">
        <v>0</v>
      </c>
      <c r="BV229" s="31">
        <v>0</v>
      </c>
      <c r="BW229" s="31">
        <v>0</v>
      </c>
      <c r="BX229" s="31">
        <v>0</v>
      </c>
      <c r="BY229" s="31">
        <v>0</v>
      </c>
      <c r="BZ229" s="31">
        <v>0</v>
      </c>
      <c r="CA229" s="31">
        <v>0</v>
      </c>
      <c r="CB229" s="31">
        <v>0</v>
      </c>
      <c r="CC229" s="31">
        <v>0</v>
      </c>
      <c r="CD229" s="31">
        <v>0</v>
      </c>
      <c r="CE229" s="31">
        <v>0</v>
      </c>
      <c r="CF229" s="31">
        <v>0</v>
      </c>
      <c r="CG229" s="31">
        <v>0</v>
      </c>
      <c r="CH229" s="31">
        <v>0</v>
      </c>
      <c r="CI229" s="31">
        <v>0</v>
      </c>
      <c r="CJ229" s="31">
        <v>0</v>
      </c>
      <c r="CK229" s="31">
        <v>0</v>
      </c>
      <c r="CL229" s="31">
        <v>0</v>
      </c>
      <c r="CM229" s="31">
        <v>388</v>
      </c>
      <c r="CN229" s="34">
        <v>4.8968999999999996</v>
      </c>
      <c r="CO229" s="34">
        <v>5.1414</v>
      </c>
      <c r="CP229" s="34">
        <v>5.3571</v>
      </c>
      <c r="CQ229" s="34">
        <v>7.8680000000000003</v>
      </c>
      <c r="CR229" s="34">
        <v>5.5</v>
      </c>
      <c r="CS229" s="34">
        <v>5.2239000000000004</v>
      </c>
      <c r="CT229" s="34">
        <v>3.2099000000000002</v>
      </c>
      <c r="CU229" s="34">
        <v>2.2166999999999999</v>
      </c>
      <c r="CV229" s="34">
        <v>1.7241</v>
      </c>
      <c r="CW229" s="34">
        <v>1.8041</v>
      </c>
      <c r="CX229" s="34">
        <v>2.3136000000000001</v>
      </c>
      <c r="CY229" s="34">
        <v>1.7857000000000001</v>
      </c>
      <c r="CZ229" s="34">
        <v>4.3147000000000002</v>
      </c>
      <c r="DA229" s="34">
        <v>2.5</v>
      </c>
      <c r="DB229" s="34">
        <v>2.7363</v>
      </c>
      <c r="DC229" s="34">
        <v>0.74070000000000003</v>
      </c>
      <c r="DD229" s="34">
        <v>0.98519999999999996</v>
      </c>
      <c r="DE229" s="34">
        <v>0.24629999999999999</v>
      </c>
      <c r="DF229" s="34">
        <v>14.433</v>
      </c>
      <c r="DG229" s="34">
        <v>11.3111</v>
      </c>
      <c r="DH229" s="34">
        <v>15.051</v>
      </c>
      <c r="DI229" s="34">
        <v>9.3909000000000002</v>
      </c>
      <c r="DJ229" s="34">
        <v>11</v>
      </c>
      <c r="DK229" s="34">
        <v>10.6965</v>
      </c>
      <c r="DL229" s="34">
        <v>14.5679</v>
      </c>
      <c r="DM229" s="34">
        <v>12.315300000000001</v>
      </c>
      <c r="DN229" s="34">
        <v>12.5616</v>
      </c>
      <c r="DO229" s="34">
        <v>6.0550663539349197</v>
      </c>
      <c r="DP229" s="34">
        <v>5.8711269393115302</v>
      </c>
      <c r="DQ229" s="34">
        <v>5.7339113996876803</v>
      </c>
      <c r="DR229" s="34">
        <v>5.6682916579113298</v>
      </c>
      <c r="DS229" s="34">
        <v>5.6679136339608798</v>
      </c>
      <c r="DT229" s="34">
        <v>5.66910624080188</v>
      </c>
      <c r="DU229" s="34">
        <v>5.6875704677112102</v>
      </c>
      <c r="DV229" s="34">
        <v>5.62077164991946</v>
      </c>
      <c r="DW229" s="34">
        <v>5.5500248499445703</v>
      </c>
      <c r="DX229" s="34">
        <v>3.1329490321828701</v>
      </c>
      <c r="DY229" s="34">
        <v>2.3930530149337099</v>
      </c>
      <c r="DZ229" s="34">
        <v>1.1576634678769</v>
      </c>
      <c r="EA229" s="34">
        <v>6.66954323682556E-3</v>
      </c>
      <c r="EB229" s="34">
        <v>-2.10369463957213E-2</v>
      </c>
      <c r="EC229" s="34">
        <v>-0.324641725569011</v>
      </c>
      <c r="ED229" s="34">
        <v>1.1884278877030301</v>
      </c>
      <c r="EE229" s="34">
        <v>1.27471140918587</v>
      </c>
      <c r="EF229" s="33">
        <v>82</v>
      </c>
      <c r="EG229" s="33">
        <v>87</v>
      </c>
      <c r="EH229" s="34">
        <v>0</v>
      </c>
      <c r="EI229" s="34">
        <v>4.9400000000000004</v>
      </c>
      <c r="EJ229" s="34">
        <v>5.4</v>
      </c>
      <c r="EK229" s="34">
        <v>6.64</v>
      </c>
      <c r="EL229" s="34">
        <v>7.18</v>
      </c>
      <c r="EM229" s="34">
        <v>0</v>
      </c>
      <c r="EN229" s="34">
        <v>0</v>
      </c>
      <c r="EO229" s="34">
        <v>0</v>
      </c>
      <c r="EP229" s="34">
        <v>0</v>
      </c>
      <c r="EQ229" s="34">
        <v>6.63</v>
      </c>
      <c r="ER229" s="34">
        <v>5.43</v>
      </c>
      <c r="ES229" s="34">
        <v>5.94</v>
      </c>
      <c r="ET229" s="58">
        <v>0</v>
      </c>
      <c r="EU229" s="58">
        <v>2</v>
      </c>
      <c r="EV229" s="58">
        <v>122</v>
      </c>
      <c r="EW229" s="58">
        <v>83</v>
      </c>
      <c r="EX229" s="58">
        <v>134</v>
      </c>
      <c r="EY229" s="58">
        <v>12</v>
      </c>
      <c r="EZ229" s="58">
        <v>1</v>
      </c>
      <c r="FA229" s="63">
        <v>18</v>
      </c>
      <c r="FB229" s="64">
        <v>0</v>
      </c>
      <c r="FC229" s="58">
        <v>0</v>
      </c>
      <c r="FD229" s="58">
        <v>16</v>
      </c>
      <c r="FE229" s="58">
        <v>146</v>
      </c>
      <c r="FF229" s="58">
        <v>148</v>
      </c>
      <c r="FG229" s="58">
        <v>43</v>
      </c>
      <c r="FH229" s="58">
        <v>1</v>
      </c>
      <c r="FI229" s="58">
        <v>18</v>
      </c>
      <c r="FJ229" s="58">
        <v>372</v>
      </c>
      <c r="FK229" s="58">
        <v>91.625615763546804</v>
      </c>
      <c r="FL229" s="59">
        <f t="shared" si="3"/>
        <v>405.99999999999994</v>
      </c>
    </row>
    <row r="230" spans="1:168" x14ac:dyDescent="0.25">
      <c r="A230" t="s">
        <v>207</v>
      </c>
      <c r="B230" t="s">
        <v>940</v>
      </c>
      <c r="C230" t="s">
        <v>941</v>
      </c>
      <c r="D230" s="31">
        <v>14</v>
      </c>
      <c r="E230" s="31">
        <v>0</v>
      </c>
      <c r="F230" s="31">
        <v>0</v>
      </c>
      <c r="G230" s="31">
        <v>0</v>
      </c>
      <c r="H230" s="31">
        <v>0</v>
      </c>
      <c r="I230" s="31">
        <v>0</v>
      </c>
      <c r="J230" s="31">
        <v>14</v>
      </c>
      <c r="K230" s="31">
        <v>0</v>
      </c>
      <c r="L230" s="31">
        <v>14</v>
      </c>
      <c r="M230" s="35">
        <v>2.72</v>
      </c>
      <c r="N230" s="31">
        <v>0</v>
      </c>
      <c r="O230" s="31">
        <v>0</v>
      </c>
      <c r="P230" s="31">
        <v>14</v>
      </c>
      <c r="Q230" s="31">
        <v>0</v>
      </c>
      <c r="R230" s="31">
        <v>4</v>
      </c>
      <c r="S230" s="31">
        <v>6</v>
      </c>
      <c r="T230" s="31">
        <v>4</v>
      </c>
      <c r="U230" s="31">
        <v>0</v>
      </c>
      <c r="V230" s="31">
        <v>1</v>
      </c>
      <c r="W230" s="31">
        <v>0</v>
      </c>
      <c r="X230" s="31">
        <v>13</v>
      </c>
      <c r="Y230" s="31">
        <v>0</v>
      </c>
      <c r="Z230" s="31">
        <v>0</v>
      </c>
      <c r="AA230" s="31">
        <v>14</v>
      </c>
      <c r="AB230" s="31">
        <v>14</v>
      </c>
      <c r="AC230" s="31">
        <v>14</v>
      </c>
      <c r="AD230" s="31">
        <v>14</v>
      </c>
      <c r="AE230" s="31">
        <v>14</v>
      </c>
      <c r="AF230" s="31">
        <v>14</v>
      </c>
      <c r="AG230" s="31">
        <v>14</v>
      </c>
      <c r="AH230" s="31">
        <v>14</v>
      </c>
      <c r="AI230" s="34">
        <v>0</v>
      </c>
      <c r="AJ230" s="34">
        <v>0</v>
      </c>
      <c r="AK230" s="34">
        <v>0</v>
      </c>
      <c r="AL230" s="34">
        <v>0</v>
      </c>
      <c r="AM230" s="34">
        <v>0</v>
      </c>
      <c r="AN230" s="34">
        <v>0</v>
      </c>
      <c r="AO230" s="34">
        <v>0</v>
      </c>
      <c r="AP230" s="34">
        <v>0</v>
      </c>
      <c r="AQ230" s="31">
        <v>0</v>
      </c>
      <c r="AR230" s="31">
        <v>0</v>
      </c>
      <c r="AS230" s="31">
        <v>0</v>
      </c>
      <c r="AT230" s="31">
        <v>0</v>
      </c>
      <c r="AU230" s="31">
        <v>0</v>
      </c>
      <c r="AV230" s="31">
        <v>0</v>
      </c>
      <c r="AW230" s="31">
        <v>0</v>
      </c>
      <c r="AX230" s="31">
        <v>0</v>
      </c>
      <c r="AY230" s="31">
        <v>0</v>
      </c>
      <c r="AZ230" s="31">
        <v>0</v>
      </c>
      <c r="BA230" s="31">
        <v>0</v>
      </c>
      <c r="BB230" s="31">
        <v>0</v>
      </c>
      <c r="BC230" s="31">
        <v>0</v>
      </c>
      <c r="BD230" s="31">
        <v>0</v>
      </c>
      <c r="BE230" s="31">
        <v>0</v>
      </c>
      <c r="BF230" s="31">
        <v>0</v>
      </c>
      <c r="BG230" s="31">
        <v>0</v>
      </c>
      <c r="BH230" s="31">
        <v>0</v>
      </c>
      <c r="BI230" s="31">
        <v>0</v>
      </c>
      <c r="BJ230" s="31">
        <v>0</v>
      </c>
      <c r="BK230" s="31">
        <v>20.5</v>
      </c>
      <c r="BL230" s="31">
        <v>0</v>
      </c>
      <c r="BM230" s="31">
        <v>0</v>
      </c>
      <c r="BN230" s="31">
        <v>7</v>
      </c>
      <c r="BO230" s="31">
        <v>7</v>
      </c>
      <c r="BP230" s="31">
        <v>0</v>
      </c>
      <c r="BQ230" s="31">
        <v>0</v>
      </c>
      <c r="BR230" s="31">
        <v>0</v>
      </c>
      <c r="BS230" s="31">
        <v>0</v>
      </c>
      <c r="BT230" s="31">
        <v>0</v>
      </c>
      <c r="BU230" s="31">
        <v>0</v>
      </c>
      <c r="BV230" s="31">
        <v>0</v>
      </c>
      <c r="BW230" s="31">
        <v>0</v>
      </c>
      <c r="BX230" s="31">
        <v>0</v>
      </c>
      <c r="BY230" s="31">
        <v>0</v>
      </c>
      <c r="BZ230" s="31">
        <v>0</v>
      </c>
      <c r="CA230" s="31">
        <v>0</v>
      </c>
      <c r="CB230" s="31">
        <v>0</v>
      </c>
      <c r="CC230" s="31">
        <v>0</v>
      </c>
      <c r="CD230" s="31">
        <v>0</v>
      </c>
      <c r="CE230" s="31">
        <v>0</v>
      </c>
      <c r="CF230" s="31">
        <v>0</v>
      </c>
      <c r="CG230" s="31">
        <v>0</v>
      </c>
      <c r="CH230" s="31">
        <v>0</v>
      </c>
      <c r="CI230" s="31">
        <v>0</v>
      </c>
      <c r="CJ230" s="31">
        <v>0</v>
      </c>
      <c r="CK230" s="31">
        <v>0</v>
      </c>
      <c r="CL230" s="31">
        <v>0</v>
      </c>
      <c r="CM230" s="31">
        <v>14</v>
      </c>
      <c r="CN230" s="34">
        <v>0</v>
      </c>
      <c r="CO230" s="34">
        <v>0</v>
      </c>
      <c r="CP230" s="34">
        <v>0</v>
      </c>
      <c r="CQ230" s="34">
        <v>0</v>
      </c>
      <c r="CR230" s="34">
        <v>0</v>
      </c>
      <c r="CS230" s="34">
        <v>0</v>
      </c>
      <c r="CT230" s="34">
        <v>0</v>
      </c>
      <c r="CU230" s="34">
        <v>0</v>
      </c>
      <c r="CV230" s="34">
        <v>0</v>
      </c>
      <c r="CW230" s="34">
        <v>0</v>
      </c>
      <c r="CX230" s="34">
        <v>0</v>
      </c>
      <c r="CY230" s="34">
        <v>0</v>
      </c>
      <c r="CZ230" s="34">
        <v>0</v>
      </c>
      <c r="DA230" s="34">
        <v>0</v>
      </c>
      <c r="DB230" s="34">
        <v>0</v>
      </c>
      <c r="DC230" s="34">
        <v>0</v>
      </c>
      <c r="DD230" s="34">
        <v>0</v>
      </c>
      <c r="DE230" s="34">
        <v>0</v>
      </c>
      <c r="DF230" s="34">
        <v>0</v>
      </c>
      <c r="DG230" s="34">
        <v>0</v>
      </c>
      <c r="DH230" s="34">
        <v>0</v>
      </c>
      <c r="DI230" s="34">
        <v>0</v>
      </c>
      <c r="DJ230" s="34">
        <v>0</v>
      </c>
      <c r="DK230" s="34">
        <v>7.1429</v>
      </c>
      <c r="DL230" s="34">
        <v>7.1429</v>
      </c>
      <c r="DM230" s="34">
        <v>28.571400000000001</v>
      </c>
      <c r="DN230" s="34">
        <v>0</v>
      </c>
      <c r="DO230" s="34">
        <v>6.1052104208416802</v>
      </c>
      <c r="DP230" s="34">
        <v>6.1352705410821597</v>
      </c>
      <c r="DQ230" s="34">
        <v>5.9058116232464899</v>
      </c>
      <c r="DR230" s="34">
        <v>5.9679358717434896</v>
      </c>
      <c r="DS230" s="34">
        <v>5.9679358717434896</v>
      </c>
      <c r="DT230" s="34">
        <v>5.8577154308617203</v>
      </c>
      <c r="DU230" s="34">
        <v>5.8577154308617203</v>
      </c>
      <c r="DV230" s="34">
        <v>5.8266533066132302</v>
      </c>
      <c r="DW230" s="34">
        <v>5.8787575150300597</v>
      </c>
      <c r="DX230" s="34">
        <v>-0.48995590396863398</v>
      </c>
      <c r="DY230" s="34">
        <v>3.8853070919579298</v>
      </c>
      <c r="DZ230" s="34">
        <v>-1.04096709200807</v>
      </c>
      <c r="EA230" s="34">
        <v>0</v>
      </c>
      <c r="EB230" s="34">
        <v>1.8816284639069401</v>
      </c>
      <c r="EC230" s="34">
        <v>0</v>
      </c>
      <c r="ED230" s="34">
        <v>0.53310404127257405</v>
      </c>
      <c r="EE230" s="34">
        <v>-0.88631327765466805</v>
      </c>
      <c r="EF230" s="33">
        <v>0</v>
      </c>
      <c r="EG230" s="33">
        <v>0</v>
      </c>
      <c r="EH230" s="34">
        <v>0</v>
      </c>
      <c r="EI230" s="34">
        <v>5.56</v>
      </c>
      <c r="EJ230" s="34">
        <v>0</v>
      </c>
      <c r="EK230" s="34">
        <v>6.15</v>
      </c>
      <c r="EL230" s="34">
        <v>0</v>
      </c>
      <c r="EM230" s="34">
        <v>0</v>
      </c>
      <c r="EN230" s="34">
        <v>0</v>
      </c>
      <c r="EO230" s="34">
        <v>0</v>
      </c>
      <c r="EP230" s="34">
        <v>6.04</v>
      </c>
      <c r="EQ230" s="34">
        <v>6.17</v>
      </c>
      <c r="ER230" s="34">
        <v>0</v>
      </c>
      <c r="ES230" s="34">
        <v>0</v>
      </c>
      <c r="ET230" s="58">
        <v>0</v>
      </c>
      <c r="EU230" s="58">
        <v>7</v>
      </c>
      <c r="EV230" s="58">
        <v>5</v>
      </c>
      <c r="EW230" s="58">
        <v>2</v>
      </c>
      <c r="EX230" s="58">
        <v>0</v>
      </c>
      <c r="EY230" s="58">
        <v>0</v>
      </c>
      <c r="EZ230" s="58">
        <v>0</v>
      </c>
      <c r="FA230" s="63">
        <v>0</v>
      </c>
      <c r="FB230" s="64">
        <v>7</v>
      </c>
      <c r="FC230" s="58">
        <v>0</v>
      </c>
      <c r="FD230" s="58">
        <v>0</v>
      </c>
      <c r="FE230" s="58">
        <v>0</v>
      </c>
      <c r="FF230" s="58">
        <v>5</v>
      </c>
      <c r="FG230" s="58">
        <v>2</v>
      </c>
      <c r="FH230" s="58">
        <v>0</v>
      </c>
      <c r="FI230" s="58">
        <v>0</v>
      </c>
      <c r="FJ230" s="58">
        <v>14</v>
      </c>
      <c r="FK230" s="58">
        <v>100</v>
      </c>
      <c r="FL230" s="59">
        <f t="shared" si="3"/>
        <v>14</v>
      </c>
    </row>
    <row r="231" spans="1:168" x14ac:dyDescent="0.25">
      <c r="A231" t="s">
        <v>207</v>
      </c>
      <c r="B231" t="s">
        <v>942</v>
      </c>
      <c r="C231" t="s">
        <v>943</v>
      </c>
      <c r="D231" s="31"/>
      <c r="E231" s="31"/>
      <c r="F231" s="31"/>
      <c r="G231" s="31"/>
      <c r="H231" s="31"/>
      <c r="I231" s="31"/>
      <c r="J231" s="31">
        <v>3</v>
      </c>
      <c r="K231" s="31">
        <v>0</v>
      </c>
      <c r="L231" s="31">
        <v>3</v>
      </c>
      <c r="M231" s="35">
        <v>0.68</v>
      </c>
      <c r="N231" s="31">
        <v>0</v>
      </c>
      <c r="O231" s="31">
        <v>0</v>
      </c>
      <c r="P231" s="31">
        <v>3</v>
      </c>
      <c r="Q231" s="31">
        <v>0</v>
      </c>
      <c r="R231" s="31">
        <v>1</v>
      </c>
      <c r="S231" s="31">
        <v>2</v>
      </c>
      <c r="T231" s="31">
        <v>0</v>
      </c>
      <c r="U231" s="31">
        <v>0</v>
      </c>
      <c r="V231" s="31">
        <v>1</v>
      </c>
      <c r="W231" s="31">
        <v>0</v>
      </c>
      <c r="X231" s="31">
        <v>2</v>
      </c>
      <c r="Y231" s="31">
        <v>0</v>
      </c>
      <c r="Z231" s="31">
        <v>0</v>
      </c>
      <c r="AA231" s="31">
        <v>3</v>
      </c>
      <c r="AB231" s="31">
        <v>3</v>
      </c>
      <c r="AC231" s="31">
        <v>3</v>
      </c>
      <c r="AD231" s="31">
        <v>7</v>
      </c>
      <c r="AE231" s="31">
        <v>7</v>
      </c>
      <c r="AF231" s="31">
        <v>7</v>
      </c>
      <c r="AG231" s="31">
        <v>7</v>
      </c>
      <c r="AH231" s="31">
        <v>7</v>
      </c>
      <c r="AI231" s="34">
        <v>0</v>
      </c>
      <c r="AJ231" s="34">
        <v>0</v>
      </c>
      <c r="AK231" s="34">
        <v>0</v>
      </c>
      <c r="AL231" s="34">
        <v>-57.14</v>
      </c>
      <c r="AM231" s="34">
        <v>0</v>
      </c>
      <c r="AN231" s="34">
        <v>0</v>
      </c>
      <c r="AO231" s="34">
        <v>0</v>
      </c>
      <c r="AP231" s="34">
        <v>0</v>
      </c>
      <c r="AQ231" s="31">
        <v>0</v>
      </c>
      <c r="AR231" s="31">
        <v>0</v>
      </c>
      <c r="AS231" s="31">
        <v>0</v>
      </c>
      <c r="AT231" s="31">
        <v>0</v>
      </c>
      <c r="AU231" s="31">
        <v>0</v>
      </c>
      <c r="AV231" s="31">
        <v>0</v>
      </c>
      <c r="AW231" s="31">
        <v>0</v>
      </c>
      <c r="AX231" s="31">
        <v>0</v>
      </c>
      <c r="AY231" s="31">
        <v>0</v>
      </c>
      <c r="AZ231" s="31">
        <v>0</v>
      </c>
      <c r="BA231" s="31">
        <v>0</v>
      </c>
      <c r="BB231" s="31">
        <v>0</v>
      </c>
      <c r="BC231" s="31">
        <v>0</v>
      </c>
      <c r="BD231" s="31"/>
      <c r="BE231" s="31"/>
      <c r="BF231" s="31"/>
      <c r="BG231" s="31"/>
      <c r="BH231" s="31"/>
      <c r="BI231" s="31"/>
      <c r="BJ231" s="31"/>
      <c r="BK231" s="31">
        <v>30</v>
      </c>
      <c r="BL231" s="31">
        <v>0</v>
      </c>
      <c r="BM231" s="31">
        <v>0</v>
      </c>
      <c r="BN231" s="31">
        <v>0</v>
      </c>
      <c r="BO231" s="31">
        <v>3</v>
      </c>
      <c r="BP231" s="31">
        <v>0</v>
      </c>
      <c r="BQ231" s="31">
        <v>0</v>
      </c>
      <c r="BR231" s="31">
        <v>0</v>
      </c>
      <c r="BS231" s="31">
        <v>0</v>
      </c>
      <c r="BT231" s="31">
        <v>0</v>
      </c>
      <c r="BU231" s="31">
        <v>0</v>
      </c>
      <c r="BV231" s="31">
        <v>0</v>
      </c>
      <c r="BW231" s="31">
        <v>0</v>
      </c>
      <c r="BX231" s="31">
        <v>0</v>
      </c>
      <c r="BY231" s="31">
        <v>0</v>
      </c>
      <c r="BZ231" s="31">
        <v>0</v>
      </c>
      <c r="CA231" s="31">
        <v>0</v>
      </c>
      <c r="CB231" s="31">
        <v>0</v>
      </c>
      <c r="CC231" s="31">
        <v>0</v>
      </c>
      <c r="CD231" s="31">
        <v>0</v>
      </c>
      <c r="CE231" s="31">
        <v>0</v>
      </c>
      <c r="CF231" s="31">
        <v>0</v>
      </c>
      <c r="CG231" s="31">
        <v>0</v>
      </c>
      <c r="CH231" s="31">
        <v>0</v>
      </c>
      <c r="CI231" s="31">
        <v>0</v>
      </c>
      <c r="CJ231" s="31">
        <v>0</v>
      </c>
      <c r="CK231" s="31">
        <v>0</v>
      </c>
      <c r="CL231" s="31">
        <v>0</v>
      </c>
      <c r="CM231" s="31">
        <v>3</v>
      </c>
      <c r="CN231" s="34">
        <v>0</v>
      </c>
      <c r="CO231" s="34">
        <v>33.333300000000001</v>
      </c>
      <c r="CP231" s="34">
        <v>33.333300000000001</v>
      </c>
      <c r="CQ231" s="34">
        <v>0</v>
      </c>
      <c r="CR231" s="34">
        <v>0</v>
      </c>
      <c r="CS231" s="34">
        <v>0</v>
      </c>
      <c r="CT231" s="34">
        <v>0</v>
      </c>
      <c r="CU231" s="34">
        <v>0</v>
      </c>
      <c r="CV231" s="34">
        <v>0</v>
      </c>
      <c r="CW231" s="34">
        <v>0</v>
      </c>
      <c r="CX231" s="34">
        <v>0</v>
      </c>
      <c r="CY231" s="34">
        <v>33.333300000000001</v>
      </c>
      <c r="CZ231" s="34">
        <v>0</v>
      </c>
      <c r="DA231" s="34">
        <v>0</v>
      </c>
      <c r="DB231" s="34">
        <v>0</v>
      </c>
      <c r="DC231" s="34">
        <v>0</v>
      </c>
      <c r="DD231" s="34">
        <v>0</v>
      </c>
      <c r="DE231" s="34">
        <v>0</v>
      </c>
      <c r="DF231" s="34">
        <v>66.666700000000006</v>
      </c>
      <c r="DG231" s="34">
        <v>33.333300000000001</v>
      </c>
      <c r="DH231" s="34">
        <v>0</v>
      </c>
      <c r="DI231" s="34">
        <v>0</v>
      </c>
      <c r="DJ231" s="34">
        <v>14.2857</v>
      </c>
      <c r="DK231" s="34">
        <v>16.666699999999999</v>
      </c>
      <c r="DL231" s="34">
        <v>28.571400000000001</v>
      </c>
      <c r="DM231" s="34">
        <v>14.2857</v>
      </c>
      <c r="DN231" s="34">
        <v>0</v>
      </c>
      <c r="DO231" s="34"/>
      <c r="DP231" s="34"/>
      <c r="DQ231" s="34"/>
      <c r="DR231" s="34"/>
      <c r="DS231" s="34"/>
      <c r="DT231" s="34"/>
      <c r="DU231" s="34"/>
      <c r="DV231" s="34"/>
      <c r="DW231" s="34"/>
      <c r="DX231" s="34"/>
      <c r="DY231" s="34"/>
      <c r="DZ231" s="34"/>
      <c r="EA231" s="34"/>
      <c r="EB231" s="34"/>
      <c r="EC231" s="34"/>
      <c r="ED231" s="34"/>
      <c r="EE231" s="34"/>
      <c r="EF231" s="33"/>
      <c r="EG231" s="33"/>
      <c r="EH231" s="34"/>
      <c r="EI231" s="34"/>
      <c r="EJ231" s="34"/>
      <c r="EK231" s="34"/>
      <c r="EL231" s="34"/>
      <c r="EM231" s="34"/>
      <c r="EN231" s="34"/>
      <c r="EO231" s="34"/>
      <c r="EP231" s="34"/>
      <c r="EQ231" s="34"/>
      <c r="ER231" s="34"/>
      <c r="ES231" s="34"/>
      <c r="ET231" s="58">
        <v>0</v>
      </c>
      <c r="EU231" s="58">
        <v>0</v>
      </c>
      <c r="EV231" s="58">
        <v>0</v>
      </c>
      <c r="EW231" s="58">
        <v>0</v>
      </c>
      <c r="EX231" s="58">
        <v>2</v>
      </c>
      <c r="EY231" s="58">
        <v>1</v>
      </c>
      <c r="EZ231" s="58">
        <v>0</v>
      </c>
      <c r="FA231" s="63">
        <v>0</v>
      </c>
      <c r="FB231" s="64">
        <v>0</v>
      </c>
      <c r="FC231" s="58">
        <v>0</v>
      </c>
      <c r="FD231" s="58">
        <v>0</v>
      </c>
      <c r="FE231" s="58">
        <v>3</v>
      </c>
      <c r="FF231" s="58">
        <v>0</v>
      </c>
      <c r="FG231" s="58">
        <v>0</v>
      </c>
      <c r="FH231" s="58">
        <v>0</v>
      </c>
      <c r="FI231" s="58">
        <v>0</v>
      </c>
      <c r="FJ231" s="58">
        <v>3</v>
      </c>
      <c r="FK231" s="58">
        <v>100</v>
      </c>
      <c r="FL231" s="59">
        <f t="shared" si="3"/>
        <v>3</v>
      </c>
    </row>
    <row r="232" spans="1:168" x14ac:dyDescent="0.25">
      <c r="A232" t="s">
        <v>207</v>
      </c>
      <c r="B232" t="s">
        <v>944</v>
      </c>
      <c r="C232" t="s">
        <v>945</v>
      </c>
      <c r="D232" s="31">
        <v>33</v>
      </c>
      <c r="E232" s="31">
        <v>0</v>
      </c>
      <c r="F232" s="31">
        <v>0</v>
      </c>
      <c r="G232" s="31">
        <v>0</v>
      </c>
      <c r="H232" s="31">
        <v>0</v>
      </c>
      <c r="I232" s="31">
        <v>0</v>
      </c>
      <c r="J232" s="31">
        <v>33</v>
      </c>
      <c r="K232" s="31">
        <v>0</v>
      </c>
      <c r="L232" s="31">
        <v>33</v>
      </c>
      <c r="M232" s="35">
        <v>4.43</v>
      </c>
      <c r="N232" s="31">
        <v>0</v>
      </c>
      <c r="O232" s="31">
        <v>2</v>
      </c>
      <c r="P232" s="31">
        <v>31</v>
      </c>
      <c r="Q232" s="31">
        <v>0</v>
      </c>
      <c r="R232" s="31">
        <v>12</v>
      </c>
      <c r="S232" s="31">
        <v>15</v>
      </c>
      <c r="T232" s="31">
        <v>5</v>
      </c>
      <c r="U232" s="31">
        <v>1</v>
      </c>
      <c r="V232" s="31">
        <v>4</v>
      </c>
      <c r="W232" s="31">
        <v>0</v>
      </c>
      <c r="X232" s="31">
        <v>29</v>
      </c>
      <c r="Y232" s="31">
        <v>0</v>
      </c>
      <c r="Z232" s="31">
        <v>0</v>
      </c>
      <c r="AA232" s="31">
        <v>33</v>
      </c>
      <c r="AB232" s="31">
        <v>33</v>
      </c>
      <c r="AC232" s="31">
        <v>33</v>
      </c>
      <c r="AD232" s="31">
        <v>33</v>
      </c>
      <c r="AE232" s="31">
        <v>21</v>
      </c>
      <c r="AF232" s="31">
        <v>14</v>
      </c>
      <c r="AG232" s="31">
        <v>14</v>
      </c>
      <c r="AH232" s="31">
        <v>8</v>
      </c>
      <c r="AI232" s="34">
        <v>0</v>
      </c>
      <c r="AJ232" s="34">
        <v>0</v>
      </c>
      <c r="AK232" s="34">
        <v>0</v>
      </c>
      <c r="AL232" s="34">
        <v>0</v>
      </c>
      <c r="AM232" s="34">
        <v>57.14</v>
      </c>
      <c r="AN232" s="34">
        <v>50</v>
      </c>
      <c r="AO232" s="34">
        <v>0</v>
      </c>
      <c r="AP232" s="34">
        <v>75</v>
      </c>
      <c r="AQ232" s="31">
        <v>0</v>
      </c>
      <c r="AR232" s="31">
        <v>0</v>
      </c>
      <c r="AS232" s="31">
        <v>0</v>
      </c>
      <c r="AT232" s="31">
        <v>0</v>
      </c>
      <c r="AU232" s="31">
        <v>12</v>
      </c>
      <c r="AV232" s="31">
        <v>7</v>
      </c>
      <c r="AW232" s="31">
        <v>0</v>
      </c>
      <c r="AX232" s="31">
        <v>6</v>
      </c>
      <c r="AY232" s="31">
        <v>0</v>
      </c>
      <c r="AZ232" s="31">
        <v>0</v>
      </c>
      <c r="BA232" s="31">
        <v>0</v>
      </c>
      <c r="BB232" s="31">
        <v>0</v>
      </c>
      <c r="BC232" s="31">
        <v>0</v>
      </c>
      <c r="BD232" s="31">
        <v>0</v>
      </c>
      <c r="BE232" s="31">
        <v>0</v>
      </c>
      <c r="BF232" s="31">
        <v>0</v>
      </c>
      <c r="BG232" s="31">
        <v>0</v>
      </c>
      <c r="BH232" s="31">
        <v>0</v>
      </c>
      <c r="BI232" s="31">
        <v>0</v>
      </c>
      <c r="BJ232" s="31">
        <v>0</v>
      </c>
      <c r="BK232" s="31">
        <v>7.18</v>
      </c>
      <c r="BL232" s="31">
        <v>12</v>
      </c>
      <c r="BM232" s="31">
        <v>13</v>
      </c>
      <c r="BN232" s="31">
        <v>8</v>
      </c>
      <c r="BO232" s="31">
        <v>0</v>
      </c>
      <c r="BP232" s="31">
        <v>0</v>
      </c>
      <c r="BQ232" s="31">
        <v>0</v>
      </c>
      <c r="BR232" s="31">
        <v>12</v>
      </c>
      <c r="BS232" s="31">
        <v>0</v>
      </c>
      <c r="BT232" s="31">
        <v>0</v>
      </c>
      <c r="BU232" s="31">
        <v>0</v>
      </c>
      <c r="BV232" s="31">
        <v>0</v>
      </c>
      <c r="BW232" s="31">
        <v>0</v>
      </c>
      <c r="BX232" s="31">
        <v>0</v>
      </c>
      <c r="BY232" s="31">
        <v>12</v>
      </c>
      <c r="BZ232" s="31">
        <v>12</v>
      </c>
      <c r="CA232" s="31">
        <v>0</v>
      </c>
      <c r="CB232" s="31">
        <v>3</v>
      </c>
      <c r="CC232" s="31">
        <v>6</v>
      </c>
      <c r="CD232" s="31">
        <v>3</v>
      </c>
      <c r="CE232" s="31">
        <v>0</v>
      </c>
      <c r="CF232" s="31">
        <v>0</v>
      </c>
      <c r="CG232" s="31">
        <v>0</v>
      </c>
      <c r="CH232" s="31">
        <v>12</v>
      </c>
      <c r="CI232" s="31">
        <v>0</v>
      </c>
      <c r="CJ232" s="31">
        <v>0</v>
      </c>
      <c r="CK232" s="31">
        <v>9</v>
      </c>
      <c r="CL232" s="31">
        <v>9</v>
      </c>
      <c r="CM232" s="31">
        <v>33</v>
      </c>
      <c r="CN232" s="34">
        <v>0</v>
      </c>
      <c r="CO232" s="34">
        <v>3.0303</v>
      </c>
      <c r="CP232" s="34">
        <v>3.0303</v>
      </c>
      <c r="CQ232" s="34">
        <v>0</v>
      </c>
      <c r="CR232" s="34">
        <v>0</v>
      </c>
      <c r="CS232" s="34">
        <v>0</v>
      </c>
      <c r="CT232" s="34">
        <v>0</v>
      </c>
      <c r="CU232" s="34">
        <v>0</v>
      </c>
      <c r="CV232" s="34">
        <v>0</v>
      </c>
      <c r="CW232" s="34">
        <v>0</v>
      </c>
      <c r="CX232" s="34">
        <v>0</v>
      </c>
      <c r="CY232" s="34">
        <v>0</v>
      </c>
      <c r="CZ232" s="34">
        <v>0</v>
      </c>
      <c r="DA232" s="34">
        <v>0</v>
      </c>
      <c r="DB232" s="34">
        <v>0</v>
      </c>
      <c r="DC232" s="34">
        <v>0</v>
      </c>
      <c r="DD232" s="34">
        <v>0</v>
      </c>
      <c r="DE232" s="34">
        <v>0</v>
      </c>
      <c r="DF232" s="34">
        <v>15.1515</v>
      </c>
      <c r="DG232" s="34">
        <v>18.181799999999999</v>
      </c>
      <c r="DH232" s="34">
        <v>3.0303</v>
      </c>
      <c r="DI232" s="34">
        <v>15.1515</v>
      </c>
      <c r="DJ232" s="34">
        <v>9.5237999999999996</v>
      </c>
      <c r="DK232" s="34">
        <v>14.2857</v>
      </c>
      <c r="DL232" s="34">
        <v>7.1429</v>
      </c>
      <c r="DM232" s="34">
        <v>25</v>
      </c>
      <c r="DN232" s="34">
        <v>0</v>
      </c>
      <c r="DO232" s="34">
        <v>5.8663594470046103</v>
      </c>
      <c r="DP232" s="34">
        <v>5.8272859216255402</v>
      </c>
      <c r="DQ232" s="34">
        <v>5.6113495469718604</v>
      </c>
      <c r="DR232" s="34">
        <v>5.7138248847926301</v>
      </c>
      <c r="DS232" s="34">
        <v>5.7133640552995404</v>
      </c>
      <c r="DT232" s="34">
        <v>5.6213017751479297</v>
      </c>
      <c r="DU232" s="34">
        <v>5.6503131524008303</v>
      </c>
      <c r="DV232" s="34">
        <v>5.62526096033403</v>
      </c>
      <c r="DW232" s="34">
        <v>5.5299145299145298</v>
      </c>
      <c r="DX232" s="34">
        <v>0.67052699841033803</v>
      </c>
      <c r="DY232" s="34">
        <v>3.84820750955015</v>
      </c>
      <c r="DZ232" s="34">
        <v>-1.7934630459799401</v>
      </c>
      <c r="EA232" s="34">
        <v>8.0658170672593607E-3</v>
      </c>
      <c r="EB232" s="34">
        <v>1.6377395100654999</v>
      </c>
      <c r="EC232" s="34">
        <v>-0.51344724567308098</v>
      </c>
      <c r="ED232" s="34">
        <v>0.445351642234177</v>
      </c>
      <c r="EE232" s="34">
        <v>1.7241935640002199</v>
      </c>
      <c r="EF232" s="33">
        <v>0</v>
      </c>
      <c r="EG232" s="33">
        <v>0</v>
      </c>
      <c r="EH232" s="34">
        <v>5.85</v>
      </c>
      <c r="EI232" s="34">
        <v>5.4</v>
      </c>
      <c r="EJ232" s="34">
        <v>0</v>
      </c>
      <c r="EK232" s="34">
        <v>5.92</v>
      </c>
      <c r="EL232" s="34">
        <v>0</v>
      </c>
      <c r="EM232" s="34">
        <v>0</v>
      </c>
      <c r="EN232" s="34">
        <v>5.85</v>
      </c>
      <c r="EO232" s="34">
        <v>5.9</v>
      </c>
      <c r="EP232" s="34">
        <v>5.84</v>
      </c>
      <c r="EQ232" s="34">
        <v>0</v>
      </c>
      <c r="ER232" s="34">
        <v>0</v>
      </c>
      <c r="ES232" s="34">
        <v>0</v>
      </c>
      <c r="ET232" s="58">
        <v>9</v>
      </c>
      <c r="EU232" s="58">
        <v>0</v>
      </c>
      <c r="EV232" s="58">
        <v>6</v>
      </c>
      <c r="EW232" s="58">
        <v>9</v>
      </c>
      <c r="EX232" s="58">
        <v>0</v>
      </c>
      <c r="EY232" s="58">
        <v>0</v>
      </c>
      <c r="EZ232" s="58">
        <v>0</v>
      </c>
      <c r="FA232" s="63">
        <v>9</v>
      </c>
      <c r="FB232" s="64">
        <v>0</v>
      </c>
      <c r="FC232" s="58">
        <v>15</v>
      </c>
      <c r="FD232" s="58">
        <v>9</v>
      </c>
      <c r="FE232" s="58">
        <v>0</v>
      </c>
      <c r="FF232" s="58">
        <v>0</v>
      </c>
      <c r="FG232" s="58">
        <v>0</v>
      </c>
      <c r="FH232" s="58">
        <v>0</v>
      </c>
      <c r="FI232" s="58">
        <v>9</v>
      </c>
      <c r="FJ232" s="58">
        <v>33</v>
      </c>
      <c r="FK232" s="58">
        <v>100</v>
      </c>
      <c r="FL232" s="59">
        <f t="shared" si="3"/>
        <v>33</v>
      </c>
    </row>
    <row r="233" spans="1:168" x14ac:dyDescent="0.25">
      <c r="A233" t="s">
        <v>207</v>
      </c>
      <c r="B233" t="s">
        <v>946</v>
      </c>
      <c r="C233" t="s">
        <v>947</v>
      </c>
      <c r="D233" s="31">
        <v>551</v>
      </c>
      <c r="E233" s="31">
        <v>12</v>
      </c>
      <c r="F233" s="31">
        <v>4</v>
      </c>
      <c r="G233" s="31">
        <v>0</v>
      </c>
      <c r="H233" s="31">
        <v>29</v>
      </c>
      <c r="I233" s="31">
        <v>0</v>
      </c>
      <c r="J233" s="31">
        <v>596</v>
      </c>
      <c r="K233" s="31">
        <v>0</v>
      </c>
      <c r="L233" s="31">
        <v>596</v>
      </c>
      <c r="M233" s="35">
        <v>21.35</v>
      </c>
      <c r="N233" s="31">
        <v>0</v>
      </c>
      <c r="O233" s="31">
        <v>33</v>
      </c>
      <c r="P233" s="31">
        <v>563</v>
      </c>
      <c r="Q233" s="31">
        <v>23</v>
      </c>
      <c r="R233" s="31">
        <v>98</v>
      </c>
      <c r="S233" s="31">
        <v>256</v>
      </c>
      <c r="T233" s="31">
        <v>174</v>
      </c>
      <c r="U233" s="31">
        <v>45</v>
      </c>
      <c r="V233" s="31">
        <v>36</v>
      </c>
      <c r="W233" s="31">
        <v>278</v>
      </c>
      <c r="X233" s="31">
        <v>209</v>
      </c>
      <c r="Y233" s="31">
        <v>19</v>
      </c>
      <c r="Z233" s="31">
        <v>26</v>
      </c>
      <c r="AA233" s="31">
        <v>600</v>
      </c>
      <c r="AB233" s="31">
        <v>594</v>
      </c>
      <c r="AC233" s="31">
        <v>572</v>
      </c>
      <c r="AD233" s="31">
        <v>559</v>
      </c>
      <c r="AE233" s="31">
        <v>554</v>
      </c>
      <c r="AF233" s="31">
        <v>540</v>
      </c>
      <c r="AG233" s="31">
        <v>517</v>
      </c>
      <c r="AH233" s="31">
        <v>483</v>
      </c>
      <c r="AI233" s="34">
        <v>-0.67</v>
      </c>
      <c r="AJ233" s="34">
        <v>1.01</v>
      </c>
      <c r="AK233" s="34">
        <v>3.85</v>
      </c>
      <c r="AL233" s="34">
        <v>2.33</v>
      </c>
      <c r="AM233" s="34">
        <v>0.9</v>
      </c>
      <c r="AN233" s="34">
        <v>2.59</v>
      </c>
      <c r="AO233" s="34">
        <v>4.45</v>
      </c>
      <c r="AP233" s="34">
        <v>7.04</v>
      </c>
      <c r="AQ233" s="31">
        <v>0</v>
      </c>
      <c r="AR233" s="31">
        <v>8</v>
      </c>
      <c r="AS233" s="31">
        <v>22</v>
      </c>
      <c r="AT233" s="31">
        <v>13</v>
      </c>
      <c r="AU233" s="31">
        <v>6</v>
      </c>
      <c r="AV233" s="31">
        <v>14</v>
      </c>
      <c r="AW233" s="31">
        <v>25</v>
      </c>
      <c r="AX233" s="31">
        <v>12</v>
      </c>
      <c r="AY233" s="31">
        <v>0</v>
      </c>
      <c r="AZ233" s="31">
        <v>0</v>
      </c>
      <c r="BA233" s="31">
        <v>0</v>
      </c>
      <c r="BB233" s="31">
        <v>0</v>
      </c>
      <c r="BC233" s="31">
        <v>0</v>
      </c>
      <c r="BD233" s="31">
        <v>1</v>
      </c>
      <c r="BE233" s="31">
        <v>0</v>
      </c>
      <c r="BF233" s="31">
        <v>3</v>
      </c>
      <c r="BG233" s="31">
        <v>0</v>
      </c>
      <c r="BH233" s="31">
        <v>0</v>
      </c>
      <c r="BI233" s="31">
        <v>0</v>
      </c>
      <c r="BJ233" s="31">
        <v>0</v>
      </c>
      <c r="BK233" s="31">
        <v>32.83</v>
      </c>
      <c r="BL233" s="31">
        <v>49</v>
      </c>
      <c r="BM233" s="31">
        <v>55</v>
      </c>
      <c r="BN233" s="31">
        <v>78</v>
      </c>
      <c r="BO233" s="31">
        <v>134</v>
      </c>
      <c r="BP233" s="31">
        <v>278</v>
      </c>
      <c r="BQ233" s="31">
        <v>2</v>
      </c>
      <c r="BR233" s="31">
        <v>6</v>
      </c>
      <c r="BS233" s="31">
        <v>13</v>
      </c>
      <c r="BT233" s="31">
        <v>22</v>
      </c>
      <c r="BU233" s="31">
        <v>8</v>
      </c>
      <c r="BV233" s="31">
        <v>0</v>
      </c>
      <c r="BW233" s="31">
        <v>0</v>
      </c>
      <c r="BX233" s="31">
        <v>0</v>
      </c>
      <c r="BY233" s="31">
        <v>49</v>
      </c>
      <c r="BZ233" s="31">
        <v>44</v>
      </c>
      <c r="CA233" s="31">
        <v>0</v>
      </c>
      <c r="CB233" s="31">
        <v>17</v>
      </c>
      <c r="CC233" s="31">
        <v>24</v>
      </c>
      <c r="CD233" s="31">
        <v>8</v>
      </c>
      <c r="CE233" s="31">
        <v>0</v>
      </c>
      <c r="CF233" s="31">
        <v>0</v>
      </c>
      <c r="CG233" s="31">
        <v>14</v>
      </c>
      <c r="CH233" s="31">
        <v>30</v>
      </c>
      <c r="CI233" s="31">
        <v>5</v>
      </c>
      <c r="CJ233" s="31">
        <v>0</v>
      </c>
      <c r="CK233" s="31">
        <v>44</v>
      </c>
      <c r="CL233" s="31">
        <v>0</v>
      </c>
      <c r="CM233" s="31">
        <v>563</v>
      </c>
      <c r="CN233" s="34">
        <v>2.1314000000000002</v>
      </c>
      <c r="CO233" s="34">
        <v>2.6738</v>
      </c>
      <c r="CP233" s="34">
        <v>3.6101000000000001</v>
      </c>
      <c r="CQ233" s="34">
        <v>3.3771</v>
      </c>
      <c r="CR233" s="34">
        <v>2.2945000000000002</v>
      </c>
      <c r="CS233" s="34">
        <v>3.0829</v>
      </c>
      <c r="CT233" s="34">
        <v>3.5432999999999999</v>
      </c>
      <c r="CU233" s="34">
        <v>0.82469999999999999</v>
      </c>
      <c r="CV233" s="34">
        <v>3.7736000000000001</v>
      </c>
      <c r="CW233" s="34">
        <v>0.35520000000000002</v>
      </c>
      <c r="CX233" s="34">
        <v>0.53480000000000005</v>
      </c>
      <c r="CY233" s="34">
        <v>1.083</v>
      </c>
      <c r="CZ233" s="34">
        <v>1.3132999999999999</v>
      </c>
      <c r="DA233" s="34">
        <v>0.19120000000000001</v>
      </c>
      <c r="DB233" s="34">
        <v>0.96340000000000003</v>
      </c>
      <c r="DC233" s="34">
        <v>0.39369999999999999</v>
      </c>
      <c r="DD233" s="34">
        <v>0.20619999999999999</v>
      </c>
      <c r="DE233" s="34">
        <v>1.4675</v>
      </c>
      <c r="DF233" s="34">
        <v>12.078200000000001</v>
      </c>
      <c r="DG233" s="34">
        <v>15.009</v>
      </c>
      <c r="DH233" s="34">
        <v>10.7143</v>
      </c>
      <c r="DI233" s="34">
        <v>12.307700000000001</v>
      </c>
      <c r="DJ233" s="34">
        <v>13.152799999999999</v>
      </c>
      <c r="DK233" s="34">
        <v>12.0792</v>
      </c>
      <c r="DL233" s="34">
        <v>8.9026999999999994</v>
      </c>
      <c r="DM233" s="34">
        <v>14.376300000000001</v>
      </c>
      <c r="DN233" s="34">
        <v>10.9015</v>
      </c>
      <c r="DO233" s="34">
        <v>5.8940256544543397</v>
      </c>
      <c r="DP233" s="34">
        <v>5.8183751242681998</v>
      </c>
      <c r="DQ233" s="34">
        <v>5.68513414702739</v>
      </c>
      <c r="DR233" s="34">
        <v>5.6120050045098804</v>
      </c>
      <c r="DS233" s="34">
        <v>5.61586223055295</v>
      </c>
      <c r="DT233" s="34">
        <v>5.5927854995684401</v>
      </c>
      <c r="DU233" s="34">
        <v>5.5816694144226702</v>
      </c>
      <c r="DV233" s="34">
        <v>5.5055787358986201</v>
      </c>
      <c r="DW233" s="34">
        <v>5.3785290590256398</v>
      </c>
      <c r="DX233" s="34">
        <v>1.30020028909109</v>
      </c>
      <c r="DY233" s="34">
        <v>2.3436734084889501</v>
      </c>
      <c r="DZ233" s="34">
        <v>1.30308405745801</v>
      </c>
      <c r="EA233" s="34">
        <v>-6.86844848523845E-2</v>
      </c>
      <c r="EB233" s="34">
        <v>0.412616056637505</v>
      </c>
      <c r="EC233" s="34">
        <v>0.19915341308194001</v>
      </c>
      <c r="ED233" s="34">
        <v>1.38206503210823</v>
      </c>
      <c r="EE233" s="34">
        <v>2.3621639946294501</v>
      </c>
      <c r="EF233" s="33">
        <v>130</v>
      </c>
      <c r="EG233" s="33">
        <v>92</v>
      </c>
      <c r="EH233" s="34">
        <v>6.09</v>
      </c>
      <c r="EI233" s="34">
        <v>5.5</v>
      </c>
      <c r="EJ233" s="34">
        <v>5.44</v>
      </c>
      <c r="EK233" s="34">
        <v>6.28</v>
      </c>
      <c r="EL233" s="34">
        <v>7.43</v>
      </c>
      <c r="EM233" s="34">
        <v>0</v>
      </c>
      <c r="EN233" s="34">
        <v>6.09</v>
      </c>
      <c r="EO233" s="34">
        <v>6.18</v>
      </c>
      <c r="EP233" s="34">
        <v>6.72</v>
      </c>
      <c r="EQ233" s="34">
        <v>6.37</v>
      </c>
      <c r="ER233" s="34">
        <v>5.44</v>
      </c>
      <c r="ES233" s="34">
        <v>5.07</v>
      </c>
      <c r="ET233" s="58">
        <v>16</v>
      </c>
      <c r="EU233" s="58">
        <v>14</v>
      </c>
      <c r="EV233" s="58">
        <v>161</v>
      </c>
      <c r="EW233" s="58">
        <v>188</v>
      </c>
      <c r="EX233" s="58">
        <v>122</v>
      </c>
      <c r="EY233" s="58">
        <v>2</v>
      </c>
      <c r="EZ233" s="58">
        <v>0</v>
      </c>
      <c r="FA233" s="63">
        <v>88</v>
      </c>
      <c r="FB233" s="64">
        <v>15</v>
      </c>
      <c r="FC233" s="58">
        <v>110</v>
      </c>
      <c r="FD233" s="58">
        <v>93</v>
      </c>
      <c r="FE233" s="58">
        <v>309</v>
      </c>
      <c r="FF233" s="58">
        <v>63</v>
      </c>
      <c r="FG233" s="58">
        <v>1</v>
      </c>
      <c r="FH233" s="58">
        <v>0</v>
      </c>
      <c r="FI233" s="58">
        <v>0</v>
      </c>
      <c r="FJ233" s="58">
        <v>591</v>
      </c>
      <c r="FK233" s="58">
        <v>99.161073825503394</v>
      </c>
      <c r="FL233" s="59">
        <f t="shared" si="3"/>
        <v>595.99999999999977</v>
      </c>
    </row>
    <row r="234" spans="1:168" x14ac:dyDescent="0.25">
      <c r="A234" t="s">
        <v>207</v>
      </c>
      <c r="B234" t="s">
        <v>948</v>
      </c>
      <c r="C234" t="s">
        <v>949</v>
      </c>
      <c r="D234" s="31">
        <v>14</v>
      </c>
      <c r="E234" s="31">
        <v>0</v>
      </c>
      <c r="F234" s="31">
        <v>0</v>
      </c>
      <c r="G234" s="31">
        <v>0</v>
      </c>
      <c r="H234" s="31">
        <v>0</v>
      </c>
      <c r="I234" s="31">
        <v>0</v>
      </c>
      <c r="J234" s="31">
        <v>14</v>
      </c>
      <c r="K234" s="31">
        <v>0</v>
      </c>
      <c r="L234" s="31">
        <v>14</v>
      </c>
      <c r="M234" s="35">
        <v>4.96</v>
      </c>
      <c r="N234" s="31">
        <v>0</v>
      </c>
      <c r="O234" s="31">
        <v>7</v>
      </c>
      <c r="P234" s="31">
        <v>7</v>
      </c>
      <c r="Q234" s="31">
        <v>0</v>
      </c>
      <c r="R234" s="31">
        <v>1</v>
      </c>
      <c r="S234" s="31">
        <v>3</v>
      </c>
      <c r="T234" s="31">
        <v>10</v>
      </c>
      <c r="U234" s="31">
        <v>0</v>
      </c>
      <c r="V234" s="31">
        <v>1</v>
      </c>
      <c r="W234" s="31">
        <v>0</v>
      </c>
      <c r="X234" s="31">
        <v>13</v>
      </c>
      <c r="Y234" s="31">
        <v>0</v>
      </c>
      <c r="Z234" s="31">
        <v>0</v>
      </c>
      <c r="AA234" s="31">
        <v>14</v>
      </c>
      <c r="AB234" s="31">
        <v>14</v>
      </c>
      <c r="AC234" s="31">
        <v>14</v>
      </c>
      <c r="AD234" s="31">
        <v>14</v>
      </c>
      <c r="AE234" s="31">
        <v>14</v>
      </c>
      <c r="AF234" s="31">
        <v>14</v>
      </c>
      <c r="AG234" s="31">
        <v>14</v>
      </c>
      <c r="AH234" s="31">
        <v>14</v>
      </c>
      <c r="AI234" s="34">
        <v>0</v>
      </c>
      <c r="AJ234" s="34">
        <v>0</v>
      </c>
      <c r="AK234" s="34">
        <v>0</v>
      </c>
      <c r="AL234" s="34">
        <v>0</v>
      </c>
      <c r="AM234" s="34">
        <v>0</v>
      </c>
      <c r="AN234" s="34">
        <v>0</v>
      </c>
      <c r="AO234" s="34">
        <v>0</v>
      </c>
      <c r="AP234" s="34">
        <v>0</v>
      </c>
      <c r="AQ234" s="31">
        <v>0</v>
      </c>
      <c r="AR234" s="31">
        <v>0</v>
      </c>
      <c r="AS234" s="31">
        <v>0</v>
      </c>
      <c r="AT234" s="31">
        <v>0</v>
      </c>
      <c r="AU234" s="31">
        <v>0</v>
      </c>
      <c r="AV234" s="31">
        <v>0</v>
      </c>
      <c r="AW234" s="31">
        <v>0</v>
      </c>
      <c r="AX234" s="31">
        <v>0</v>
      </c>
      <c r="AY234" s="31">
        <v>0</v>
      </c>
      <c r="AZ234" s="31">
        <v>0</v>
      </c>
      <c r="BA234" s="31">
        <v>0</v>
      </c>
      <c r="BB234" s="31">
        <v>0</v>
      </c>
      <c r="BC234" s="31">
        <v>0</v>
      </c>
      <c r="BD234" s="31">
        <v>0</v>
      </c>
      <c r="BE234" s="31">
        <v>0</v>
      </c>
      <c r="BF234" s="31">
        <v>0</v>
      </c>
      <c r="BG234" s="31">
        <v>0</v>
      </c>
      <c r="BH234" s="31">
        <v>0</v>
      </c>
      <c r="BI234" s="31">
        <v>0</v>
      </c>
      <c r="BJ234" s="31">
        <v>0</v>
      </c>
      <c r="BK234" s="31">
        <v>17.5</v>
      </c>
      <c r="BL234" s="31">
        <v>0</v>
      </c>
      <c r="BM234" s="31">
        <v>0</v>
      </c>
      <c r="BN234" s="31">
        <v>7</v>
      </c>
      <c r="BO234" s="31">
        <v>7</v>
      </c>
      <c r="BP234" s="31">
        <v>0</v>
      </c>
      <c r="BQ234" s="31">
        <v>0</v>
      </c>
      <c r="BR234" s="31">
        <v>0</v>
      </c>
      <c r="BS234" s="31">
        <v>0</v>
      </c>
      <c r="BT234" s="31">
        <v>0</v>
      </c>
      <c r="BU234" s="31">
        <v>0</v>
      </c>
      <c r="BV234" s="31">
        <v>0</v>
      </c>
      <c r="BW234" s="31">
        <v>0</v>
      </c>
      <c r="BX234" s="31">
        <v>0</v>
      </c>
      <c r="BY234" s="31">
        <v>0</v>
      </c>
      <c r="BZ234" s="31">
        <v>0</v>
      </c>
      <c r="CA234" s="31">
        <v>0</v>
      </c>
      <c r="CB234" s="31">
        <v>0</v>
      </c>
      <c r="CC234" s="31">
        <v>0</v>
      </c>
      <c r="CD234" s="31">
        <v>0</v>
      </c>
      <c r="CE234" s="31">
        <v>0</v>
      </c>
      <c r="CF234" s="31">
        <v>0</v>
      </c>
      <c r="CG234" s="31">
        <v>0</v>
      </c>
      <c r="CH234" s="31">
        <v>0</v>
      </c>
      <c r="CI234" s="31">
        <v>0</v>
      </c>
      <c r="CJ234" s="31">
        <v>0</v>
      </c>
      <c r="CK234" s="31">
        <v>0</v>
      </c>
      <c r="CL234" s="31">
        <v>0</v>
      </c>
      <c r="CM234" s="31">
        <v>14</v>
      </c>
      <c r="CN234" s="34">
        <v>0</v>
      </c>
      <c r="CO234" s="34">
        <v>0</v>
      </c>
      <c r="CP234" s="34">
        <v>0</v>
      </c>
      <c r="CQ234" s="34">
        <v>0</v>
      </c>
      <c r="CR234" s="34">
        <v>7.1429</v>
      </c>
      <c r="CS234" s="34">
        <v>0</v>
      </c>
      <c r="CT234" s="34">
        <v>0</v>
      </c>
      <c r="CU234" s="34">
        <v>0</v>
      </c>
      <c r="CV234" s="34">
        <v>0</v>
      </c>
      <c r="CW234" s="34">
        <v>0</v>
      </c>
      <c r="CX234" s="34">
        <v>0</v>
      </c>
      <c r="CY234" s="34">
        <v>0</v>
      </c>
      <c r="CZ234" s="34">
        <v>0</v>
      </c>
      <c r="DA234" s="34">
        <v>7.1429</v>
      </c>
      <c r="DB234" s="34">
        <v>0</v>
      </c>
      <c r="DC234" s="34">
        <v>0</v>
      </c>
      <c r="DD234" s="34">
        <v>0</v>
      </c>
      <c r="DE234" s="34">
        <v>0</v>
      </c>
      <c r="DF234" s="34">
        <v>14.2857</v>
      </c>
      <c r="DG234" s="34">
        <v>7.6923000000000004</v>
      </c>
      <c r="DH234" s="34">
        <v>0</v>
      </c>
      <c r="DI234" s="34">
        <v>28.571400000000001</v>
      </c>
      <c r="DJ234" s="34">
        <v>7.1429</v>
      </c>
      <c r="DK234" s="34">
        <v>0</v>
      </c>
      <c r="DL234" s="34">
        <v>7.1429</v>
      </c>
      <c r="DM234" s="34">
        <v>7.1429</v>
      </c>
      <c r="DN234" s="34">
        <v>14.2857</v>
      </c>
      <c r="DO234" s="34">
        <v>5.86481802426343</v>
      </c>
      <c r="DP234" s="34">
        <v>5.8097014925373101</v>
      </c>
      <c r="DQ234" s="34">
        <v>5.7339688041594501</v>
      </c>
      <c r="DR234" s="34">
        <v>5.66464471403813</v>
      </c>
      <c r="DS234" s="34">
        <v>6.0914179104477597</v>
      </c>
      <c r="DT234" s="34">
        <v>6.0493934142114396</v>
      </c>
      <c r="DU234" s="34">
        <v>6.0476603119584098</v>
      </c>
      <c r="DV234" s="34">
        <v>5.6403812824956701</v>
      </c>
      <c r="DW234" s="34">
        <v>5.5840554592720997</v>
      </c>
      <c r="DX234" s="34">
        <v>0.94869816972380705</v>
      </c>
      <c r="DY234" s="34">
        <v>1.32077259162853</v>
      </c>
      <c r="DZ234" s="34">
        <v>1.2238029677222</v>
      </c>
      <c r="EA234" s="34">
        <v>-7.0061388445808097</v>
      </c>
      <c r="EB234" s="34">
        <v>0.69468942353124896</v>
      </c>
      <c r="EC234" s="34">
        <v>2.8657400773756898E-2</v>
      </c>
      <c r="ED234" s="34">
        <v>7.2207712398217803</v>
      </c>
      <c r="EE234" s="34">
        <v>1.00869025450031</v>
      </c>
      <c r="EF234" s="33">
        <v>0</v>
      </c>
      <c r="EG234" s="33">
        <v>0</v>
      </c>
      <c r="EH234" s="34">
        <v>0</v>
      </c>
      <c r="EI234" s="34">
        <v>5.19</v>
      </c>
      <c r="EJ234" s="34">
        <v>0</v>
      </c>
      <c r="EK234" s="34">
        <v>5.91</v>
      </c>
      <c r="EL234" s="34">
        <v>0</v>
      </c>
      <c r="EM234" s="34">
        <v>0</v>
      </c>
      <c r="EN234" s="34">
        <v>0</v>
      </c>
      <c r="EO234" s="34">
        <v>0</v>
      </c>
      <c r="EP234" s="34">
        <v>5.92</v>
      </c>
      <c r="EQ234" s="34">
        <v>5.82</v>
      </c>
      <c r="ER234" s="34">
        <v>0</v>
      </c>
      <c r="ES234" s="34">
        <v>0</v>
      </c>
      <c r="ET234" s="58">
        <v>7</v>
      </c>
      <c r="EU234" s="58">
        <v>0</v>
      </c>
      <c r="EV234" s="58">
        <v>0</v>
      </c>
      <c r="EW234" s="58">
        <v>0</v>
      </c>
      <c r="EX234" s="58">
        <v>0</v>
      </c>
      <c r="EY234" s="58">
        <v>0</v>
      </c>
      <c r="EZ234" s="58">
        <v>0</v>
      </c>
      <c r="FA234" s="63">
        <v>3</v>
      </c>
      <c r="FB234" s="64">
        <v>0</v>
      </c>
      <c r="FC234" s="58">
        <v>7</v>
      </c>
      <c r="FD234" s="58">
        <v>0</v>
      </c>
      <c r="FE234" s="58">
        <v>0</v>
      </c>
      <c r="FF234" s="58">
        <v>0</v>
      </c>
      <c r="FG234" s="58">
        <v>0</v>
      </c>
      <c r="FH234" s="58">
        <v>0</v>
      </c>
      <c r="FI234" s="58">
        <v>3</v>
      </c>
      <c r="FJ234" s="58">
        <v>10</v>
      </c>
      <c r="FK234" s="58">
        <v>71.428571428571402</v>
      </c>
      <c r="FL234" s="59">
        <f t="shared" si="3"/>
        <v>14.000000000000007</v>
      </c>
    </row>
    <row r="235" spans="1:168" x14ac:dyDescent="0.25">
      <c r="A235" t="s">
        <v>207</v>
      </c>
      <c r="B235" t="s">
        <v>950</v>
      </c>
      <c r="C235" t="s">
        <v>951</v>
      </c>
      <c r="D235" s="31">
        <v>23</v>
      </c>
      <c r="E235" s="31">
        <v>1</v>
      </c>
      <c r="F235" s="31">
        <v>0</v>
      </c>
      <c r="G235" s="31">
        <v>0</v>
      </c>
      <c r="H235" s="31">
        <v>0</v>
      </c>
      <c r="I235" s="31">
        <v>0</v>
      </c>
      <c r="J235" s="31">
        <v>24</v>
      </c>
      <c r="K235" s="31">
        <v>1</v>
      </c>
      <c r="L235" s="31">
        <v>25</v>
      </c>
      <c r="M235" s="35">
        <v>3.04</v>
      </c>
      <c r="N235" s="31">
        <v>0</v>
      </c>
      <c r="O235" s="31">
        <v>4</v>
      </c>
      <c r="P235" s="31">
        <v>20</v>
      </c>
      <c r="Q235" s="31">
        <v>0</v>
      </c>
      <c r="R235" s="31">
        <v>8</v>
      </c>
      <c r="S235" s="31">
        <v>16</v>
      </c>
      <c r="T235" s="31">
        <v>0</v>
      </c>
      <c r="U235" s="31">
        <v>0</v>
      </c>
      <c r="V235" s="31">
        <v>5</v>
      </c>
      <c r="W235" s="31">
        <v>0</v>
      </c>
      <c r="X235" s="31">
        <v>19</v>
      </c>
      <c r="Y235" s="31">
        <v>0</v>
      </c>
      <c r="Z235" s="31">
        <v>0</v>
      </c>
      <c r="AA235" s="31">
        <v>24</v>
      </c>
      <c r="AB235" s="31">
        <v>24</v>
      </c>
      <c r="AC235" s="31">
        <v>24</v>
      </c>
      <c r="AD235" s="31">
        <v>24</v>
      </c>
      <c r="AE235" s="31">
        <v>12</v>
      </c>
      <c r="AF235" s="31">
        <v>12</v>
      </c>
      <c r="AG235" s="31">
        <v>12</v>
      </c>
      <c r="AH235" s="31">
        <v>12</v>
      </c>
      <c r="AI235" s="34">
        <v>0</v>
      </c>
      <c r="AJ235" s="34">
        <v>0</v>
      </c>
      <c r="AK235" s="34">
        <v>0</v>
      </c>
      <c r="AL235" s="34">
        <v>0</v>
      </c>
      <c r="AM235" s="34">
        <v>100</v>
      </c>
      <c r="AN235" s="34">
        <v>0</v>
      </c>
      <c r="AO235" s="34">
        <v>0</v>
      </c>
      <c r="AP235" s="34">
        <v>0</v>
      </c>
      <c r="AQ235" s="31">
        <v>0</v>
      </c>
      <c r="AR235" s="31">
        <v>0</v>
      </c>
      <c r="AS235" s="31">
        <v>0</v>
      </c>
      <c r="AT235" s="31">
        <v>0</v>
      </c>
      <c r="AU235" s="31">
        <v>12</v>
      </c>
      <c r="AV235" s="31">
        <v>0</v>
      </c>
      <c r="AW235" s="31">
        <v>0</v>
      </c>
      <c r="AX235" s="31">
        <v>0</v>
      </c>
      <c r="AY235" s="31">
        <v>0</v>
      </c>
      <c r="AZ235" s="31">
        <v>0</v>
      </c>
      <c r="BA235" s="31">
        <v>0</v>
      </c>
      <c r="BB235" s="31">
        <v>0</v>
      </c>
      <c r="BC235" s="31">
        <v>0</v>
      </c>
      <c r="BD235" s="31">
        <v>0</v>
      </c>
      <c r="BE235" s="31">
        <v>0</v>
      </c>
      <c r="BF235" s="31">
        <v>0</v>
      </c>
      <c r="BG235" s="31">
        <v>0</v>
      </c>
      <c r="BH235" s="31">
        <v>0</v>
      </c>
      <c r="BI235" s="31">
        <v>0</v>
      </c>
      <c r="BJ235" s="31">
        <v>0</v>
      </c>
      <c r="BK235" s="31">
        <v>11.54</v>
      </c>
      <c r="BL235" s="31">
        <v>12</v>
      </c>
      <c r="BM235" s="31">
        <v>0</v>
      </c>
      <c r="BN235" s="31">
        <v>5</v>
      </c>
      <c r="BO235" s="31">
        <v>7</v>
      </c>
      <c r="BP235" s="31">
        <v>0</v>
      </c>
      <c r="BQ235" s="31">
        <v>0</v>
      </c>
      <c r="BR235" s="31">
        <v>12</v>
      </c>
      <c r="BS235" s="31">
        <v>0</v>
      </c>
      <c r="BT235" s="31">
        <v>0</v>
      </c>
      <c r="BU235" s="31">
        <v>0</v>
      </c>
      <c r="BV235" s="31">
        <v>0</v>
      </c>
      <c r="BW235" s="31">
        <v>0</v>
      </c>
      <c r="BX235" s="31">
        <v>0</v>
      </c>
      <c r="BY235" s="31">
        <v>12</v>
      </c>
      <c r="BZ235" s="31">
        <v>12</v>
      </c>
      <c r="CA235" s="31">
        <v>0</v>
      </c>
      <c r="CB235" s="31">
        <v>6</v>
      </c>
      <c r="CC235" s="31">
        <v>6</v>
      </c>
      <c r="CD235" s="31">
        <v>0</v>
      </c>
      <c r="CE235" s="31">
        <v>0</v>
      </c>
      <c r="CF235" s="31">
        <v>0</v>
      </c>
      <c r="CG235" s="31">
        <v>3</v>
      </c>
      <c r="CH235" s="31">
        <v>9</v>
      </c>
      <c r="CI235" s="31">
        <v>0</v>
      </c>
      <c r="CJ235" s="31">
        <v>0</v>
      </c>
      <c r="CK235" s="31">
        <v>0</v>
      </c>
      <c r="CL235" s="31">
        <v>0</v>
      </c>
      <c r="CM235" s="31">
        <v>24</v>
      </c>
      <c r="CN235" s="34">
        <v>4.1666999999999996</v>
      </c>
      <c r="CO235" s="34">
        <v>4.1666999999999996</v>
      </c>
      <c r="CP235" s="34">
        <v>0</v>
      </c>
      <c r="CQ235" s="34">
        <v>0</v>
      </c>
      <c r="CR235" s="34">
        <v>4.1666999999999996</v>
      </c>
      <c r="CS235" s="34">
        <v>0</v>
      </c>
      <c r="CT235" s="34">
        <v>0</v>
      </c>
      <c r="CU235" s="34">
        <v>0</v>
      </c>
      <c r="CV235" s="34">
        <v>0</v>
      </c>
      <c r="CW235" s="34">
        <v>0</v>
      </c>
      <c r="CX235" s="34">
        <v>0</v>
      </c>
      <c r="CY235" s="34">
        <v>0</v>
      </c>
      <c r="CZ235" s="34">
        <v>0</v>
      </c>
      <c r="DA235" s="34">
        <v>4.1666999999999996</v>
      </c>
      <c r="DB235" s="34">
        <v>0</v>
      </c>
      <c r="DC235" s="34">
        <v>0</v>
      </c>
      <c r="DD235" s="34">
        <v>0</v>
      </c>
      <c r="DE235" s="34">
        <v>0</v>
      </c>
      <c r="DF235" s="34">
        <v>12.5</v>
      </c>
      <c r="DG235" s="34">
        <v>12.5</v>
      </c>
      <c r="DH235" s="34">
        <v>8.3332999999999995</v>
      </c>
      <c r="DI235" s="34">
        <v>20.833300000000001</v>
      </c>
      <c r="DJ235" s="34">
        <v>8.3332999999999995</v>
      </c>
      <c r="DK235" s="34">
        <v>8.3332999999999995</v>
      </c>
      <c r="DL235" s="34">
        <v>16.666699999999999</v>
      </c>
      <c r="DM235" s="34">
        <v>8.3332999999999995</v>
      </c>
      <c r="DN235" s="34">
        <v>33.333300000000001</v>
      </c>
      <c r="DO235" s="34">
        <v>6.6170500676590001</v>
      </c>
      <c r="DP235" s="34">
        <v>6.5959459459459504</v>
      </c>
      <c r="DQ235" s="34">
        <v>6.2461340206185598</v>
      </c>
      <c r="DR235" s="34">
        <v>6.4645618556700999</v>
      </c>
      <c r="DS235" s="34">
        <v>6.3757575757575804</v>
      </c>
      <c r="DT235" s="34">
        <v>6.2968369829683697</v>
      </c>
      <c r="DU235" s="34">
        <v>6.2968369829683697</v>
      </c>
      <c r="DV235" s="34">
        <v>6.2299270072992696</v>
      </c>
      <c r="DW235" s="34">
        <v>6.4099756690997598</v>
      </c>
      <c r="DX235" s="34">
        <v>0.31995595303541702</v>
      </c>
      <c r="DY235" s="34">
        <v>5.6004550042099099</v>
      </c>
      <c r="DZ235" s="34">
        <v>-3.3788497956742898</v>
      </c>
      <c r="EA235" s="34">
        <v>1.3928427933048499</v>
      </c>
      <c r="EB235" s="34">
        <v>1.25333708023044</v>
      </c>
      <c r="EC235" s="34">
        <v>0</v>
      </c>
      <c r="ED235" s="34">
        <v>1.0740089826205701</v>
      </c>
      <c r="EE235" s="34">
        <v>-2.8088821408236901</v>
      </c>
      <c r="EF235" s="33">
        <v>0</v>
      </c>
      <c r="EG235" s="33">
        <v>6</v>
      </c>
      <c r="EH235" s="34">
        <v>6.3</v>
      </c>
      <c r="EI235" s="34">
        <v>5.67</v>
      </c>
      <c r="EJ235" s="34">
        <v>0</v>
      </c>
      <c r="EK235" s="34">
        <v>6.85</v>
      </c>
      <c r="EL235" s="34">
        <v>0</v>
      </c>
      <c r="EM235" s="34">
        <v>0</v>
      </c>
      <c r="EN235" s="34">
        <v>6.3</v>
      </c>
      <c r="EO235" s="34">
        <v>0</v>
      </c>
      <c r="EP235" s="34">
        <v>6.43</v>
      </c>
      <c r="EQ235" s="34">
        <v>7.26</v>
      </c>
      <c r="ER235" s="34">
        <v>0</v>
      </c>
      <c r="ES235" s="34">
        <v>0</v>
      </c>
      <c r="ET235" s="58">
        <v>0</v>
      </c>
      <c r="EU235" s="58">
        <v>0</v>
      </c>
      <c r="EV235" s="58">
        <v>0</v>
      </c>
      <c r="EW235" s="58">
        <v>23</v>
      </c>
      <c r="EX235" s="58">
        <v>1</v>
      </c>
      <c r="EY235" s="58">
        <v>0</v>
      </c>
      <c r="EZ235" s="58">
        <v>0</v>
      </c>
      <c r="FA235" s="63">
        <v>0</v>
      </c>
      <c r="FB235" s="64">
        <v>0</v>
      </c>
      <c r="FC235" s="58">
        <v>0</v>
      </c>
      <c r="FD235" s="58">
        <v>23</v>
      </c>
      <c r="FE235" s="58">
        <v>1</v>
      </c>
      <c r="FF235" s="58">
        <v>0</v>
      </c>
      <c r="FG235" s="58">
        <v>0</v>
      </c>
      <c r="FH235" s="58">
        <v>0</v>
      </c>
      <c r="FI235" s="58">
        <v>0</v>
      </c>
      <c r="FJ235" s="58">
        <v>24</v>
      </c>
      <c r="FK235" s="58">
        <v>100</v>
      </c>
      <c r="FL235" s="59">
        <f t="shared" si="3"/>
        <v>24</v>
      </c>
    </row>
    <row r="236" spans="1:168" x14ac:dyDescent="0.25">
      <c r="A236" t="s">
        <v>207</v>
      </c>
      <c r="B236" t="s">
        <v>952</v>
      </c>
      <c r="C236" t="s">
        <v>953</v>
      </c>
      <c r="D236" s="31">
        <v>160</v>
      </c>
      <c r="E236" s="31">
        <v>7</v>
      </c>
      <c r="F236" s="31">
        <v>0</v>
      </c>
      <c r="G236" s="31">
        <v>0</v>
      </c>
      <c r="H236" s="31">
        <v>1</v>
      </c>
      <c r="I236" s="31">
        <v>0</v>
      </c>
      <c r="J236" s="31">
        <v>168</v>
      </c>
      <c r="K236" s="31">
        <v>0</v>
      </c>
      <c r="L236" s="31">
        <v>168</v>
      </c>
      <c r="M236" s="35">
        <v>18.920000000000002</v>
      </c>
      <c r="N236" s="31">
        <v>0</v>
      </c>
      <c r="O236" s="31">
        <v>1</v>
      </c>
      <c r="P236" s="31">
        <v>167</v>
      </c>
      <c r="Q236" s="31">
        <v>2</v>
      </c>
      <c r="R236" s="31">
        <v>28</v>
      </c>
      <c r="S236" s="31">
        <v>76</v>
      </c>
      <c r="T236" s="31">
        <v>55</v>
      </c>
      <c r="U236" s="31">
        <v>7</v>
      </c>
      <c r="V236" s="31">
        <v>16</v>
      </c>
      <c r="W236" s="31">
        <v>80</v>
      </c>
      <c r="X236" s="31">
        <v>72</v>
      </c>
      <c r="Y236" s="31">
        <v>0</v>
      </c>
      <c r="Z236" s="31">
        <v>0</v>
      </c>
      <c r="AA236" s="31">
        <v>168</v>
      </c>
      <c r="AB236" s="31">
        <v>168</v>
      </c>
      <c r="AC236" s="31">
        <v>149</v>
      </c>
      <c r="AD236" s="31">
        <v>149</v>
      </c>
      <c r="AE236" s="31">
        <v>149</v>
      </c>
      <c r="AF236" s="31">
        <v>149</v>
      </c>
      <c r="AG236" s="31">
        <v>149</v>
      </c>
      <c r="AH236" s="31">
        <v>149</v>
      </c>
      <c r="AI236" s="34">
        <v>0</v>
      </c>
      <c r="AJ236" s="34">
        <v>0</v>
      </c>
      <c r="AK236" s="34">
        <v>12.75</v>
      </c>
      <c r="AL236" s="34">
        <v>0</v>
      </c>
      <c r="AM236" s="34">
        <v>0</v>
      </c>
      <c r="AN236" s="34">
        <v>0</v>
      </c>
      <c r="AO236" s="34">
        <v>0</v>
      </c>
      <c r="AP236" s="34">
        <v>0</v>
      </c>
      <c r="AQ236" s="31">
        <v>0</v>
      </c>
      <c r="AR236" s="31">
        <v>0</v>
      </c>
      <c r="AS236" s="31">
        <v>19</v>
      </c>
      <c r="AT236" s="31">
        <v>0</v>
      </c>
      <c r="AU236" s="31">
        <v>0</v>
      </c>
      <c r="AV236" s="31">
        <v>0</v>
      </c>
      <c r="AW236" s="31">
        <v>0</v>
      </c>
      <c r="AX236" s="31">
        <v>0</v>
      </c>
      <c r="AY236" s="31">
        <v>7</v>
      </c>
      <c r="AZ236" s="31">
        <v>0</v>
      </c>
      <c r="BA236" s="31">
        <v>0</v>
      </c>
      <c r="BB236" s="31">
        <v>0</v>
      </c>
      <c r="BC236" s="31">
        <v>0</v>
      </c>
      <c r="BD236" s="31">
        <v>0</v>
      </c>
      <c r="BE236" s="31">
        <v>0</v>
      </c>
      <c r="BF236" s="31">
        <v>0</v>
      </c>
      <c r="BG236" s="31">
        <v>0</v>
      </c>
      <c r="BH236" s="31">
        <v>0</v>
      </c>
      <c r="BI236" s="31">
        <v>0</v>
      </c>
      <c r="BJ236" s="31">
        <v>0</v>
      </c>
      <c r="BK236" s="31">
        <v>34.909999999999997</v>
      </c>
      <c r="BL236" s="31">
        <v>19</v>
      </c>
      <c r="BM236" s="31">
        <v>7</v>
      </c>
      <c r="BN236" s="31">
        <v>12</v>
      </c>
      <c r="BO236" s="31">
        <v>50</v>
      </c>
      <c r="BP236" s="31">
        <v>80</v>
      </c>
      <c r="BQ236" s="31">
        <v>0</v>
      </c>
      <c r="BR236" s="31">
        <v>0</v>
      </c>
      <c r="BS236" s="31">
        <v>0</v>
      </c>
      <c r="BT236" s="31">
        <v>19</v>
      </c>
      <c r="BU236" s="31">
        <v>0</v>
      </c>
      <c r="BV236" s="31">
        <v>0</v>
      </c>
      <c r="BW236" s="31">
        <v>0</v>
      </c>
      <c r="BX236" s="31">
        <v>0</v>
      </c>
      <c r="BY236" s="31">
        <v>19</v>
      </c>
      <c r="BZ236" s="31">
        <v>19</v>
      </c>
      <c r="CA236" s="31">
        <v>0</v>
      </c>
      <c r="CB236" s="31">
        <v>3</v>
      </c>
      <c r="CC236" s="31">
        <v>9</v>
      </c>
      <c r="CD236" s="31">
        <v>5</v>
      </c>
      <c r="CE236" s="31">
        <v>2</v>
      </c>
      <c r="CF236" s="31">
        <v>0</v>
      </c>
      <c r="CG236" s="31">
        <v>6</v>
      </c>
      <c r="CH236" s="31">
        <v>13</v>
      </c>
      <c r="CI236" s="31">
        <v>0</v>
      </c>
      <c r="CJ236" s="31">
        <v>0</v>
      </c>
      <c r="CK236" s="31">
        <v>19</v>
      </c>
      <c r="CL236" s="31">
        <v>7</v>
      </c>
      <c r="CM236" s="31">
        <v>167</v>
      </c>
      <c r="CN236" s="34">
        <v>4.1916000000000002</v>
      </c>
      <c r="CO236" s="34">
        <v>2.4241999999999999</v>
      </c>
      <c r="CP236" s="34">
        <v>2.9940000000000002</v>
      </c>
      <c r="CQ236" s="34">
        <v>5.4794999999999998</v>
      </c>
      <c r="CR236" s="34">
        <v>5.4421999999999997</v>
      </c>
      <c r="CS236" s="34">
        <v>3.3784000000000001</v>
      </c>
      <c r="CT236" s="34">
        <v>1.3513999999999999</v>
      </c>
      <c r="CU236" s="34">
        <v>2.0133999999999999</v>
      </c>
      <c r="CV236" s="34">
        <v>2.0270000000000001</v>
      </c>
      <c r="CW236" s="34">
        <v>1.7964</v>
      </c>
      <c r="CX236" s="34">
        <v>1.8182</v>
      </c>
      <c r="CY236" s="34">
        <v>0.5988</v>
      </c>
      <c r="CZ236" s="34">
        <v>0.68489999999999995</v>
      </c>
      <c r="DA236" s="34">
        <v>1.3605</v>
      </c>
      <c r="DB236" s="34">
        <v>0.67569999999999997</v>
      </c>
      <c r="DC236" s="34">
        <v>0</v>
      </c>
      <c r="DD236" s="34">
        <v>0.67110000000000003</v>
      </c>
      <c r="DE236" s="34">
        <v>2.0270000000000001</v>
      </c>
      <c r="DF236" s="34">
        <v>8.9819999999999993</v>
      </c>
      <c r="DG236" s="34">
        <v>14.545500000000001</v>
      </c>
      <c r="DH236" s="34">
        <v>14.8649</v>
      </c>
      <c r="DI236" s="34">
        <v>15.753399999999999</v>
      </c>
      <c r="DJ236" s="34">
        <v>11.5646</v>
      </c>
      <c r="DK236" s="34">
        <v>6.7568000000000001</v>
      </c>
      <c r="DL236" s="34">
        <v>8.7837999999999994</v>
      </c>
      <c r="DM236" s="34">
        <v>11.4094</v>
      </c>
      <c r="DN236" s="34">
        <v>9.2199000000000009</v>
      </c>
      <c r="DO236" s="34">
        <v>5.5991762613498102</v>
      </c>
      <c r="DP236" s="34">
        <v>5.5607372242390403</v>
      </c>
      <c r="DQ236" s="34">
        <v>5.4100632440476204</v>
      </c>
      <c r="DR236" s="34">
        <v>5.3284164859002203</v>
      </c>
      <c r="DS236" s="34">
        <v>5.2582245712436597</v>
      </c>
      <c r="DT236" s="34">
        <v>5.2799027895181698</v>
      </c>
      <c r="DU236" s="34">
        <v>5.2742715947698997</v>
      </c>
      <c r="DV236" s="34">
        <v>5.2188858977013899</v>
      </c>
      <c r="DW236" s="34">
        <v>5.1944184109132596</v>
      </c>
      <c r="DX236" s="34">
        <v>0.69125793147021497</v>
      </c>
      <c r="DY236" s="34">
        <v>2.7850687393941</v>
      </c>
      <c r="DZ236" s="34">
        <v>1.53228934644</v>
      </c>
      <c r="EA236" s="34">
        <v>1.3348976200145799</v>
      </c>
      <c r="EB236" s="34">
        <v>-0.41057987502245802</v>
      </c>
      <c r="EC236" s="34">
        <v>0.10676725017085099</v>
      </c>
      <c r="ED236" s="34">
        <v>1.0612551826991099</v>
      </c>
      <c r="EE236" s="34">
        <v>0.47103419194583901</v>
      </c>
      <c r="EF236" s="33">
        <v>53</v>
      </c>
      <c r="EG236" s="33">
        <v>29</v>
      </c>
      <c r="EH236" s="34">
        <v>5.73</v>
      </c>
      <c r="EI236" s="34">
        <v>5.25</v>
      </c>
      <c r="EJ236" s="34">
        <v>4.88</v>
      </c>
      <c r="EK236" s="34">
        <v>6.46</v>
      </c>
      <c r="EL236" s="34">
        <v>0</v>
      </c>
      <c r="EM236" s="34">
        <v>0</v>
      </c>
      <c r="EN236" s="34">
        <v>5.73</v>
      </c>
      <c r="EO236" s="34">
        <v>5.95</v>
      </c>
      <c r="EP236" s="34">
        <v>5.37</v>
      </c>
      <c r="EQ236" s="34">
        <v>6.73</v>
      </c>
      <c r="ER236" s="34">
        <v>4.88</v>
      </c>
      <c r="ES236" s="34">
        <v>0</v>
      </c>
      <c r="ET236" s="58">
        <v>1</v>
      </c>
      <c r="EU236" s="58">
        <v>7</v>
      </c>
      <c r="EV236" s="58">
        <v>13</v>
      </c>
      <c r="EW236" s="58">
        <v>39</v>
      </c>
      <c r="EX236" s="58">
        <v>18</v>
      </c>
      <c r="EY236" s="58">
        <v>82</v>
      </c>
      <c r="EZ236" s="58">
        <v>0</v>
      </c>
      <c r="FA236" s="63">
        <v>8</v>
      </c>
      <c r="FB236" s="64">
        <v>7</v>
      </c>
      <c r="FC236" s="58">
        <v>12</v>
      </c>
      <c r="FD236" s="58">
        <v>39</v>
      </c>
      <c r="FE236" s="58">
        <v>99</v>
      </c>
      <c r="FF236" s="58">
        <v>3</v>
      </c>
      <c r="FG236" s="58">
        <v>0</v>
      </c>
      <c r="FH236" s="58">
        <v>0</v>
      </c>
      <c r="FI236" s="58">
        <v>8</v>
      </c>
      <c r="FJ236" s="58">
        <v>168</v>
      </c>
      <c r="FK236" s="58">
        <v>100</v>
      </c>
      <c r="FL236" s="59">
        <f t="shared" si="3"/>
        <v>168</v>
      </c>
    </row>
    <row r="237" spans="1:168" x14ac:dyDescent="0.25">
      <c r="A237" t="s">
        <v>207</v>
      </c>
      <c r="B237" t="s">
        <v>954</v>
      </c>
      <c r="C237" t="s">
        <v>955</v>
      </c>
      <c r="D237" s="31">
        <v>41</v>
      </c>
      <c r="E237" s="31">
        <v>0</v>
      </c>
      <c r="F237" s="31">
        <v>0</v>
      </c>
      <c r="G237" s="31">
        <v>0</v>
      </c>
      <c r="H237" s="31">
        <v>0</v>
      </c>
      <c r="I237" s="31">
        <v>0</v>
      </c>
      <c r="J237" s="31">
        <v>41</v>
      </c>
      <c r="K237" s="31">
        <v>0</v>
      </c>
      <c r="L237" s="31">
        <v>41</v>
      </c>
      <c r="M237" s="35">
        <v>9.32</v>
      </c>
      <c r="N237" s="31">
        <v>0</v>
      </c>
      <c r="O237" s="31">
        <v>17</v>
      </c>
      <c r="P237" s="31">
        <v>24</v>
      </c>
      <c r="Q237" s="31">
        <v>0</v>
      </c>
      <c r="R237" s="31">
        <v>10</v>
      </c>
      <c r="S237" s="31">
        <v>20</v>
      </c>
      <c r="T237" s="31">
        <v>11</v>
      </c>
      <c r="U237" s="31">
        <v>0</v>
      </c>
      <c r="V237" s="31">
        <v>7</v>
      </c>
      <c r="W237" s="31">
        <v>0</v>
      </c>
      <c r="X237" s="31">
        <v>31</v>
      </c>
      <c r="Y237" s="31">
        <v>3</v>
      </c>
      <c r="Z237" s="31">
        <v>0</v>
      </c>
      <c r="AA237" s="31">
        <v>41</v>
      </c>
      <c r="AB237" s="31">
        <v>41</v>
      </c>
      <c r="AC237" s="31">
        <v>41</v>
      </c>
      <c r="AD237" s="31">
        <v>41</v>
      </c>
      <c r="AE237" s="31">
        <v>38</v>
      </c>
      <c r="AF237" s="31">
        <v>38</v>
      </c>
      <c r="AG237" s="31">
        <v>38</v>
      </c>
      <c r="AH237" s="31">
        <v>18</v>
      </c>
      <c r="AI237" s="34">
        <v>0</v>
      </c>
      <c r="AJ237" s="34">
        <v>0</v>
      </c>
      <c r="AK237" s="34">
        <v>0</v>
      </c>
      <c r="AL237" s="34">
        <v>0</v>
      </c>
      <c r="AM237" s="34">
        <v>7.89</v>
      </c>
      <c r="AN237" s="34">
        <v>0</v>
      </c>
      <c r="AO237" s="34">
        <v>0</v>
      </c>
      <c r="AP237" s="34">
        <v>111.11</v>
      </c>
      <c r="AQ237" s="31">
        <v>0</v>
      </c>
      <c r="AR237" s="31">
        <v>0</v>
      </c>
      <c r="AS237" s="31">
        <v>0</v>
      </c>
      <c r="AT237" s="31">
        <v>0</v>
      </c>
      <c r="AU237" s="31">
        <v>3</v>
      </c>
      <c r="AV237" s="31">
        <v>0</v>
      </c>
      <c r="AW237" s="31">
        <v>0</v>
      </c>
      <c r="AX237" s="31">
        <v>20</v>
      </c>
      <c r="AY237" s="31">
        <v>0</v>
      </c>
      <c r="AZ237" s="31">
        <v>0</v>
      </c>
      <c r="BA237" s="31">
        <v>0</v>
      </c>
      <c r="BB237" s="31">
        <v>0</v>
      </c>
      <c r="BC237" s="31">
        <v>0</v>
      </c>
      <c r="BD237" s="31">
        <v>0</v>
      </c>
      <c r="BE237" s="31">
        <v>0</v>
      </c>
      <c r="BF237" s="31">
        <v>0</v>
      </c>
      <c r="BG237" s="31">
        <v>0</v>
      </c>
      <c r="BH237" s="31">
        <v>0</v>
      </c>
      <c r="BI237" s="31">
        <v>0</v>
      </c>
      <c r="BJ237" s="31">
        <v>0</v>
      </c>
      <c r="BK237" s="31">
        <v>14.73</v>
      </c>
      <c r="BL237" s="31">
        <v>0</v>
      </c>
      <c r="BM237" s="31">
        <v>15</v>
      </c>
      <c r="BN237" s="31">
        <v>14</v>
      </c>
      <c r="BO237" s="31">
        <v>12</v>
      </c>
      <c r="BP237" s="31">
        <v>0</v>
      </c>
      <c r="BQ237" s="31">
        <v>0</v>
      </c>
      <c r="BR237" s="31">
        <v>3</v>
      </c>
      <c r="BS237" s="31">
        <v>0</v>
      </c>
      <c r="BT237" s="31">
        <v>0</v>
      </c>
      <c r="BU237" s="31">
        <v>0</v>
      </c>
      <c r="BV237" s="31">
        <v>0</v>
      </c>
      <c r="BW237" s="31">
        <v>0</v>
      </c>
      <c r="BX237" s="31">
        <v>3</v>
      </c>
      <c r="BY237" s="31">
        <v>0</v>
      </c>
      <c r="BZ237" s="31">
        <v>0</v>
      </c>
      <c r="CA237" s="31">
        <v>0</v>
      </c>
      <c r="CB237" s="31">
        <v>0</v>
      </c>
      <c r="CC237" s="31">
        <v>0</v>
      </c>
      <c r="CD237" s="31">
        <v>3</v>
      </c>
      <c r="CE237" s="31">
        <v>0</v>
      </c>
      <c r="CF237" s="31">
        <v>0</v>
      </c>
      <c r="CG237" s="31">
        <v>0</v>
      </c>
      <c r="CH237" s="31">
        <v>0</v>
      </c>
      <c r="CI237" s="31">
        <v>3</v>
      </c>
      <c r="CJ237" s="31">
        <v>0</v>
      </c>
      <c r="CK237" s="31">
        <v>0</v>
      </c>
      <c r="CL237" s="31">
        <v>0</v>
      </c>
      <c r="CM237" s="31">
        <v>41</v>
      </c>
      <c r="CN237" s="34">
        <v>0</v>
      </c>
      <c r="CO237" s="34">
        <v>0</v>
      </c>
      <c r="CP237" s="34">
        <v>4.8780000000000001</v>
      </c>
      <c r="CQ237" s="34">
        <v>2.4390000000000001</v>
      </c>
      <c r="CR237" s="34">
        <v>0</v>
      </c>
      <c r="CS237" s="34">
        <v>5.2632000000000003</v>
      </c>
      <c r="CT237" s="34">
        <v>0</v>
      </c>
      <c r="CU237" s="34">
        <v>0</v>
      </c>
      <c r="CV237" s="34">
        <v>0</v>
      </c>
      <c r="CW237" s="34">
        <v>0</v>
      </c>
      <c r="CX237" s="34">
        <v>0</v>
      </c>
      <c r="CY237" s="34">
        <v>0</v>
      </c>
      <c r="CZ237" s="34">
        <v>0</v>
      </c>
      <c r="DA237" s="34">
        <v>0</v>
      </c>
      <c r="DB237" s="34">
        <v>0</v>
      </c>
      <c r="DC237" s="34">
        <v>0</v>
      </c>
      <c r="DD237" s="34">
        <v>0</v>
      </c>
      <c r="DE237" s="34">
        <v>0</v>
      </c>
      <c r="DF237" s="34">
        <v>4.8780000000000001</v>
      </c>
      <c r="DG237" s="34">
        <v>12.1951</v>
      </c>
      <c r="DH237" s="34">
        <v>12.1951</v>
      </c>
      <c r="DI237" s="34">
        <v>17.0732</v>
      </c>
      <c r="DJ237" s="34">
        <v>18.421099999999999</v>
      </c>
      <c r="DK237" s="34">
        <v>15.7895</v>
      </c>
      <c r="DL237" s="34">
        <v>16.216200000000001</v>
      </c>
      <c r="DM237" s="34">
        <v>11.1111</v>
      </c>
      <c r="DN237" s="34">
        <v>16.666699999999999</v>
      </c>
      <c r="DO237" s="34">
        <v>6.0382235165635203</v>
      </c>
      <c r="DP237" s="34">
        <v>5.9985438660356696</v>
      </c>
      <c r="DQ237" s="34">
        <v>5.8951798010711496</v>
      </c>
      <c r="DR237" s="34">
        <v>5.8325876211782299</v>
      </c>
      <c r="DS237" s="34">
        <v>5.8332726610848198</v>
      </c>
      <c r="DT237" s="34">
        <v>5.8004228329809697</v>
      </c>
      <c r="DU237" s="34">
        <v>5.8015644298064997</v>
      </c>
      <c r="DV237" s="34">
        <v>5.77204993958921</v>
      </c>
      <c r="DW237" s="34">
        <v>5.5921158487530196</v>
      </c>
      <c r="DX237" s="34">
        <v>0.66148804466562094</v>
      </c>
      <c r="DY237" s="34">
        <v>1.7533657742845901</v>
      </c>
      <c r="DZ237" s="34">
        <v>1.07314598525115</v>
      </c>
      <c r="EA237" s="34">
        <v>-1.1743663401239E-2</v>
      </c>
      <c r="EB237" s="34">
        <v>0.56633505952470597</v>
      </c>
      <c r="EC237" s="34">
        <v>-1.96773963186113E-2</v>
      </c>
      <c r="ED237" s="34">
        <v>0.51133463026480896</v>
      </c>
      <c r="EE237" s="34">
        <v>3.2176388276418302</v>
      </c>
      <c r="EF237" s="33">
        <v>2</v>
      </c>
      <c r="EG237" s="33">
        <v>1</v>
      </c>
      <c r="EH237" s="34">
        <v>6.26</v>
      </c>
      <c r="EI237" s="34">
        <v>5.31</v>
      </c>
      <c r="EJ237" s="34">
        <v>0</v>
      </c>
      <c r="EK237" s="34">
        <v>6.18</v>
      </c>
      <c r="EL237" s="34">
        <v>6.26</v>
      </c>
      <c r="EM237" s="34">
        <v>0</v>
      </c>
      <c r="EN237" s="34">
        <v>0</v>
      </c>
      <c r="EO237" s="34">
        <v>6.16</v>
      </c>
      <c r="EP237" s="34">
        <v>6.17</v>
      </c>
      <c r="EQ237" s="34">
        <v>5.74</v>
      </c>
      <c r="ER237" s="34">
        <v>0</v>
      </c>
      <c r="ES237" s="34">
        <v>0</v>
      </c>
      <c r="ET237" s="58">
        <v>4</v>
      </c>
      <c r="EU237" s="58">
        <v>12</v>
      </c>
      <c r="EV237" s="58">
        <v>4</v>
      </c>
      <c r="EW237" s="58">
        <v>0</v>
      </c>
      <c r="EX237" s="58">
        <v>3</v>
      </c>
      <c r="EY237" s="58">
        <v>0</v>
      </c>
      <c r="EZ237" s="58">
        <v>0</v>
      </c>
      <c r="FA237" s="63">
        <v>18</v>
      </c>
      <c r="FB237" s="64">
        <v>0</v>
      </c>
      <c r="FC237" s="58">
        <v>4</v>
      </c>
      <c r="FD237" s="58">
        <v>6</v>
      </c>
      <c r="FE237" s="58">
        <v>19</v>
      </c>
      <c r="FF237" s="58">
        <v>12</v>
      </c>
      <c r="FG237" s="58">
        <v>0</v>
      </c>
      <c r="FH237" s="58">
        <v>0</v>
      </c>
      <c r="FI237" s="58">
        <v>0</v>
      </c>
      <c r="FJ237" s="58">
        <v>41</v>
      </c>
      <c r="FK237" s="58">
        <v>100</v>
      </c>
      <c r="FL237" s="59">
        <f t="shared" si="3"/>
        <v>41</v>
      </c>
    </row>
    <row r="238" spans="1:168" x14ac:dyDescent="0.25">
      <c r="A238" t="s">
        <v>207</v>
      </c>
      <c r="B238" t="s">
        <v>956</v>
      </c>
      <c r="C238" t="s">
        <v>957</v>
      </c>
      <c r="D238" s="31">
        <v>22</v>
      </c>
      <c r="E238" s="31">
        <v>0</v>
      </c>
      <c r="F238" s="31">
        <v>1</v>
      </c>
      <c r="G238" s="31">
        <v>0</v>
      </c>
      <c r="H238" s="31">
        <v>0</v>
      </c>
      <c r="I238" s="31">
        <v>0</v>
      </c>
      <c r="J238" s="31">
        <v>23</v>
      </c>
      <c r="K238" s="31">
        <v>0</v>
      </c>
      <c r="L238" s="31">
        <v>23</v>
      </c>
      <c r="M238" s="35">
        <v>3.52</v>
      </c>
      <c r="N238" s="31">
        <v>0</v>
      </c>
      <c r="O238" s="31">
        <v>2</v>
      </c>
      <c r="P238" s="31">
        <v>21</v>
      </c>
      <c r="Q238" s="31">
        <v>0</v>
      </c>
      <c r="R238" s="31">
        <v>4</v>
      </c>
      <c r="S238" s="31">
        <v>13</v>
      </c>
      <c r="T238" s="31">
        <v>6</v>
      </c>
      <c r="U238" s="31">
        <v>0</v>
      </c>
      <c r="V238" s="31">
        <v>2</v>
      </c>
      <c r="W238" s="31">
        <v>0</v>
      </c>
      <c r="X238" s="31">
        <v>21</v>
      </c>
      <c r="Y238" s="31">
        <v>0</v>
      </c>
      <c r="Z238" s="31">
        <v>0</v>
      </c>
      <c r="AA238" s="31">
        <v>23</v>
      </c>
      <c r="AB238" s="31">
        <v>23</v>
      </c>
      <c r="AC238" s="31">
        <v>23</v>
      </c>
      <c r="AD238" s="31">
        <v>23</v>
      </c>
      <c r="AE238" s="31">
        <v>23</v>
      </c>
      <c r="AF238" s="31">
        <v>23</v>
      </c>
      <c r="AG238" s="31">
        <v>23</v>
      </c>
      <c r="AH238" s="31">
        <v>23</v>
      </c>
      <c r="AI238" s="34">
        <v>0</v>
      </c>
      <c r="AJ238" s="34">
        <v>0</v>
      </c>
      <c r="AK238" s="34">
        <v>0</v>
      </c>
      <c r="AL238" s="34">
        <v>0</v>
      </c>
      <c r="AM238" s="34">
        <v>0</v>
      </c>
      <c r="AN238" s="34">
        <v>0</v>
      </c>
      <c r="AO238" s="34">
        <v>0</v>
      </c>
      <c r="AP238" s="34">
        <v>0</v>
      </c>
      <c r="AQ238" s="31">
        <v>0</v>
      </c>
      <c r="AR238" s="31">
        <v>0</v>
      </c>
      <c r="AS238" s="31">
        <v>0</v>
      </c>
      <c r="AT238" s="31">
        <v>0</v>
      </c>
      <c r="AU238" s="31">
        <v>0</v>
      </c>
      <c r="AV238" s="31">
        <v>0</v>
      </c>
      <c r="AW238" s="31">
        <v>0</v>
      </c>
      <c r="AX238" s="31">
        <v>0</v>
      </c>
      <c r="AY238" s="31">
        <v>0</v>
      </c>
      <c r="AZ238" s="31">
        <v>0</v>
      </c>
      <c r="BA238" s="31">
        <v>0</v>
      </c>
      <c r="BB238" s="31">
        <v>0</v>
      </c>
      <c r="BC238" s="31">
        <v>0</v>
      </c>
      <c r="BD238" s="31">
        <v>0</v>
      </c>
      <c r="BE238" s="31">
        <v>0</v>
      </c>
      <c r="BF238" s="31">
        <v>0</v>
      </c>
      <c r="BG238" s="31">
        <v>0</v>
      </c>
      <c r="BH238" s="31">
        <v>0</v>
      </c>
      <c r="BI238" s="31">
        <v>0</v>
      </c>
      <c r="BJ238" s="31">
        <v>0</v>
      </c>
      <c r="BK238" s="31">
        <v>12.04</v>
      </c>
      <c r="BL238" s="31">
        <v>0</v>
      </c>
      <c r="BM238" s="31">
        <v>16</v>
      </c>
      <c r="BN238" s="31">
        <v>7</v>
      </c>
      <c r="BO238" s="31">
        <v>0</v>
      </c>
      <c r="BP238" s="31">
        <v>0</v>
      </c>
      <c r="BQ238" s="31">
        <v>0</v>
      </c>
      <c r="BR238" s="31">
        <v>0</v>
      </c>
      <c r="BS238" s="31">
        <v>0</v>
      </c>
      <c r="BT238" s="31">
        <v>0</v>
      </c>
      <c r="BU238" s="31">
        <v>0</v>
      </c>
      <c r="BV238" s="31">
        <v>0</v>
      </c>
      <c r="BW238" s="31">
        <v>0</v>
      </c>
      <c r="BX238" s="31">
        <v>0</v>
      </c>
      <c r="BY238" s="31">
        <v>0</v>
      </c>
      <c r="BZ238" s="31">
        <v>0</v>
      </c>
      <c r="CA238" s="31">
        <v>0</v>
      </c>
      <c r="CB238" s="31">
        <v>0</v>
      </c>
      <c r="CC238" s="31">
        <v>0</v>
      </c>
      <c r="CD238" s="31">
        <v>0</v>
      </c>
      <c r="CE238" s="31">
        <v>0</v>
      </c>
      <c r="CF238" s="31">
        <v>0</v>
      </c>
      <c r="CG238" s="31">
        <v>0</v>
      </c>
      <c r="CH238" s="31">
        <v>0</v>
      </c>
      <c r="CI238" s="31">
        <v>0</v>
      </c>
      <c r="CJ238" s="31">
        <v>0</v>
      </c>
      <c r="CK238" s="31">
        <v>0</v>
      </c>
      <c r="CL238" s="31">
        <v>0</v>
      </c>
      <c r="CM238" s="31">
        <v>22</v>
      </c>
      <c r="CN238" s="34">
        <v>0</v>
      </c>
      <c r="CO238" s="34">
        <v>8.6957000000000004</v>
      </c>
      <c r="CP238" s="34">
        <v>13.0435</v>
      </c>
      <c r="CQ238" s="34">
        <v>0</v>
      </c>
      <c r="CR238" s="34">
        <v>0</v>
      </c>
      <c r="CS238" s="34">
        <v>0</v>
      </c>
      <c r="CT238" s="34">
        <v>4.3478000000000003</v>
      </c>
      <c r="CU238" s="34">
        <v>8.6957000000000004</v>
      </c>
      <c r="CV238" s="34">
        <v>0</v>
      </c>
      <c r="CW238" s="34">
        <v>0</v>
      </c>
      <c r="CX238" s="34">
        <v>0</v>
      </c>
      <c r="CY238" s="34">
        <v>4.3478000000000003</v>
      </c>
      <c r="CZ238" s="34">
        <v>0</v>
      </c>
      <c r="DA238" s="34">
        <v>0</v>
      </c>
      <c r="DB238" s="34">
        <v>0</v>
      </c>
      <c r="DC238" s="34">
        <v>0</v>
      </c>
      <c r="DD238" s="34">
        <v>8.6957000000000004</v>
      </c>
      <c r="DE238" s="34">
        <v>0</v>
      </c>
      <c r="DF238" s="34">
        <v>18.181799999999999</v>
      </c>
      <c r="DG238" s="34">
        <v>26.087</v>
      </c>
      <c r="DH238" s="34">
        <v>8.6957000000000004</v>
      </c>
      <c r="DI238" s="34">
        <v>26.087</v>
      </c>
      <c r="DJ238" s="34">
        <v>8.6957000000000004</v>
      </c>
      <c r="DK238" s="34">
        <v>13.0435</v>
      </c>
      <c r="DL238" s="34">
        <v>21.739100000000001</v>
      </c>
      <c r="DM238" s="34">
        <v>13.0435</v>
      </c>
      <c r="DN238" s="34">
        <v>4.5454999999999997</v>
      </c>
      <c r="DO238" s="34">
        <v>6.07407407407407</v>
      </c>
      <c r="DP238" s="34">
        <v>5.9902979902979903</v>
      </c>
      <c r="DQ238" s="34">
        <v>5.9393274853801197</v>
      </c>
      <c r="DR238" s="34">
        <v>5.8732394366197198</v>
      </c>
      <c r="DS238" s="34">
        <v>5.8732394366197198</v>
      </c>
      <c r="DT238" s="34">
        <v>5.8277848911651704</v>
      </c>
      <c r="DU238" s="34">
        <v>5.82104557640751</v>
      </c>
      <c r="DV238" s="34">
        <v>5.8660524450744198</v>
      </c>
      <c r="DW238" s="34">
        <v>5.8404825737265398</v>
      </c>
      <c r="DX238" s="34">
        <v>1.39852948737725</v>
      </c>
      <c r="DY238" s="34">
        <v>0.85818647049416097</v>
      </c>
      <c r="DZ238" s="34">
        <v>1.1252401587501999</v>
      </c>
      <c r="EA238" s="34">
        <v>0</v>
      </c>
      <c r="EB238" s="34">
        <v>0.77996264967592299</v>
      </c>
      <c r="EC238" s="34">
        <v>0.115774986971084</v>
      </c>
      <c r="ED238" s="34">
        <v>-0.76724286201532599</v>
      </c>
      <c r="EE238" s="34">
        <v>0.43780408596543202</v>
      </c>
      <c r="EF238" s="33">
        <v>0</v>
      </c>
      <c r="EG238" s="33">
        <v>2</v>
      </c>
      <c r="EH238" s="34">
        <v>0</v>
      </c>
      <c r="EI238" s="34">
        <v>5.37</v>
      </c>
      <c r="EJ238" s="34">
        <v>0</v>
      </c>
      <c r="EK238" s="34">
        <v>6.14</v>
      </c>
      <c r="EL238" s="34">
        <v>0</v>
      </c>
      <c r="EM238" s="34">
        <v>0</v>
      </c>
      <c r="EN238" s="34">
        <v>0</v>
      </c>
      <c r="EO238" s="34">
        <v>6</v>
      </c>
      <c r="EP238" s="34">
        <v>6.29</v>
      </c>
      <c r="EQ238" s="34">
        <v>0</v>
      </c>
      <c r="ER238" s="34">
        <v>0</v>
      </c>
      <c r="ES238" s="34">
        <v>0</v>
      </c>
      <c r="ET238" s="58">
        <v>0</v>
      </c>
      <c r="EU238" s="58">
        <v>0</v>
      </c>
      <c r="EV238" s="58">
        <v>0</v>
      </c>
      <c r="EW238" s="58">
        <v>7</v>
      </c>
      <c r="EX238" s="58">
        <v>0</v>
      </c>
      <c r="EY238" s="58">
        <v>0</v>
      </c>
      <c r="EZ238" s="58">
        <v>0</v>
      </c>
      <c r="FA238" s="63">
        <v>16</v>
      </c>
      <c r="FB238" s="64">
        <v>0</v>
      </c>
      <c r="FC238" s="58">
        <v>0</v>
      </c>
      <c r="FD238" s="58">
        <v>23</v>
      </c>
      <c r="FE238" s="58">
        <v>0</v>
      </c>
      <c r="FF238" s="58">
        <v>0</v>
      </c>
      <c r="FG238" s="58">
        <v>0</v>
      </c>
      <c r="FH238" s="58">
        <v>0</v>
      </c>
      <c r="FI238" s="58">
        <v>0</v>
      </c>
      <c r="FJ238" s="58">
        <v>23</v>
      </c>
      <c r="FK238" s="58">
        <v>100</v>
      </c>
      <c r="FL238" s="59">
        <f t="shared" si="3"/>
        <v>23</v>
      </c>
    </row>
    <row r="239" spans="1:168" x14ac:dyDescent="0.25">
      <c r="A239" t="s">
        <v>207</v>
      </c>
      <c r="B239" t="s">
        <v>958</v>
      </c>
      <c r="C239" t="s">
        <v>959</v>
      </c>
      <c r="D239" s="31">
        <v>605</v>
      </c>
      <c r="E239" s="31">
        <v>52</v>
      </c>
      <c r="F239" s="31">
        <v>7</v>
      </c>
      <c r="G239" s="31">
        <v>0</v>
      </c>
      <c r="H239" s="31">
        <v>12</v>
      </c>
      <c r="I239" s="31">
        <v>0</v>
      </c>
      <c r="J239" s="31">
        <v>676</v>
      </c>
      <c r="K239" s="31">
        <v>0</v>
      </c>
      <c r="L239" s="31">
        <v>676</v>
      </c>
      <c r="M239" s="35">
        <v>18.989999999999998</v>
      </c>
      <c r="N239" s="31">
        <v>62</v>
      </c>
      <c r="O239" s="31">
        <v>85</v>
      </c>
      <c r="P239" s="31">
        <v>591</v>
      </c>
      <c r="Q239" s="31">
        <v>24</v>
      </c>
      <c r="R239" s="31">
        <v>155</v>
      </c>
      <c r="S239" s="31">
        <v>271</v>
      </c>
      <c r="T239" s="31">
        <v>195</v>
      </c>
      <c r="U239" s="31">
        <v>31</v>
      </c>
      <c r="V239" s="31">
        <v>56</v>
      </c>
      <c r="W239" s="31">
        <v>259</v>
      </c>
      <c r="X239" s="31">
        <v>356</v>
      </c>
      <c r="Y239" s="31">
        <v>5</v>
      </c>
      <c r="Z239" s="31">
        <v>0</v>
      </c>
      <c r="AA239" s="31">
        <v>634</v>
      </c>
      <c r="AB239" s="31">
        <v>629</v>
      </c>
      <c r="AC239" s="31">
        <v>595</v>
      </c>
      <c r="AD239" s="31">
        <v>596</v>
      </c>
      <c r="AE239" s="31">
        <v>596</v>
      </c>
      <c r="AF239" s="31">
        <v>596</v>
      </c>
      <c r="AG239" s="31">
        <v>576</v>
      </c>
      <c r="AH239" s="31">
        <v>540</v>
      </c>
      <c r="AI239" s="34">
        <v>6.62</v>
      </c>
      <c r="AJ239" s="34">
        <v>0.79</v>
      </c>
      <c r="AK239" s="34">
        <v>5.71</v>
      </c>
      <c r="AL239" s="34">
        <v>-0.17</v>
      </c>
      <c r="AM239" s="34">
        <v>0</v>
      </c>
      <c r="AN239" s="34">
        <v>0</v>
      </c>
      <c r="AO239" s="34">
        <v>3.47</v>
      </c>
      <c r="AP239" s="34">
        <v>6.67</v>
      </c>
      <c r="AQ239" s="31">
        <v>42</v>
      </c>
      <c r="AR239" s="31">
        <v>5</v>
      </c>
      <c r="AS239" s="31">
        <v>0</v>
      </c>
      <c r="AT239" s="31">
        <v>0</v>
      </c>
      <c r="AU239" s="31">
        <v>0</v>
      </c>
      <c r="AV239" s="31">
        <v>0</v>
      </c>
      <c r="AW239" s="31">
        <v>20</v>
      </c>
      <c r="AX239" s="31">
        <v>0</v>
      </c>
      <c r="AY239" s="31">
        <v>0</v>
      </c>
      <c r="AZ239" s="31">
        <v>42</v>
      </c>
      <c r="BA239" s="31">
        <v>0</v>
      </c>
      <c r="BB239" s="31">
        <v>0</v>
      </c>
      <c r="BC239" s="31">
        <v>0</v>
      </c>
      <c r="BD239" s="31">
        <v>0</v>
      </c>
      <c r="BE239" s="31">
        <v>0</v>
      </c>
      <c r="BF239" s="31">
        <v>0</v>
      </c>
      <c r="BG239" s="31">
        <v>0</v>
      </c>
      <c r="BH239" s="31">
        <v>0</v>
      </c>
      <c r="BI239" s="31">
        <v>0</v>
      </c>
      <c r="BJ239" s="31">
        <v>0</v>
      </c>
      <c r="BK239" s="31">
        <v>38.880000000000003</v>
      </c>
      <c r="BL239" s="31">
        <v>81</v>
      </c>
      <c r="BM239" s="31">
        <v>56</v>
      </c>
      <c r="BN239" s="31">
        <v>21</v>
      </c>
      <c r="BO239" s="31">
        <v>78</v>
      </c>
      <c r="BP239" s="31">
        <v>367</v>
      </c>
      <c r="BQ239" s="31">
        <v>73</v>
      </c>
      <c r="BR239" s="31">
        <v>21</v>
      </c>
      <c r="BS239" s="31">
        <v>13</v>
      </c>
      <c r="BT239" s="31">
        <v>0</v>
      </c>
      <c r="BU239" s="31">
        <v>5</v>
      </c>
      <c r="BV239" s="31">
        <v>42</v>
      </c>
      <c r="BW239" s="31">
        <v>0</v>
      </c>
      <c r="BX239" s="31">
        <v>31</v>
      </c>
      <c r="BY239" s="31">
        <v>50</v>
      </c>
      <c r="BZ239" s="31">
        <v>81</v>
      </c>
      <c r="CA239" s="31">
        <v>0</v>
      </c>
      <c r="CB239" s="31">
        <v>14</v>
      </c>
      <c r="CC239" s="31">
        <v>35</v>
      </c>
      <c r="CD239" s="31">
        <v>32</v>
      </c>
      <c r="CE239" s="31">
        <v>0</v>
      </c>
      <c r="CF239" s="31">
        <v>0</v>
      </c>
      <c r="CG239" s="31">
        <v>24</v>
      </c>
      <c r="CH239" s="31">
        <v>52</v>
      </c>
      <c r="CI239" s="31">
        <v>5</v>
      </c>
      <c r="CJ239" s="31">
        <v>0</v>
      </c>
      <c r="CK239" s="31">
        <v>42</v>
      </c>
      <c r="CL239" s="31">
        <v>42</v>
      </c>
      <c r="CM239" s="31">
        <v>657</v>
      </c>
      <c r="CN239" s="34">
        <v>7.9147999999999996</v>
      </c>
      <c r="CO239" s="34">
        <v>5.6910999999999996</v>
      </c>
      <c r="CP239" s="34">
        <v>5.2202000000000002</v>
      </c>
      <c r="CQ239" s="34">
        <v>4.3327999999999998</v>
      </c>
      <c r="CR239" s="34">
        <v>4.9913999999999996</v>
      </c>
      <c r="CS239" s="34">
        <v>4.2662000000000004</v>
      </c>
      <c r="CT239" s="34">
        <v>5.1281999999999996</v>
      </c>
      <c r="CU239" s="34">
        <v>3.5398000000000001</v>
      </c>
      <c r="CV239" s="34">
        <v>5.4820000000000002</v>
      </c>
      <c r="CW239" s="34">
        <v>3.1962999999999999</v>
      </c>
      <c r="CX239" s="34">
        <v>0.97560000000000002</v>
      </c>
      <c r="CY239" s="34">
        <v>1.4681999999999999</v>
      </c>
      <c r="CZ239" s="34">
        <v>1.3865000000000001</v>
      </c>
      <c r="DA239" s="34">
        <v>0.6885</v>
      </c>
      <c r="DB239" s="34">
        <v>1.0239</v>
      </c>
      <c r="DC239" s="34">
        <v>2.3932000000000002</v>
      </c>
      <c r="DD239" s="34">
        <v>1.5929</v>
      </c>
      <c r="DE239" s="34">
        <v>3.2136</v>
      </c>
      <c r="DF239" s="34">
        <v>9.7561</v>
      </c>
      <c r="DG239" s="34">
        <v>11.6393</v>
      </c>
      <c r="DH239" s="34">
        <v>10.4405</v>
      </c>
      <c r="DI239" s="34">
        <v>11.2652</v>
      </c>
      <c r="DJ239" s="34">
        <v>11.5318</v>
      </c>
      <c r="DK239" s="34">
        <v>12.2867</v>
      </c>
      <c r="DL239" s="34">
        <v>12.920400000000001</v>
      </c>
      <c r="DM239" s="34">
        <v>10.442500000000001</v>
      </c>
      <c r="DN239" s="34">
        <v>12.4764</v>
      </c>
      <c r="DO239" s="34">
        <v>5.6996730375498199</v>
      </c>
      <c r="DP239" s="34">
        <v>5.6780016291368796</v>
      </c>
      <c r="DQ239" s="34">
        <v>5.5220967127808098</v>
      </c>
      <c r="DR239" s="34">
        <v>5.4260610613296096</v>
      </c>
      <c r="DS239" s="34">
        <v>5.4110465901418001</v>
      </c>
      <c r="DT239" s="34">
        <v>5.3296462513199598</v>
      </c>
      <c r="DU239" s="34">
        <v>5.3431944777591198</v>
      </c>
      <c r="DV239" s="34">
        <v>5.2814877200608601</v>
      </c>
      <c r="DW239" s="34">
        <v>5.2075735490971802</v>
      </c>
      <c r="DX239" s="34">
        <v>0.38167316299675702</v>
      </c>
      <c r="DY239" s="34">
        <v>2.8232920295516601</v>
      </c>
      <c r="DZ239" s="34">
        <v>1.7698962537598799</v>
      </c>
      <c r="EA239" s="34">
        <v>0.277478135471461</v>
      </c>
      <c r="EB239" s="34">
        <v>1.52731222642924</v>
      </c>
      <c r="EC239" s="34">
        <v>-0.25356042149612201</v>
      </c>
      <c r="ED239" s="34">
        <v>1.1683593897962199</v>
      </c>
      <c r="EE239" s="34">
        <v>1.4193591365884399</v>
      </c>
      <c r="EF239" s="33">
        <v>137</v>
      </c>
      <c r="EG239" s="33">
        <v>58</v>
      </c>
      <c r="EH239" s="34">
        <v>5.88</v>
      </c>
      <c r="EI239" s="34">
        <v>5.36</v>
      </c>
      <c r="EJ239" s="34">
        <v>5.08</v>
      </c>
      <c r="EK239" s="34">
        <v>6.13</v>
      </c>
      <c r="EL239" s="34">
        <v>7.01</v>
      </c>
      <c r="EM239" s="34">
        <v>0</v>
      </c>
      <c r="EN239" s="34">
        <v>5.88</v>
      </c>
      <c r="EO239" s="34">
        <v>6.2</v>
      </c>
      <c r="EP239" s="34">
        <v>6.03</v>
      </c>
      <c r="EQ239" s="34">
        <v>5.84</v>
      </c>
      <c r="ER239" s="34">
        <v>5.57</v>
      </c>
      <c r="ES239" s="34">
        <v>5.43</v>
      </c>
      <c r="ET239" s="58">
        <v>62</v>
      </c>
      <c r="EU239" s="58">
        <v>17</v>
      </c>
      <c r="EV239" s="58">
        <v>93</v>
      </c>
      <c r="EW239" s="58">
        <v>87</v>
      </c>
      <c r="EX239" s="58">
        <v>301</v>
      </c>
      <c r="EY239" s="58">
        <v>12</v>
      </c>
      <c r="EZ239" s="58">
        <v>51</v>
      </c>
      <c r="FA239" s="63">
        <v>0</v>
      </c>
      <c r="FB239" s="64">
        <v>0</v>
      </c>
      <c r="FC239" s="58">
        <v>76</v>
      </c>
      <c r="FD239" s="58">
        <v>59</v>
      </c>
      <c r="FE239" s="58">
        <v>257</v>
      </c>
      <c r="FF239" s="58">
        <v>104</v>
      </c>
      <c r="FG239" s="58">
        <v>104</v>
      </c>
      <c r="FH239" s="58">
        <v>23</v>
      </c>
      <c r="FI239" s="58">
        <v>0</v>
      </c>
      <c r="FJ239" s="58">
        <v>623</v>
      </c>
      <c r="FK239" s="58">
        <v>92.159763313609503</v>
      </c>
      <c r="FL239" s="59">
        <f t="shared" si="3"/>
        <v>675.99999999999977</v>
      </c>
    </row>
    <row r="240" spans="1:168" x14ac:dyDescent="0.25">
      <c r="A240" t="s">
        <v>207</v>
      </c>
      <c r="B240" t="s">
        <v>960</v>
      </c>
      <c r="C240" t="s">
        <v>961</v>
      </c>
      <c r="D240" s="31">
        <v>55</v>
      </c>
      <c r="E240" s="31">
        <v>1</v>
      </c>
      <c r="F240" s="31">
        <v>7</v>
      </c>
      <c r="G240" s="31">
        <v>0</v>
      </c>
      <c r="H240" s="31">
        <v>0</v>
      </c>
      <c r="I240" s="31">
        <v>0</v>
      </c>
      <c r="J240" s="31">
        <v>63</v>
      </c>
      <c r="K240" s="31">
        <v>0</v>
      </c>
      <c r="L240" s="31">
        <v>63</v>
      </c>
      <c r="M240" s="35">
        <v>13.58</v>
      </c>
      <c r="N240" s="31">
        <v>0</v>
      </c>
      <c r="O240" s="31">
        <v>51</v>
      </c>
      <c r="P240" s="31">
        <v>12</v>
      </c>
      <c r="Q240" s="31">
        <v>0</v>
      </c>
      <c r="R240" s="31">
        <v>8</v>
      </c>
      <c r="S240" s="31">
        <v>19</v>
      </c>
      <c r="T240" s="31">
        <v>36</v>
      </c>
      <c r="U240" s="31">
        <v>0</v>
      </c>
      <c r="V240" s="31">
        <v>4</v>
      </c>
      <c r="W240" s="31">
        <v>30</v>
      </c>
      <c r="X240" s="31">
        <v>29</v>
      </c>
      <c r="Y240" s="31">
        <v>0</v>
      </c>
      <c r="Z240" s="31">
        <v>0</v>
      </c>
      <c r="AA240" s="31">
        <v>63</v>
      </c>
      <c r="AB240" s="31">
        <v>81</v>
      </c>
      <c r="AC240" s="31">
        <v>80</v>
      </c>
      <c r="AD240" s="31">
        <v>81</v>
      </c>
      <c r="AE240" s="31">
        <v>81</v>
      </c>
      <c r="AF240" s="31">
        <v>81</v>
      </c>
      <c r="AG240" s="31">
        <v>81</v>
      </c>
      <c r="AH240" s="31">
        <v>81</v>
      </c>
      <c r="AI240" s="34">
        <v>0</v>
      </c>
      <c r="AJ240" s="34">
        <v>-22.22</v>
      </c>
      <c r="AK240" s="34">
        <v>1.25</v>
      </c>
      <c r="AL240" s="34">
        <v>-1.23</v>
      </c>
      <c r="AM240" s="34">
        <v>0</v>
      </c>
      <c r="AN240" s="34">
        <v>0</v>
      </c>
      <c r="AO240" s="34">
        <v>0</v>
      </c>
      <c r="AP240" s="34">
        <v>0</v>
      </c>
      <c r="AQ240" s="31">
        <v>0</v>
      </c>
      <c r="AR240" s="31">
        <v>0</v>
      </c>
      <c r="AS240" s="31">
        <v>0</v>
      </c>
      <c r="AT240" s="31">
        <v>0</v>
      </c>
      <c r="AU240" s="31">
        <v>0</v>
      </c>
      <c r="AV240" s="31">
        <v>0</v>
      </c>
      <c r="AW240" s="31">
        <v>0</v>
      </c>
      <c r="AX240" s="31">
        <v>0</v>
      </c>
      <c r="AY240" s="31">
        <v>12</v>
      </c>
      <c r="AZ240" s="31">
        <v>0</v>
      </c>
      <c r="BA240" s="31">
        <v>0</v>
      </c>
      <c r="BB240" s="31">
        <v>0</v>
      </c>
      <c r="BC240" s="31">
        <v>0</v>
      </c>
      <c r="BD240" s="31">
        <v>0</v>
      </c>
      <c r="BE240" s="31">
        <v>0</v>
      </c>
      <c r="BF240" s="31">
        <v>0</v>
      </c>
      <c r="BG240" s="31">
        <v>0</v>
      </c>
      <c r="BH240" s="31">
        <v>0</v>
      </c>
      <c r="BI240" s="31">
        <v>0</v>
      </c>
      <c r="BJ240" s="31">
        <v>0</v>
      </c>
      <c r="BK240" s="31">
        <v>35.03</v>
      </c>
      <c r="BL240" s="31">
        <v>0</v>
      </c>
      <c r="BM240" s="31">
        <v>12</v>
      </c>
      <c r="BN240" s="31">
        <v>5</v>
      </c>
      <c r="BO240" s="31">
        <v>16</v>
      </c>
      <c r="BP240" s="31">
        <v>30</v>
      </c>
      <c r="BQ240" s="31">
        <v>0</v>
      </c>
      <c r="BR240" s="31">
        <v>0</v>
      </c>
      <c r="BS240" s="31">
        <v>0</v>
      </c>
      <c r="BT240" s="31">
        <v>0</v>
      </c>
      <c r="BU240" s="31">
        <v>0</v>
      </c>
      <c r="BV240" s="31">
        <v>0</v>
      </c>
      <c r="BW240" s="31">
        <v>0</v>
      </c>
      <c r="BX240" s="31">
        <v>0</v>
      </c>
      <c r="BY240" s="31">
        <v>0</v>
      </c>
      <c r="BZ240" s="31">
        <v>0</v>
      </c>
      <c r="CA240" s="31">
        <v>0</v>
      </c>
      <c r="CB240" s="31">
        <v>0</v>
      </c>
      <c r="CC240" s="31">
        <v>0</v>
      </c>
      <c r="CD240" s="31">
        <v>0</v>
      </c>
      <c r="CE240" s="31">
        <v>0</v>
      </c>
      <c r="CF240" s="31">
        <v>0</v>
      </c>
      <c r="CG240" s="31">
        <v>0</v>
      </c>
      <c r="CH240" s="31">
        <v>0</v>
      </c>
      <c r="CI240" s="31">
        <v>0</v>
      </c>
      <c r="CJ240" s="31">
        <v>0</v>
      </c>
      <c r="CK240" s="31">
        <v>0</v>
      </c>
      <c r="CL240" s="31">
        <v>0</v>
      </c>
      <c r="CM240" s="31">
        <v>56</v>
      </c>
      <c r="CN240" s="34">
        <v>1.7857000000000001</v>
      </c>
      <c r="CO240" s="34">
        <v>9.2592999999999996</v>
      </c>
      <c r="CP240" s="34">
        <v>7.8430999999999997</v>
      </c>
      <c r="CQ240" s="34">
        <v>4.0815999999999999</v>
      </c>
      <c r="CR240" s="34">
        <v>2.0832999999999999</v>
      </c>
      <c r="CS240" s="34">
        <v>1.9231</v>
      </c>
      <c r="CT240" s="34">
        <v>1.7857000000000001</v>
      </c>
      <c r="CU240" s="34">
        <v>1.6667000000000001</v>
      </c>
      <c r="CV240" s="34">
        <v>28.395099999999999</v>
      </c>
      <c r="CW240" s="34">
        <v>1.7857000000000001</v>
      </c>
      <c r="CX240" s="34">
        <v>1.8519000000000001</v>
      </c>
      <c r="CY240" s="34">
        <v>1.9608000000000001</v>
      </c>
      <c r="CZ240" s="34">
        <v>0</v>
      </c>
      <c r="DA240" s="34">
        <v>0</v>
      </c>
      <c r="DB240" s="34">
        <v>1.9231</v>
      </c>
      <c r="DC240" s="34">
        <v>0</v>
      </c>
      <c r="DD240" s="34">
        <v>1.6667000000000001</v>
      </c>
      <c r="DE240" s="34">
        <v>17.283999999999999</v>
      </c>
      <c r="DF240" s="34">
        <v>12.5</v>
      </c>
      <c r="DG240" s="34">
        <v>20.3704</v>
      </c>
      <c r="DH240" s="34">
        <v>19.607800000000001</v>
      </c>
      <c r="DI240" s="34">
        <v>16.326499999999999</v>
      </c>
      <c r="DJ240" s="34">
        <v>12.5</v>
      </c>
      <c r="DK240" s="34">
        <v>9.6153999999999993</v>
      </c>
      <c r="DL240" s="34">
        <v>16.071400000000001</v>
      </c>
      <c r="DM240" s="34">
        <v>18.333300000000001</v>
      </c>
      <c r="DN240" s="34">
        <v>2.8986000000000001</v>
      </c>
      <c r="DO240" s="34">
        <v>5.3636879399499104</v>
      </c>
      <c r="DP240" s="34">
        <v>5.3462056186817799</v>
      </c>
      <c r="DQ240" s="34">
        <v>5.3029702970296997</v>
      </c>
      <c r="DR240" s="34">
        <v>5.3154246100519904</v>
      </c>
      <c r="DS240" s="34">
        <v>5.2427566807313601</v>
      </c>
      <c r="DT240" s="34">
        <v>5.2129198966408303</v>
      </c>
      <c r="DU240" s="34">
        <v>5.1644350481559798</v>
      </c>
      <c r="DV240" s="34">
        <v>5.0828313253012096</v>
      </c>
      <c r="DW240" s="34">
        <v>4.9411392405063301</v>
      </c>
      <c r="DX240" s="34">
        <v>0.32700428144843302</v>
      </c>
      <c r="DY240" s="34">
        <v>0.81530386237112495</v>
      </c>
      <c r="DZ240" s="34">
        <v>-0.23430513902384201</v>
      </c>
      <c r="EA240" s="34">
        <v>1.3860633583798401</v>
      </c>
      <c r="EB240" s="34">
        <v>0.57236222083068</v>
      </c>
      <c r="EC240" s="34">
        <v>0.93882192403912401</v>
      </c>
      <c r="ED240" s="34">
        <v>1.6054776881650099</v>
      </c>
      <c r="EE240" s="34">
        <v>2.86759951294869</v>
      </c>
      <c r="EF240" s="33">
        <v>18</v>
      </c>
      <c r="EG240" s="33">
        <v>1</v>
      </c>
      <c r="EH240" s="34">
        <v>0</v>
      </c>
      <c r="EI240" s="34">
        <v>5.36</v>
      </c>
      <c r="EJ240" s="34">
        <v>4.97</v>
      </c>
      <c r="EK240" s="34">
        <v>5.74</v>
      </c>
      <c r="EL240" s="34">
        <v>0</v>
      </c>
      <c r="EM240" s="34">
        <v>0</v>
      </c>
      <c r="EN240" s="34">
        <v>0</v>
      </c>
      <c r="EO240" s="34">
        <v>5.93</v>
      </c>
      <c r="EP240" s="34">
        <v>5.75</v>
      </c>
      <c r="EQ240" s="34">
        <v>5.55</v>
      </c>
      <c r="ER240" s="34">
        <v>4.97</v>
      </c>
      <c r="ES240" s="34">
        <v>0</v>
      </c>
      <c r="ET240" s="58">
        <v>0</v>
      </c>
      <c r="EU240" s="58">
        <v>0</v>
      </c>
      <c r="EV240" s="58">
        <v>12</v>
      </c>
      <c r="EW240" s="58">
        <v>49</v>
      </c>
      <c r="EX240" s="58">
        <v>2</v>
      </c>
      <c r="EY240" s="58">
        <v>0</v>
      </c>
      <c r="EZ240" s="58">
        <v>0</v>
      </c>
      <c r="FA240" s="63">
        <v>0</v>
      </c>
      <c r="FB240" s="64">
        <v>0</v>
      </c>
      <c r="FC240" s="58">
        <v>36</v>
      </c>
      <c r="FD240" s="58">
        <v>10</v>
      </c>
      <c r="FE240" s="58">
        <v>2</v>
      </c>
      <c r="FF240" s="58">
        <v>0</v>
      </c>
      <c r="FG240" s="58">
        <v>15</v>
      </c>
      <c r="FH240" s="58">
        <v>0</v>
      </c>
      <c r="FI240" s="58">
        <v>0</v>
      </c>
      <c r="FJ240" s="58">
        <v>63</v>
      </c>
      <c r="FK240" s="58">
        <v>100</v>
      </c>
      <c r="FL240" s="59">
        <f t="shared" si="3"/>
        <v>63</v>
      </c>
    </row>
    <row r="241" spans="1:168" x14ac:dyDescent="0.25">
      <c r="A241" t="s">
        <v>207</v>
      </c>
      <c r="B241" t="s">
        <v>962</v>
      </c>
      <c r="C241" t="s">
        <v>963</v>
      </c>
      <c r="D241" s="31">
        <v>141</v>
      </c>
      <c r="E241" s="31">
        <v>3</v>
      </c>
      <c r="F241" s="31">
        <v>2</v>
      </c>
      <c r="G241" s="31">
        <v>0</v>
      </c>
      <c r="H241" s="31">
        <v>0</v>
      </c>
      <c r="I241" s="31">
        <v>0</v>
      </c>
      <c r="J241" s="31">
        <v>146</v>
      </c>
      <c r="K241" s="31">
        <v>0</v>
      </c>
      <c r="L241" s="31">
        <v>146</v>
      </c>
      <c r="M241" s="35">
        <v>8.01</v>
      </c>
      <c r="N241" s="31">
        <v>0</v>
      </c>
      <c r="O241" s="31">
        <v>12</v>
      </c>
      <c r="P241" s="31">
        <v>134</v>
      </c>
      <c r="Q241" s="31">
        <v>9</v>
      </c>
      <c r="R241" s="31">
        <v>43</v>
      </c>
      <c r="S241" s="31">
        <v>63</v>
      </c>
      <c r="T241" s="31">
        <v>31</v>
      </c>
      <c r="U241" s="31">
        <v>0</v>
      </c>
      <c r="V241" s="31">
        <v>20</v>
      </c>
      <c r="W241" s="31">
        <v>0</v>
      </c>
      <c r="X241" s="31">
        <v>122</v>
      </c>
      <c r="Y241" s="31">
        <v>4</v>
      </c>
      <c r="Z241" s="31">
        <v>0</v>
      </c>
      <c r="AA241" s="31">
        <v>144</v>
      </c>
      <c r="AB241" s="31">
        <v>144</v>
      </c>
      <c r="AC241" s="31">
        <v>105</v>
      </c>
      <c r="AD241" s="31">
        <v>96</v>
      </c>
      <c r="AE241" s="31">
        <v>71</v>
      </c>
      <c r="AF241" s="31">
        <v>71</v>
      </c>
      <c r="AG241" s="31">
        <v>71</v>
      </c>
      <c r="AH241" s="31">
        <v>61</v>
      </c>
      <c r="AI241" s="34">
        <v>1.39</v>
      </c>
      <c r="AJ241" s="34">
        <v>0</v>
      </c>
      <c r="AK241" s="34">
        <v>37.14</v>
      </c>
      <c r="AL241" s="34">
        <v>9.3800000000000008</v>
      </c>
      <c r="AM241" s="34">
        <v>35.21</v>
      </c>
      <c r="AN241" s="34">
        <v>0</v>
      </c>
      <c r="AO241" s="34">
        <v>0</v>
      </c>
      <c r="AP241" s="34">
        <v>16.39</v>
      </c>
      <c r="AQ241" s="31">
        <v>0</v>
      </c>
      <c r="AR241" s="31">
        <v>0</v>
      </c>
      <c r="AS241" s="31">
        <v>39</v>
      </c>
      <c r="AT241" s="31">
        <v>9</v>
      </c>
      <c r="AU241" s="31">
        <v>25</v>
      </c>
      <c r="AV241" s="31">
        <v>0</v>
      </c>
      <c r="AW241" s="31">
        <v>0</v>
      </c>
      <c r="AX241" s="31">
        <v>0</v>
      </c>
      <c r="AY241" s="31">
        <v>0</v>
      </c>
      <c r="AZ241" s="31">
        <v>0</v>
      </c>
      <c r="BA241" s="31">
        <v>0</v>
      </c>
      <c r="BB241" s="31">
        <v>0</v>
      </c>
      <c r="BC241" s="31">
        <v>0</v>
      </c>
      <c r="BD241" s="31">
        <v>0</v>
      </c>
      <c r="BE241" s="31">
        <v>0</v>
      </c>
      <c r="BF241" s="31">
        <v>0</v>
      </c>
      <c r="BG241" s="31">
        <v>0</v>
      </c>
      <c r="BH241" s="31">
        <v>0</v>
      </c>
      <c r="BI241" s="31">
        <v>0</v>
      </c>
      <c r="BJ241" s="31">
        <v>0</v>
      </c>
      <c r="BK241" s="31">
        <v>15.08</v>
      </c>
      <c r="BL241" s="31">
        <v>70</v>
      </c>
      <c r="BM241" s="31">
        <v>2</v>
      </c>
      <c r="BN241" s="31">
        <v>8</v>
      </c>
      <c r="BO241" s="31">
        <v>63</v>
      </c>
      <c r="BP241" s="31">
        <v>0</v>
      </c>
      <c r="BQ241" s="31">
        <v>3</v>
      </c>
      <c r="BR241" s="31">
        <v>25</v>
      </c>
      <c r="BS241" s="31">
        <v>9</v>
      </c>
      <c r="BT241" s="31">
        <v>39</v>
      </c>
      <c r="BU241" s="31">
        <v>2</v>
      </c>
      <c r="BV241" s="31">
        <v>0</v>
      </c>
      <c r="BW241" s="31">
        <v>0</v>
      </c>
      <c r="BX241" s="31">
        <v>10</v>
      </c>
      <c r="BY241" s="31">
        <v>65</v>
      </c>
      <c r="BZ241" s="31">
        <v>70</v>
      </c>
      <c r="CA241" s="31">
        <v>0</v>
      </c>
      <c r="CB241" s="31">
        <v>21</v>
      </c>
      <c r="CC241" s="31">
        <v>41</v>
      </c>
      <c r="CD241" s="31">
        <v>13</v>
      </c>
      <c r="CE241" s="31">
        <v>0</v>
      </c>
      <c r="CF241" s="31">
        <v>0</v>
      </c>
      <c r="CG241" s="31">
        <v>18</v>
      </c>
      <c r="CH241" s="31">
        <v>53</v>
      </c>
      <c r="CI241" s="31">
        <v>4</v>
      </c>
      <c r="CJ241" s="31">
        <v>0</v>
      </c>
      <c r="CK241" s="31">
        <v>62</v>
      </c>
      <c r="CL241" s="31">
        <v>14</v>
      </c>
      <c r="CM241" s="31">
        <v>144</v>
      </c>
      <c r="CN241" s="34">
        <v>2.0832999999999999</v>
      </c>
      <c r="CO241" s="34">
        <v>0.70420000000000005</v>
      </c>
      <c r="CP241" s="34">
        <v>2.1126999999999998</v>
      </c>
      <c r="CQ241" s="34">
        <v>1.9048</v>
      </c>
      <c r="CR241" s="34">
        <v>3.1915</v>
      </c>
      <c r="CS241" s="34">
        <v>2.8169</v>
      </c>
      <c r="CT241" s="34">
        <v>1.4085000000000001</v>
      </c>
      <c r="CU241" s="34">
        <v>1.4085000000000001</v>
      </c>
      <c r="CV241" s="34">
        <v>0</v>
      </c>
      <c r="CW241" s="34">
        <v>0</v>
      </c>
      <c r="CX241" s="34">
        <v>0</v>
      </c>
      <c r="CY241" s="34">
        <v>0.70420000000000005</v>
      </c>
      <c r="CZ241" s="34">
        <v>0</v>
      </c>
      <c r="DA241" s="34">
        <v>1.0638000000000001</v>
      </c>
      <c r="DB241" s="34">
        <v>1.4085000000000001</v>
      </c>
      <c r="DC241" s="34">
        <v>0</v>
      </c>
      <c r="DD241" s="34">
        <v>0</v>
      </c>
      <c r="DE241" s="34">
        <v>0</v>
      </c>
      <c r="DF241" s="34">
        <v>9.7222000000000008</v>
      </c>
      <c r="DG241" s="34">
        <v>16.901399999999999</v>
      </c>
      <c r="DH241" s="34">
        <v>12.5</v>
      </c>
      <c r="DI241" s="34">
        <v>14.583299999999999</v>
      </c>
      <c r="DJ241" s="34">
        <v>11.594200000000001</v>
      </c>
      <c r="DK241" s="34">
        <v>9.8591999999999995</v>
      </c>
      <c r="DL241" s="34">
        <v>14.0845</v>
      </c>
      <c r="DM241" s="34">
        <v>19.718299999999999</v>
      </c>
      <c r="DN241" s="34">
        <v>29.508199999999999</v>
      </c>
      <c r="DO241" s="34">
        <v>6.6687863172897703</v>
      </c>
      <c r="DP241" s="34">
        <v>6.6072723278040204</v>
      </c>
      <c r="DQ241" s="34">
        <v>6.2346226310539699</v>
      </c>
      <c r="DR241" s="34">
        <v>6.2352326968973699</v>
      </c>
      <c r="DS241" s="34">
        <v>6.1719745222929898</v>
      </c>
      <c r="DT241" s="34">
        <v>6.0987324883255498</v>
      </c>
      <c r="DU241" s="34">
        <v>6.1035926823892401</v>
      </c>
      <c r="DV241" s="34">
        <v>6.0860119707382001</v>
      </c>
      <c r="DW241" s="34">
        <v>5.99160518951921</v>
      </c>
      <c r="DX241" s="34">
        <v>0.93100430001793899</v>
      </c>
      <c r="DY241" s="34">
        <v>5.9771010821716697</v>
      </c>
      <c r="DZ241" s="34">
        <v>-9.7841712259515105E-3</v>
      </c>
      <c r="EA241" s="34">
        <v>1.0249260488016301</v>
      </c>
      <c r="EB241" s="34">
        <v>1.2009386230277499</v>
      </c>
      <c r="EC241" s="34">
        <v>-7.9628414224234598E-2</v>
      </c>
      <c r="ED241" s="34">
        <v>0.28887080300822299</v>
      </c>
      <c r="EE241" s="34">
        <v>1.5756509021009899</v>
      </c>
      <c r="EF241" s="33">
        <v>0</v>
      </c>
      <c r="EG241" s="33">
        <v>51</v>
      </c>
      <c r="EH241" s="34">
        <v>6.57</v>
      </c>
      <c r="EI241" s="34">
        <v>6.14</v>
      </c>
      <c r="EJ241" s="34">
        <v>0</v>
      </c>
      <c r="EK241" s="34">
        <v>6.65</v>
      </c>
      <c r="EL241" s="34">
        <v>8.74</v>
      </c>
      <c r="EM241" s="34">
        <v>0</v>
      </c>
      <c r="EN241" s="34">
        <v>6.57</v>
      </c>
      <c r="EO241" s="34">
        <v>6.46</v>
      </c>
      <c r="EP241" s="34">
        <v>6.61</v>
      </c>
      <c r="EQ241" s="34">
        <v>6.81</v>
      </c>
      <c r="ER241" s="34">
        <v>0</v>
      </c>
      <c r="ES241" s="34">
        <v>6.14</v>
      </c>
      <c r="ET241" s="58">
        <v>10</v>
      </c>
      <c r="EU241" s="58">
        <v>64</v>
      </c>
      <c r="EV241" s="58">
        <v>51</v>
      </c>
      <c r="EW241" s="58">
        <v>10</v>
      </c>
      <c r="EX241" s="58">
        <v>0</v>
      </c>
      <c r="EY241" s="58">
        <v>0</v>
      </c>
      <c r="EZ241" s="58">
        <v>0</v>
      </c>
      <c r="FA241" s="63">
        <v>0</v>
      </c>
      <c r="FB241" s="64">
        <v>4</v>
      </c>
      <c r="FC241" s="58">
        <v>58</v>
      </c>
      <c r="FD241" s="58">
        <v>10</v>
      </c>
      <c r="FE241" s="58">
        <v>61</v>
      </c>
      <c r="FF241" s="58">
        <v>2</v>
      </c>
      <c r="FG241" s="58">
        <v>0</v>
      </c>
      <c r="FH241" s="58">
        <v>0</v>
      </c>
      <c r="FI241" s="58">
        <v>0</v>
      </c>
      <c r="FJ241" s="58">
        <v>135</v>
      </c>
      <c r="FK241" s="58">
        <v>92.465753424657507</v>
      </c>
      <c r="FL241" s="59">
        <f t="shared" si="3"/>
        <v>146.00000000000006</v>
      </c>
    </row>
    <row r="242" spans="1:168" x14ac:dyDescent="0.25">
      <c r="A242" t="s">
        <v>207</v>
      </c>
      <c r="B242" t="s">
        <v>964</v>
      </c>
      <c r="C242" t="s">
        <v>965</v>
      </c>
      <c r="D242" s="31">
        <v>71</v>
      </c>
      <c r="E242" s="31">
        <v>3</v>
      </c>
      <c r="F242" s="31">
        <v>0</v>
      </c>
      <c r="G242" s="31">
        <v>0</v>
      </c>
      <c r="H242" s="31">
        <v>1</v>
      </c>
      <c r="I242" s="31">
        <v>0</v>
      </c>
      <c r="J242" s="31">
        <v>75</v>
      </c>
      <c r="K242" s="31">
        <v>0</v>
      </c>
      <c r="L242" s="31">
        <v>75</v>
      </c>
      <c r="M242" s="35">
        <v>7.79</v>
      </c>
      <c r="N242" s="31">
        <v>0</v>
      </c>
      <c r="O242" s="31">
        <v>11</v>
      </c>
      <c r="P242" s="31">
        <v>64</v>
      </c>
      <c r="Q242" s="31">
        <v>0</v>
      </c>
      <c r="R242" s="31">
        <v>17</v>
      </c>
      <c r="S242" s="31">
        <v>37</v>
      </c>
      <c r="T242" s="31">
        <v>20</v>
      </c>
      <c r="U242" s="31">
        <v>1</v>
      </c>
      <c r="V242" s="31">
        <v>9</v>
      </c>
      <c r="W242" s="31">
        <v>0</v>
      </c>
      <c r="X242" s="31">
        <v>66</v>
      </c>
      <c r="Y242" s="31">
        <v>0</v>
      </c>
      <c r="Z242" s="31">
        <v>0</v>
      </c>
      <c r="AA242" s="31">
        <v>75</v>
      </c>
      <c r="AB242" s="31">
        <v>75</v>
      </c>
      <c r="AC242" s="31">
        <v>75</v>
      </c>
      <c r="AD242" s="31">
        <v>75</v>
      </c>
      <c r="AE242" s="31">
        <v>75</v>
      </c>
      <c r="AF242" s="31">
        <v>75</v>
      </c>
      <c r="AG242" s="31">
        <v>47</v>
      </c>
      <c r="AH242" s="31">
        <v>47</v>
      </c>
      <c r="AI242" s="34">
        <v>0</v>
      </c>
      <c r="AJ242" s="34">
        <v>0</v>
      </c>
      <c r="AK242" s="34">
        <v>0</v>
      </c>
      <c r="AL242" s="34">
        <v>0</v>
      </c>
      <c r="AM242" s="34">
        <v>0</v>
      </c>
      <c r="AN242" s="34">
        <v>0</v>
      </c>
      <c r="AO242" s="34">
        <v>59.57</v>
      </c>
      <c r="AP242" s="34">
        <v>0</v>
      </c>
      <c r="AQ242" s="31">
        <v>0</v>
      </c>
      <c r="AR242" s="31">
        <v>0</v>
      </c>
      <c r="AS242" s="31">
        <v>0</v>
      </c>
      <c r="AT242" s="31">
        <v>0</v>
      </c>
      <c r="AU242" s="31">
        <v>0</v>
      </c>
      <c r="AV242" s="31">
        <v>0</v>
      </c>
      <c r="AW242" s="31">
        <v>28</v>
      </c>
      <c r="AX242" s="31">
        <v>0</v>
      </c>
      <c r="AY242" s="31">
        <v>0</v>
      </c>
      <c r="AZ242" s="31">
        <v>0</v>
      </c>
      <c r="BA242" s="31">
        <v>0</v>
      </c>
      <c r="BB242" s="31">
        <v>0</v>
      </c>
      <c r="BC242" s="31">
        <v>0</v>
      </c>
      <c r="BD242" s="31">
        <v>0</v>
      </c>
      <c r="BE242" s="31">
        <v>0</v>
      </c>
      <c r="BF242" s="31">
        <v>0</v>
      </c>
      <c r="BG242" s="31">
        <v>0</v>
      </c>
      <c r="BH242" s="31">
        <v>0</v>
      </c>
      <c r="BI242" s="31">
        <v>0</v>
      </c>
      <c r="BJ242" s="31">
        <v>0</v>
      </c>
      <c r="BK242" s="31">
        <v>13.4</v>
      </c>
      <c r="BL242" s="31">
        <v>0</v>
      </c>
      <c r="BM242" s="31">
        <v>28</v>
      </c>
      <c r="BN242" s="31">
        <v>39</v>
      </c>
      <c r="BO242" s="31">
        <v>8</v>
      </c>
      <c r="BP242" s="31">
        <v>0</v>
      </c>
      <c r="BQ242" s="31">
        <v>0</v>
      </c>
      <c r="BR242" s="31">
        <v>0</v>
      </c>
      <c r="BS242" s="31">
        <v>0</v>
      </c>
      <c r="BT242" s="31">
        <v>0</v>
      </c>
      <c r="BU242" s="31">
        <v>0</v>
      </c>
      <c r="BV242" s="31">
        <v>0</v>
      </c>
      <c r="BW242" s="31">
        <v>0</v>
      </c>
      <c r="BX242" s="31">
        <v>0</v>
      </c>
      <c r="BY242" s="31">
        <v>0</v>
      </c>
      <c r="BZ242" s="31">
        <v>0</v>
      </c>
      <c r="CA242" s="31">
        <v>0</v>
      </c>
      <c r="CB242" s="31">
        <v>0</v>
      </c>
      <c r="CC242" s="31">
        <v>0</v>
      </c>
      <c r="CD242" s="31">
        <v>0</v>
      </c>
      <c r="CE242" s="31">
        <v>0</v>
      </c>
      <c r="CF242" s="31">
        <v>0</v>
      </c>
      <c r="CG242" s="31">
        <v>0</v>
      </c>
      <c r="CH242" s="31">
        <v>0</v>
      </c>
      <c r="CI242" s="31">
        <v>0</v>
      </c>
      <c r="CJ242" s="31">
        <v>0</v>
      </c>
      <c r="CK242" s="31">
        <v>0</v>
      </c>
      <c r="CL242" s="31">
        <v>0</v>
      </c>
      <c r="CM242" s="31">
        <v>74</v>
      </c>
      <c r="CN242" s="34">
        <v>4.0541</v>
      </c>
      <c r="CO242" s="34">
        <v>2.7027000000000001</v>
      </c>
      <c r="CP242" s="34">
        <v>5.3333000000000004</v>
      </c>
      <c r="CQ242" s="34">
        <v>4</v>
      </c>
      <c r="CR242" s="34">
        <v>4.0541</v>
      </c>
      <c r="CS242" s="34">
        <v>1.3332999999999999</v>
      </c>
      <c r="CT242" s="34">
        <v>16</v>
      </c>
      <c r="CU242" s="34">
        <v>0</v>
      </c>
      <c r="CV242" s="34">
        <v>2.1276999999999999</v>
      </c>
      <c r="CW242" s="34">
        <v>2.7027000000000001</v>
      </c>
      <c r="CX242" s="34">
        <v>0</v>
      </c>
      <c r="CY242" s="34">
        <v>1.3332999999999999</v>
      </c>
      <c r="CZ242" s="34">
        <v>0</v>
      </c>
      <c r="DA242" s="34">
        <v>0</v>
      </c>
      <c r="DB242" s="34">
        <v>0</v>
      </c>
      <c r="DC242" s="34">
        <v>1.3332999999999999</v>
      </c>
      <c r="DD242" s="34">
        <v>0</v>
      </c>
      <c r="DE242" s="34">
        <v>0</v>
      </c>
      <c r="DF242" s="34">
        <v>10.8108</v>
      </c>
      <c r="DG242" s="34">
        <v>14.8649</v>
      </c>
      <c r="DH242" s="34">
        <v>20</v>
      </c>
      <c r="DI242" s="34">
        <v>30.666699999999999</v>
      </c>
      <c r="DJ242" s="34">
        <v>18.918900000000001</v>
      </c>
      <c r="DK242" s="34">
        <v>22.666699999999999</v>
      </c>
      <c r="DL242" s="34">
        <v>10.638299999999999</v>
      </c>
      <c r="DM242" s="34">
        <v>23.404299999999999</v>
      </c>
      <c r="DN242" s="34">
        <v>19.148900000000001</v>
      </c>
      <c r="DO242" s="34">
        <v>6.1873469387755096</v>
      </c>
      <c r="DP242" s="34">
        <v>6.2268975236561301</v>
      </c>
      <c r="DQ242" s="34">
        <v>6.0970317297850603</v>
      </c>
      <c r="DR242" s="34">
        <v>5.9823314378554002</v>
      </c>
      <c r="DS242" s="34">
        <v>5.9812332439678304</v>
      </c>
      <c r="DT242" s="34">
        <v>5.8953579858379204</v>
      </c>
      <c r="DU242" s="34">
        <v>5.8734265734265696</v>
      </c>
      <c r="DV242" s="34">
        <v>5.7806691449814096</v>
      </c>
      <c r="DW242" s="34">
        <v>5.7604430379746798</v>
      </c>
      <c r="DX242" s="34">
        <v>-0.63515715057725097</v>
      </c>
      <c r="DY242" s="34">
        <v>2.12998389423917</v>
      </c>
      <c r="DZ242" s="34">
        <v>1.91731757294232</v>
      </c>
      <c r="EA242" s="34">
        <v>1.8360659796721999E-2</v>
      </c>
      <c r="EB242" s="34">
        <v>1.45665892276938</v>
      </c>
      <c r="EC242" s="34">
        <v>0.37340063993606798</v>
      </c>
      <c r="ED242" s="34">
        <v>1.6046140354822001</v>
      </c>
      <c r="EE242" s="34">
        <v>0.35112068417987902</v>
      </c>
      <c r="EF242" s="33">
        <v>0</v>
      </c>
      <c r="EG242" s="33">
        <v>6</v>
      </c>
      <c r="EH242" s="34">
        <v>0</v>
      </c>
      <c r="EI242" s="34">
        <v>5.64</v>
      </c>
      <c r="EJ242" s="34">
        <v>0</v>
      </c>
      <c r="EK242" s="34">
        <v>6.25</v>
      </c>
      <c r="EL242" s="34">
        <v>0</v>
      </c>
      <c r="EM242" s="34">
        <v>0</v>
      </c>
      <c r="EN242" s="34">
        <v>0</v>
      </c>
      <c r="EO242" s="34">
        <v>6.11</v>
      </c>
      <c r="EP242" s="34">
        <v>6.09</v>
      </c>
      <c r="EQ242" s="34">
        <v>6.92</v>
      </c>
      <c r="ER242" s="34">
        <v>0</v>
      </c>
      <c r="ES242" s="34">
        <v>0</v>
      </c>
      <c r="ET242" s="58">
        <v>0</v>
      </c>
      <c r="EU242" s="58">
        <v>0</v>
      </c>
      <c r="EV242" s="58">
        <v>36</v>
      </c>
      <c r="EW242" s="58">
        <v>25</v>
      </c>
      <c r="EX242" s="58">
        <v>6</v>
      </c>
      <c r="EY242" s="58">
        <v>1</v>
      </c>
      <c r="EZ242" s="58">
        <v>0</v>
      </c>
      <c r="FA242" s="63">
        <v>0</v>
      </c>
      <c r="FB242" s="64">
        <v>2</v>
      </c>
      <c r="FC242" s="58">
        <v>26</v>
      </c>
      <c r="FD242" s="58">
        <v>12</v>
      </c>
      <c r="FE242" s="58">
        <v>15</v>
      </c>
      <c r="FF242" s="58">
        <v>9</v>
      </c>
      <c r="FG242" s="58">
        <v>4</v>
      </c>
      <c r="FH242" s="58">
        <v>0</v>
      </c>
      <c r="FI242" s="58">
        <v>0</v>
      </c>
      <c r="FJ242" s="58">
        <v>68</v>
      </c>
      <c r="FK242" s="58">
        <v>90.6666666666667</v>
      </c>
      <c r="FL242" s="59">
        <f t="shared" si="3"/>
        <v>74.999999999999972</v>
      </c>
    </row>
    <row r="243" spans="1:168" x14ac:dyDescent="0.25">
      <c r="A243" t="s">
        <v>207</v>
      </c>
      <c r="B243" t="s">
        <v>966</v>
      </c>
      <c r="C243" t="s">
        <v>967</v>
      </c>
      <c r="D243" s="31">
        <v>18</v>
      </c>
      <c r="E243" s="31">
        <v>0</v>
      </c>
      <c r="F243" s="31">
        <v>0</v>
      </c>
      <c r="G243" s="31">
        <v>0</v>
      </c>
      <c r="H243" s="31">
        <v>0</v>
      </c>
      <c r="I243" s="31">
        <v>0</v>
      </c>
      <c r="J243" s="31">
        <v>18</v>
      </c>
      <c r="K243" s="31">
        <v>0</v>
      </c>
      <c r="L243" s="31">
        <v>18</v>
      </c>
      <c r="M243" s="35">
        <v>4.53</v>
      </c>
      <c r="N243" s="31">
        <v>0</v>
      </c>
      <c r="O243" s="31">
        <v>6</v>
      </c>
      <c r="P243" s="31">
        <v>12</v>
      </c>
      <c r="Q243" s="31">
        <v>0</v>
      </c>
      <c r="R243" s="31">
        <v>3</v>
      </c>
      <c r="S243" s="31">
        <v>6</v>
      </c>
      <c r="T243" s="31">
        <v>9</v>
      </c>
      <c r="U243" s="31">
        <v>0</v>
      </c>
      <c r="V243" s="31">
        <v>0</v>
      </c>
      <c r="W243" s="31">
        <v>0</v>
      </c>
      <c r="X243" s="31">
        <v>18</v>
      </c>
      <c r="Y243" s="31">
        <v>0</v>
      </c>
      <c r="Z243" s="31">
        <v>0</v>
      </c>
      <c r="AA243" s="31">
        <v>18</v>
      </c>
      <c r="AB243" s="31">
        <v>18</v>
      </c>
      <c r="AC243" s="31">
        <v>18</v>
      </c>
      <c r="AD243" s="31">
        <v>18</v>
      </c>
      <c r="AE243" s="31">
        <v>18</v>
      </c>
      <c r="AF243" s="31">
        <v>18</v>
      </c>
      <c r="AG243" s="31">
        <v>18</v>
      </c>
      <c r="AH243" s="31">
        <v>18</v>
      </c>
      <c r="AI243" s="34">
        <v>0</v>
      </c>
      <c r="AJ243" s="34">
        <v>0</v>
      </c>
      <c r="AK243" s="34">
        <v>0</v>
      </c>
      <c r="AL243" s="34">
        <v>0</v>
      </c>
      <c r="AM243" s="34">
        <v>0</v>
      </c>
      <c r="AN243" s="34">
        <v>0</v>
      </c>
      <c r="AO243" s="34">
        <v>0</v>
      </c>
      <c r="AP243" s="34">
        <v>0</v>
      </c>
      <c r="AQ243" s="31">
        <v>0</v>
      </c>
      <c r="AR243" s="31">
        <v>0</v>
      </c>
      <c r="AS243" s="31">
        <v>0</v>
      </c>
      <c r="AT243" s="31">
        <v>0</v>
      </c>
      <c r="AU243" s="31">
        <v>0</v>
      </c>
      <c r="AV243" s="31">
        <v>0</v>
      </c>
      <c r="AW243" s="31">
        <v>0</v>
      </c>
      <c r="AX243" s="31">
        <v>0</v>
      </c>
      <c r="AY243" s="31">
        <v>0</v>
      </c>
      <c r="AZ243" s="31">
        <v>0</v>
      </c>
      <c r="BA243" s="31">
        <v>0</v>
      </c>
      <c r="BB243" s="31">
        <v>0</v>
      </c>
      <c r="BC243" s="31">
        <v>0</v>
      </c>
      <c r="BD243" s="31">
        <v>0</v>
      </c>
      <c r="BE243" s="31">
        <v>0</v>
      </c>
      <c r="BF243" s="31">
        <v>0</v>
      </c>
      <c r="BG243" s="31">
        <v>0</v>
      </c>
      <c r="BH243" s="31">
        <v>0</v>
      </c>
      <c r="BI243" s="31">
        <v>0</v>
      </c>
      <c r="BJ243" s="31">
        <v>0</v>
      </c>
      <c r="BK243" s="31">
        <v>35.33</v>
      </c>
      <c r="BL243" s="31">
        <v>0</v>
      </c>
      <c r="BM243" s="31">
        <v>0</v>
      </c>
      <c r="BN243" s="31">
        <v>0</v>
      </c>
      <c r="BO243" s="31">
        <v>6</v>
      </c>
      <c r="BP243" s="31">
        <v>12</v>
      </c>
      <c r="BQ243" s="31">
        <v>0</v>
      </c>
      <c r="BR243" s="31">
        <v>0</v>
      </c>
      <c r="BS243" s="31">
        <v>0</v>
      </c>
      <c r="BT243" s="31">
        <v>0</v>
      </c>
      <c r="BU243" s="31">
        <v>0</v>
      </c>
      <c r="BV243" s="31">
        <v>0</v>
      </c>
      <c r="BW243" s="31">
        <v>0</v>
      </c>
      <c r="BX243" s="31">
        <v>0</v>
      </c>
      <c r="BY243" s="31">
        <v>0</v>
      </c>
      <c r="BZ243" s="31">
        <v>0</v>
      </c>
      <c r="CA243" s="31">
        <v>0</v>
      </c>
      <c r="CB243" s="31">
        <v>0</v>
      </c>
      <c r="CC243" s="31">
        <v>0</v>
      </c>
      <c r="CD243" s="31">
        <v>0</v>
      </c>
      <c r="CE243" s="31">
        <v>0</v>
      </c>
      <c r="CF243" s="31">
        <v>0</v>
      </c>
      <c r="CG243" s="31">
        <v>0</v>
      </c>
      <c r="CH243" s="31">
        <v>0</v>
      </c>
      <c r="CI243" s="31">
        <v>0</v>
      </c>
      <c r="CJ243" s="31">
        <v>0</v>
      </c>
      <c r="CK243" s="31">
        <v>0</v>
      </c>
      <c r="CL243" s="31">
        <v>0</v>
      </c>
      <c r="CM243" s="31">
        <v>18</v>
      </c>
      <c r="CN243" s="34">
        <v>0</v>
      </c>
      <c r="CO243" s="34">
        <v>5.5556000000000001</v>
      </c>
      <c r="CP243" s="34">
        <v>0</v>
      </c>
      <c r="CQ243" s="34">
        <v>0</v>
      </c>
      <c r="CR243" s="34">
        <v>0</v>
      </c>
      <c r="CS243" s="34">
        <v>0</v>
      </c>
      <c r="CT243" s="34">
        <v>0</v>
      </c>
      <c r="CU243" s="34">
        <v>0</v>
      </c>
      <c r="CV243" s="34">
        <v>5.5556000000000001</v>
      </c>
      <c r="CW243" s="34">
        <v>0</v>
      </c>
      <c r="CX243" s="34">
        <v>0</v>
      </c>
      <c r="CY243" s="34">
        <v>0</v>
      </c>
      <c r="CZ243" s="34">
        <v>0</v>
      </c>
      <c r="DA243" s="34">
        <v>0</v>
      </c>
      <c r="DB243" s="34">
        <v>0</v>
      </c>
      <c r="DC243" s="34">
        <v>0</v>
      </c>
      <c r="DD243" s="34">
        <v>0</v>
      </c>
      <c r="DE243" s="34">
        <v>0</v>
      </c>
      <c r="DF243" s="34">
        <v>5.5556000000000001</v>
      </c>
      <c r="DG243" s="34">
        <v>5.5556000000000001</v>
      </c>
      <c r="DH243" s="34">
        <v>5.5556000000000001</v>
      </c>
      <c r="DI243" s="34">
        <v>5.5556000000000001</v>
      </c>
      <c r="DJ243" s="34">
        <v>5.5556000000000001</v>
      </c>
      <c r="DK243" s="34">
        <v>0</v>
      </c>
      <c r="DL243" s="34">
        <v>11.1111</v>
      </c>
      <c r="DM243" s="34">
        <v>16.666699999999999</v>
      </c>
      <c r="DN243" s="34">
        <v>22.222200000000001</v>
      </c>
      <c r="DO243" s="34">
        <v>6.9149689991142598</v>
      </c>
      <c r="DP243" s="34">
        <v>6.8626728110599098</v>
      </c>
      <c r="DQ243" s="34">
        <v>6.4924712134632401</v>
      </c>
      <c r="DR243" s="34">
        <v>6.6784765279008003</v>
      </c>
      <c r="DS243" s="34">
        <v>6.66696191319752</v>
      </c>
      <c r="DT243" s="34">
        <v>6.4224977856510197</v>
      </c>
      <c r="DU243" s="34">
        <v>6.4224977856510197</v>
      </c>
      <c r="DV243" s="34">
        <v>6.3489813994685598</v>
      </c>
      <c r="DW243" s="34">
        <v>6.4599078341013803</v>
      </c>
      <c r="DX243" s="34">
        <v>0.76203819552743302</v>
      </c>
      <c r="DY243" s="34">
        <v>5.7020136928599703</v>
      </c>
      <c r="DZ243" s="34">
        <v>-2.7851458885941698</v>
      </c>
      <c r="EA243" s="34">
        <v>0.17271157167530801</v>
      </c>
      <c r="EB243" s="34">
        <v>3.8063715349606899</v>
      </c>
      <c r="EC243" s="34">
        <v>0</v>
      </c>
      <c r="ED243" s="34">
        <v>1.1579241071428601</v>
      </c>
      <c r="EE243" s="34">
        <v>-1.71715196999025</v>
      </c>
      <c r="EF243" s="33">
        <v>0</v>
      </c>
      <c r="EG243" s="33">
        <v>12</v>
      </c>
      <c r="EH243" s="34">
        <v>0</v>
      </c>
      <c r="EI243" s="34">
        <v>0</v>
      </c>
      <c r="EJ243" s="34">
        <v>0</v>
      </c>
      <c r="EK243" s="34">
        <v>6.91</v>
      </c>
      <c r="EL243" s="34">
        <v>0</v>
      </c>
      <c r="EM243" s="34">
        <v>0</v>
      </c>
      <c r="EN243" s="34">
        <v>0</v>
      </c>
      <c r="EO243" s="34">
        <v>0</v>
      </c>
      <c r="EP243" s="34">
        <v>0</v>
      </c>
      <c r="EQ243" s="34">
        <v>7.32</v>
      </c>
      <c r="ER243" s="34">
        <v>6.65</v>
      </c>
      <c r="ES243" s="34">
        <v>0</v>
      </c>
      <c r="ET243" s="58">
        <v>0</v>
      </c>
      <c r="EU243" s="58">
        <v>0</v>
      </c>
      <c r="EV243" s="58">
        <v>16</v>
      </c>
      <c r="EW243" s="58">
        <v>2</v>
      </c>
      <c r="EX243" s="58">
        <v>0</v>
      </c>
      <c r="EY243" s="58">
        <v>0</v>
      </c>
      <c r="EZ243" s="58">
        <v>0</v>
      </c>
      <c r="FA243" s="63">
        <v>0</v>
      </c>
      <c r="FB243" s="64">
        <v>0</v>
      </c>
      <c r="FC243" s="58">
        <v>0</v>
      </c>
      <c r="FD243" s="58">
        <v>0</v>
      </c>
      <c r="FE243" s="58">
        <v>0</v>
      </c>
      <c r="FF243" s="58">
        <v>12</v>
      </c>
      <c r="FG243" s="58">
        <v>6</v>
      </c>
      <c r="FH243" s="58">
        <v>0</v>
      </c>
      <c r="FI243" s="58">
        <v>0</v>
      </c>
      <c r="FJ243" s="58">
        <v>18</v>
      </c>
      <c r="FK243" s="58">
        <v>100</v>
      </c>
      <c r="FL243" s="59">
        <f t="shared" si="3"/>
        <v>18</v>
      </c>
    </row>
    <row r="244" spans="1:168" x14ac:dyDescent="0.25">
      <c r="A244" t="s">
        <v>207</v>
      </c>
      <c r="B244" t="s">
        <v>968</v>
      </c>
      <c r="C244" t="s">
        <v>969</v>
      </c>
      <c r="D244" s="31">
        <v>58</v>
      </c>
      <c r="E244" s="31">
        <v>1</v>
      </c>
      <c r="F244" s="31">
        <v>1</v>
      </c>
      <c r="G244" s="31">
        <v>0</v>
      </c>
      <c r="H244" s="31">
        <v>1</v>
      </c>
      <c r="I244" s="31">
        <v>0</v>
      </c>
      <c r="J244" s="31">
        <v>61</v>
      </c>
      <c r="K244" s="31">
        <v>0</v>
      </c>
      <c r="L244" s="31">
        <v>61</v>
      </c>
      <c r="M244" s="35">
        <v>7.19</v>
      </c>
      <c r="N244" s="31">
        <v>0</v>
      </c>
      <c r="O244" s="31">
        <v>8</v>
      </c>
      <c r="P244" s="31">
        <v>53</v>
      </c>
      <c r="Q244" s="31">
        <v>1</v>
      </c>
      <c r="R244" s="31">
        <v>16</v>
      </c>
      <c r="S244" s="31">
        <v>29</v>
      </c>
      <c r="T244" s="31">
        <v>13</v>
      </c>
      <c r="U244" s="31">
        <v>2</v>
      </c>
      <c r="V244" s="31">
        <v>11</v>
      </c>
      <c r="W244" s="31">
        <v>0</v>
      </c>
      <c r="X244" s="31">
        <v>42</v>
      </c>
      <c r="Y244" s="31">
        <v>8</v>
      </c>
      <c r="Z244" s="31">
        <v>0</v>
      </c>
      <c r="AA244" s="31">
        <v>61</v>
      </c>
      <c r="AB244" s="31">
        <v>61</v>
      </c>
      <c r="AC244" s="31">
        <v>60</v>
      </c>
      <c r="AD244" s="31">
        <v>30</v>
      </c>
      <c r="AE244" s="31">
        <v>30</v>
      </c>
      <c r="AF244" s="31">
        <v>30</v>
      </c>
      <c r="AG244" s="31">
        <v>30</v>
      </c>
      <c r="AH244" s="31">
        <v>30</v>
      </c>
      <c r="AI244" s="34">
        <v>0</v>
      </c>
      <c r="AJ244" s="34">
        <v>0</v>
      </c>
      <c r="AK244" s="34">
        <v>1.67</v>
      </c>
      <c r="AL244" s="34">
        <v>100</v>
      </c>
      <c r="AM244" s="34">
        <v>0</v>
      </c>
      <c r="AN244" s="34">
        <v>0</v>
      </c>
      <c r="AO244" s="34">
        <v>0</v>
      </c>
      <c r="AP244" s="34">
        <v>0</v>
      </c>
      <c r="AQ244" s="31">
        <v>0</v>
      </c>
      <c r="AR244" s="31">
        <v>0</v>
      </c>
      <c r="AS244" s="31">
        <v>1</v>
      </c>
      <c r="AT244" s="31">
        <v>30</v>
      </c>
      <c r="AU244" s="31">
        <v>0</v>
      </c>
      <c r="AV244" s="31">
        <v>0</v>
      </c>
      <c r="AW244" s="31">
        <v>0</v>
      </c>
      <c r="AX244" s="31">
        <v>0</v>
      </c>
      <c r="AY244" s="31">
        <v>0</v>
      </c>
      <c r="AZ244" s="31">
        <v>0</v>
      </c>
      <c r="BA244" s="31">
        <v>0</v>
      </c>
      <c r="BB244" s="31">
        <v>0</v>
      </c>
      <c r="BC244" s="31">
        <v>0</v>
      </c>
      <c r="BD244" s="31">
        <v>0</v>
      </c>
      <c r="BE244" s="31">
        <v>0</v>
      </c>
      <c r="BF244" s="31">
        <v>0</v>
      </c>
      <c r="BG244" s="31">
        <v>0</v>
      </c>
      <c r="BH244" s="31">
        <v>0</v>
      </c>
      <c r="BI244" s="31">
        <v>0</v>
      </c>
      <c r="BJ244" s="31">
        <v>0</v>
      </c>
      <c r="BK244" s="31">
        <v>15.05</v>
      </c>
      <c r="BL244" s="31">
        <v>31</v>
      </c>
      <c r="BM244" s="31">
        <v>0</v>
      </c>
      <c r="BN244" s="31">
        <v>8</v>
      </c>
      <c r="BO244" s="31">
        <v>22</v>
      </c>
      <c r="BP244" s="31">
        <v>0</v>
      </c>
      <c r="BQ244" s="31">
        <v>0</v>
      </c>
      <c r="BR244" s="31">
        <v>0</v>
      </c>
      <c r="BS244" s="31">
        <v>30</v>
      </c>
      <c r="BT244" s="31">
        <v>1</v>
      </c>
      <c r="BU244" s="31">
        <v>0</v>
      </c>
      <c r="BV244" s="31">
        <v>0</v>
      </c>
      <c r="BW244" s="31">
        <v>0</v>
      </c>
      <c r="BX244" s="31">
        <v>0</v>
      </c>
      <c r="BY244" s="31">
        <v>31</v>
      </c>
      <c r="BZ244" s="31">
        <v>30</v>
      </c>
      <c r="CA244" s="31">
        <v>0</v>
      </c>
      <c r="CB244" s="31">
        <v>10</v>
      </c>
      <c r="CC244" s="31">
        <v>17</v>
      </c>
      <c r="CD244" s="31">
        <v>4</v>
      </c>
      <c r="CE244" s="31">
        <v>0</v>
      </c>
      <c r="CF244" s="31">
        <v>0</v>
      </c>
      <c r="CG244" s="31">
        <v>9</v>
      </c>
      <c r="CH244" s="31">
        <v>14</v>
      </c>
      <c r="CI244" s="31">
        <v>8</v>
      </c>
      <c r="CJ244" s="31">
        <v>0</v>
      </c>
      <c r="CK244" s="31">
        <v>31</v>
      </c>
      <c r="CL244" s="31">
        <v>0</v>
      </c>
      <c r="CM244" s="31">
        <v>59</v>
      </c>
      <c r="CN244" s="34">
        <v>1.6949000000000001</v>
      </c>
      <c r="CO244" s="34">
        <v>1.6667000000000001</v>
      </c>
      <c r="CP244" s="34">
        <v>3.2787000000000002</v>
      </c>
      <c r="CQ244" s="34">
        <v>0</v>
      </c>
      <c r="CR244" s="34">
        <v>3.3332999999999999</v>
      </c>
      <c r="CS244" s="34">
        <v>6.6666999999999996</v>
      </c>
      <c r="CT244" s="34">
        <v>3.3332999999999999</v>
      </c>
      <c r="CU244" s="34">
        <v>3.3332999999999999</v>
      </c>
      <c r="CV244" s="34">
        <v>0</v>
      </c>
      <c r="CW244" s="34">
        <v>0</v>
      </c>
      <c r="CX244" s="34">
        <v>0</v>
      </c>
      <c r="CY244" s="34">
        <v>1.6393</v>
      </c>
      <c r="CZ244" s="34">
        <v>0</v>
      </c>
      <c r="DA244" s="34">
        <v>0</v>
      </c>
      <c r="DB244" s="34">
        <v>0</v>
      </c>
      <c r="DC244" s="34">
        <v>3.3332999999999999</v>
      </c>
      <c r="DD244" s="34">
        <v>0</v>
      </c>
      <c r="DE244" s="34">
        <v>0</v>
      </c>
      <c r="DF244" s="34">
        <v>11.8644</v>
      </c>
      <c r="DG244" s="34">
        <v>13.333299999999999</v>
      </c>
      <c r="DH244" s="34">
        <v>5</v>
      </c>
      <c r="DI244" s="34">
        <v>16.666699999999999</v>
      </c>
      <c r="DJ244" s="34">
        <v>20</v>
      </c>
      <c r="DK244" s="34">
        <v>13.333299999999999</v>
      </c>
      <c r="DL244" s="34">
        <v>23.333300000000001</v>
      </c>
      <c r="DM244" s="34">
        <v>3.3332999999999999</v>
      </c>
      <c r="DN244" s="34">
        <v>23.333300000000001</v>
      </c>
      <c r="DO244" s="34">
        <v>6.7414984059511198</v>
      </c>
      <c r="DP244" s="34">
        <v>6.68471255478216</v>
      </c>
      <c r="DQ244" s="34">
        <v>6.3125161959056797</v>
      </c>
      <c r="DR244" s="34">
        <v>6.4980744544287496</v>
      </c>
      <c r="DS244" s="34">
        <v>6.3561715481171603</v>
      </c>
      <c r="DT244" s="34">
        <v>6.0770877944325497</v>
      </c>
      <c r="DU244" s="34">
        <v>5.9886714727085497</v>
      </c>
      <c r="DV244" s="34">
        <v>6.0653082549634298</v>
      </c>
      <c r="DW244" s="34">
        <v>6.1729019211324596</v>
      </c>
      <c r="DX244" s="34">
        <v>0.84948830190659996</v>
      </c>
      <c r="DY244" s="34">
        <v>5.8961648148782997</v>
      </c>
      <c r="DZ244" s="34">
        <v>-2.8555883719770701</v>
      </c>
      <c r="EA244" s="34">
        <v>2.2325216561160102</v>
      </c>
      <c r="EB244" s="34">
        <v>4.5923929869877202</v>
      </c>
      <c r="EC244" s="34">
        <v>1.4763929216509699</v>
      </c>
      <c r="ED244" s="34">
        <v>-1.26352658485519</v>
      </c>
      <c r="EE244" s="34">
        <v>-1.7429997680781399</v>
      </c>
      <c r="EF244" s="33">
        <v>0</v>
      </c>
      <c r="EG244" s="33">
        <v>16</v>
      </c>
      <c r="EH244" s="34">
        <v>6.88</v>
      </c>
      <c r="EI244" s="34">
        <v>5.8</v>
      </c>
      <c r="EJ244" s="34">
        <v>0</v>
      </c>
      <c r="EK244" s="34">
        <v>6.49</v>
      </c>
      <c r="EL244" s="34">
        <v>8.84</v>
      </c>
      <c r="EM244" s="34">
        <v>0</v>
      </c>
      <c r="EN244" s="34">
        <v>6.88</v>
      </c>
      <c r="EO244" s="34">
        <v>0</v>
      </c>
      <c r="EP244" s="34">
        <v>6.09</v>
      </c>
      <c r="EQ244" s="34">
        <v>6.78</v>
      </c>
      <c r="ER244" s="34">
        <v>0</v>
      </c>
      <c r="ES244" s="34">
        <v>0</v>
      </c>
      <c r="ET244" s="58">
        <v>0</v>
      </c>
      <c r="EU244" s="58">
        <v>0</v>
      </c>
      <c r="EV244" s="58">
        <v>41</v>
      </c>
      <c r="EW244" s="58">
        <v>9</v>
      </c>
      <c r="EX244" s="58">
        <v>8</v>
      </c>
      <c r="EY244" s="58">
        <v>0</v>
      </c>
      <c r="EZ244" s="58">
        <v>0</v>
      </c>
      <c r="FA244" s="63">
        <v>3</v>
      </c>
      <c r="FB244" s="64">
        <v>0</v>
      </c>
      <c r="FC244" s="58">
        <v>31</v>
      </c>
      <c r="FD244" s="58">
        <v>8</v>
      </c>
      <c r="FE244" s="58">
        <v>8</v>
      </c>
      <c r="FF244" s="58">
        <v>7</v>
      </c>
      <c r="FG244" s="58">
        <v>7</v>
      </c>
      <c r="FH244" s="58">
        <v>0</v>
      </c>
      <c r="FI244" s="58">
        <v>0</v>
      </c>
      <c r="FJ244" s="58">
        <v>61</v>
      </c>
      <c r="FK244" s="58">
        <v>100</v>
      </c>
      <c r="FL244" s="59">
        <f t="shared" si="3"/>
        <v>61</v>
      </c>
    </row>
    <row r="245" spans="1:168" x14ac:dyDescent="0.25">
      <c r="A245" t="s">
        <v>207</v>
      </c>
      <c r="B245" t="s">
        <v>970</v>
      </c>
      <c r="C245" t="s">
        <v>971</v>
      </c>
      <c r="D245" s="31">
        <v>19</v>
      </c>
      <c r="E245" s="31">
        <v>0</v>
      </c>
      <c r="F245" s="31">
        <v>0</v>
      </c>
      <c r="G245" s="31">
        <v>0</v>
      </c>
      <c r="H245" s="31">
        <v>1</v>
      </c>
      <c r="I245" s="31">
        <v>0</v>
      </c>
      <c r="J245" s="31">
        <v>20</v>
      </c>
      <c r="K245" s="31">
        <v>0</v>
      </c>
      <c r="L245" s="31">
        <v>20</v>
      </c>
      <c r="M245" s="35">
        <v>5.71</v>
      </c>
      <c r="N245" s="31">
        <v>0</v>
      </c>
      <c r="O245" s="31">
        <v>16</v>
      </c>
      <c r="P245" s="31">
        <v>4</v>
      </c>
      <c r="Q245" s="31">
        <v>0</v>
      </c>
      <c r="R245" s="31">
        <v>4</v>
      </c>
      <c r="S245" s="31">
        <v>13</v>
      </c>
      <c r="T245" s="31">
        <v>3</v>
      </c>
      <c r="U245" s="31">
        <v>0</v>
      </c>
      <c r="V245" s="31">
        <v>7</v>
      </c>
      <c r="W245" s="31">
        <v>0</v>
      </c>
      <c r="X245" s="31">
        <v>13</v>
      </c>
      <c r="Y245" s="31">
        <v>0</v>
      </c>
      <c r="Z245" s="31">
        <v>0</v>
      </c>
      <c r="AA245" s="31">
        <v>20</v>
      </c>
      <c r="AB245" s="31">
        <v>20</v>
      </c>
      <c r="AC245" s="31">
        <v>20</v>
      </c>
      <c r="AD245" s="31">
        <v>28</v>
      </c>
      <c r="AE245" s="31">
        <v>28</v>
      </c>
      <c r="AF245" s="31">
        <v>28</v>
      </c>
      <c r="AG245" s="31">
        <v>28</v>
      </c>
      <c r="AH245" s="31">
        <v>28</v>
      </c>
      <c r="AI245" s="34">
        <v>0</v>
      </c>
      <c r="AJ245" s="34">
        <v>0</v>
      </c>
      <c r="AK245" s="34">
        <v>0</v>
      </c>
      <c r="AL245" s="34">
        <v>-28.57</v>
      </c>
      <c r="AM245" s="34">
        <v>0</v>
      </c>
      <c r="AN245" s="34">
        <v>0</v>
      </c>
      <c r="AO245" s="34">
        <v>0</v>
      </c>
      <c r="AP245" s="34">
        <v>0</v>
      </c>
      <c r="AQ245" s="31">
        <v>0</v>
      </c>
      <c r="AR245" s="31">
        <v>0</v>
      </c>
      <c r="AS245" s="31">
        <v>0</v>
      </c>
      <c r="AT245" s="31">
        <v>0</v>
      </c>
      <c r="AU245" s="31">
        <v>0</v>
      </c>
      <c r="AV245" s="31">
        <v>0</v>
      </c>
      <c r="AW245" s="31">
        <v>0</v>
      </c>
      <c r="AX245" s="31">
        <v>0</v>
      </c>
      <c r="AY245" s="31">
        <v>12</v>
      </c>
      <c r="AZ245" s="31">
        <v>0</v>
      </c>
      <c r="BA245" s="31">
        <v>0</v>
      </c>
      <c r="BB245" s="31">
        <v>0</v>
      </c>
      <c r="BC245" s="31">
        <v>0</v>
      </c>
      <c r="BD245" s="31">
        <v>0</v>
      </c>
      <c r="BE245" s="31">
        <v>0</v>
      </c>
      <c r="BF245" s="31">
        <v>0</v>
      </c>
      <c r="BG245" s="31">
        <v>0</v>
      </c>
      <c r="BH245" s="31">
        <v>0</v>
      </c>
      <c r="BI245" s="31">
        <v>0</v>
      </c>
      <c r="BJ245" s="31">
        <v>0</v>
      </c>
      <c r="BK245" s="31">
        <v>13.6</v>
      </c>
      <c r="BL245" s="31">
        <v>0</v>
      </c>
      <c r="BM245" s="31">
        <v>12</v>
      </c>
      <c r="BN245" s="31">
        <v>0</v>
      </c>
      <c r="BO245" s="31">
        <v>8</v>
      </c>
      <c r="BP245" s="31">
        <v>0</v>
      </c>
      <c r="BQ245" s="31">
        <v>0</v>
      </c>
      <c r="BR245" s="31">
        <v>0</v>
      </c>
      <c r="BS245" s="31">
        <v>0</v>
      </c>
      <c r="BT245" s="31">
        <v>0</v>
      </c>
      <c r="BU245" s="31">
        <v>0</v>
      </c>
      <c r="BV245" s="31">
        <v>0</v>
      </c>
      <c r="BW245" s="31">
        <v>0</v>
      </c>
      <c r="BX245" s="31">
        <v>0</v>
      </c>
      <c r="BY245" s="31">
        <v>0</v>
      </c>
      <c r="BZ245" s="31">
        <v>0</v>
      </c>
      <c r="CA245" s="31">
        <v>0</v>
      </c>
      <c r="CB245" s="31">
        <v>0</v>
      </c>
      <c r="CC245" s="31">
        <v>0</v>
      </c>
      <c r="CD245" s="31">
        <v>0</v>
      </c>
      <c r="CE245" s="31">
        <v>0</v>
      </c>
      <c r="CF245" s="31">
        <v>0</v>
      </c>
      <c r="CG245" s="31">
        <v>0</v>
      </c>
      <c r="CH245" s="31">
        <v>0</v>
      </c>
      <c r="CI245" s="31">
        <v>0</v>
      </c>
      <c r="CJ245" s="31">
        <v>0</v>
      </c>
      <c r="CK245" s="31">
        <v>0</v>
      </c>
      <c r="CL245" s="31">
        <v>0</v>
      </c>
      <c r="CM245" s="31">
        <v>19</v>
      </c>
      <c r="CN245" s="34">
        <v>0</v>
      </c>
      <c r="CO245" s="34">
        <v>0</v>
      </c>
      <c r="CP245" s="34">
        <v>5</v>
      </c>
      <c r="CQ245" s="34">
        <v>0</v>
      </c>
      <c r="CR245" s="34">
        <v>3.5714000000000001</v>
      </c>
      <c r="CS245" s="34">
        <v>0</v>
      </c>
      <c r="CT245" s="34">
        <v>3.5714000000000001</v>
      </c>
      <c r="CU245" s="34">
        <v>0</v>
      </c>
      <c r="CV245" s="34">
        <v>0</v>
      </c>
      <c r="CW245" s="34">
        <v>0</v>
      </c>
      <c r="CX245" s="34">
        <v>0</v>
      </c>
      <c r="CY245" s="34">
        <v>0</v>
      </c>
      <c r="CZ245" s="34">
        <v>0</v>
      </c>
      <c r="DA245" s="34">
        <v>0</v>
      </c>
      <c r="DB245" s="34">
        <v>0</v>
      </c>
      <c r="DC245" s="34">
        <v>0</v>
      </c>
      <c r="DD245" s="34">
        <v>0</v>
      </c>
      <c r="DE245" s="34">
        <v>0</v>
      </c>
      <c r="DF245" s="34">
        <v>0</v>
      </c>
      <c r="DG245" s="34">
        <v>10</v>
      </c>
      <c r="DH245" s="34">
        <v>5</v>
      </c>
      <c r="DI245" s="34">
        <v>0</v>
      </c>
      <c r="DJ245" s="34">
        <v>7.1429</v>
      </c>
      <c r="DK245" s="34">
        <v>10.7143</v>
      </c>
      <c r="DL245" s="34">
        <v>7.1429</v>
      </c>
      <c r="DM245" s="34">
        <v>0</v>
      </c>
      <c r="DN245" s="34">
        <v>18.75</v>
      </c>
      <c r="DO245" s="34">
        <v>6.0555555555555598</v>
      </c>
      <c r="DP245" s="34">
        <v>6.1084695393759301</v>
      </c>
      <c r="DQ245" s="34">
        <v>5.6755485893416902</v>
      </c>
      <c r="DR245" s="34">
        <v>5.9197622585438303</v>
      </c>
      <c r="DS245" s="34">
        <v>6.0460704607046099</v>
      </c>
      <c r="DT245" s="34">
        <v>5.7166753789858902</v>
      </c>
      <c r="DU245" s="34">
        <v>5.7046070460704597</v>
      </c>
      <c r="DV245" s="34">
        <v>5.6847882906429703</v>
      </c>
      <c r="DW245" s="34">
        <v>5.9435441714584396</v>
      </c>
      <c r="DX245" s="34">
        <v>-0.86623962809805399</v>
      </c>
      <c r="DY245" s="34">
        <v>7.6278256316443596</v>
      </c>
      <c r="DZ245" s="34">
        <v>-4.1253965706084603</v>
      </c>
      <c r="EA245" s="34">
        <v>-2.0890957685937002</v>
      </c>
      <c r="EB245" s="34">
        <v>5.7620043098748601</v>
      </c>
      <c r="EC245" s="34">
        <v>0.211554149443796</v>
      </c>
      <c r="ED245" s="34">
        <v>0.34862785409462499</v>
      </c>
      <c r="EE245" s="34">
        <v>-4.3535620052770403</v>
      </c>
      <c r="EF245" s="33">
        <v>0</v>
      </c>
      <c r="EG245" s="33">
        <v>4</v>
      </c>
      <c r="EH245" s="34">
        <v>0</v>
      </c>
      <c r="EI245" s="34">
        <v>5.41</v>
      </c>
      <c r="EJ245" s="34">
        <v>0</v>
      </c>
      <c r="EK245" s="34">
        <v>6.35</v>
      </c>
      <c r="EL245" s="34">
        <v>0</v>
      </c>
      <c r="EM245" s="34">
        <v>0</v>
      </c>
      <c r="EN245" s="34">
        <v>0</v>
      </c>
      <c r="EO245" s="34">
        <v>5.92</v>
      </c>
      <c r="EP245" s="34">
        <v>0</v>
      </c>
      <c r="EQ245" s="34">
        <v>6.26</v>
      </c>
      <c r="ER245" s="34">
        <v>0</v>
      </c>
      <c r="ES245" s="34">
        <v>0</v>
      </c>
      <c r="ET245" s="58">
        <v>12</v>
      </c>
      <c r="EU245" s="58">
        <v>0</v>
      </c>
      <c r="EV245" s="58">
        <v>8</v>
      </c>
      <c r="EW245" s="58">
        <v>0</v>
      </c>
      <c r="EX245" s="58">
        <v>0</v>
      </c>
      <c r="EY245" s="58">
        <v>0</v>
      </c>
      <c r="EZ245" s="58">
        <v>0</v>
      </c>
      <c r="FA245" s="63">
        <v>0</v>
      </c>
      <c r="FB245" s="64">
        <v>0</v>
      </c>
      <c r="FC245" s="58">
        <v>0</v>
      </c>
      <c r="FD245" s="58">
        <v>12</v>
      </c>
      <c r="FE245" s="58">
        <v>0</v>
      </c>
      <c r="FF245" s="58">
        <v>8</v>
      </c>
      <c r="FG245" s="58">
        <v>0</v>
      </c>
      <c r="FH245" s="58">
        <v>0</v>
      </c>
      <c r="FI245" s="58">
        <v>0</v>
      </c>
      <c r="FJ245" s="58">
        <v>20</v>
      </c>
      <c r="FK245" s="58">
        <v>100</v>
      </c>
      <c r="FL245" s="59">
        <f t="shared" si="3"/>
        <v>20</v>
      </c>
    </row>
    <row r="246" spans="1:168" x14ac:dyDescent="0.25">
      <c r="A246" t="s">
        <v>207</v>
      </c>
      <c r="B246" t="s">
        <v>972</v>
      </c>
      <c r="C246" t="s">
        <v>973</v>
      </c>
      <c r="D246" s="31"/>
      <c r="E246" s="31"/>
      <c r="F246" s="31"/>
      <c r="G246" s="31"/>
      <c r="H246" s="31"/>
      <c r="I246" s="31"/>
      <c r="J246" s="31">
        <v>6</v>
      </c>
      <c r="K246" s="31">
        <v>0</v>
      </c>
      <c r="L246" s="31">
        <v>6</v>
      </c>
      <c r="M246" s="35">
        <v>10.34</v>
      </c>
      <c r="N246" s="31">
        <v>0</v>
      </c>
      <c r="O246" s="31">
        <v>6</v>
      </c>
      <c r="P246" s="31">
        <v>0</v>
      </c>
      <c r="Q246" s="31">
        <v>0</v>
      </c>
      <c r="R246" s="31">
        <v>0</v>
      </c>
      <c r="S246" s="31">
        <v>0</v>
      </c>
      <c r="T246" s="31">
        <v>6</v>
      </c>
      <c r="U246" s="31">
        <v>0</v>
      </c>
      <c r="V246" s="31">
        <v>0</v>
      </c>
      <c r="W246" s="31">
        <v>0</v>
      </c>
      <c r="X246" s="31">
        <v>6</v>
      </c>
      <c r="Y246" s="31">
        <v>0</v>
      </c>
      <c r="Z246" s="31">
        <v>0</v>
      </c>
      <c r="AA246" s="31">
        <v>6</v>
      </c>
      <c r="AB246" s="31">
        <v>6</v>
      </c>
      <c r="AC246" s="31">
        <v>6</v>
      </c>
      <c r="AD246" s="31">
        <v>6</v>
      </c>
      <c r="AE246" s="31">
        <v>6</v>
      </c>
      <c r="AF246" s="31">
        <v>6</v>
      </c>
      <c r="AG246" s="31">
        <v>6</v>
      </c>
      <c r="AH246" s="31">
        <v>6</v>
      </c>
      <c r="AI246" s="34">
        <v>0</v>
      </c>
      <c r="AJ246" s="34">
        <v>0</v>
      </c>
      <c r="AK246" s="34">
        <v>0</v>
      </c>
      <c r="AL246" s="34">
        <v>0</v>
      </c>
      <c r="AM246" s="34">
        <v>0</v>
      </c>
      <c r="AN246" s="34">
        <v>0</v>
      </c>
      <c r="AO246" s="34">
        <v>0</v>
      </c>
      <c r="AP246" s="34">
        <v>0</v>
      </c>
      <c r="AQ246" s="31">
        <v>0</v>
      </c>
      <c r="AR246" s="31">
        <v>0</v>
      </c>
      <c r="AS246" s="31">
        <v>0</v>
      </c>
      <c r="AT246" s="31">
        <v>0</v>
      </c>
      <c r="AU246" s="31">
        <v>0</v>
      </c>
      <c r="AV246" s="31">
        <v>0</v>
      </c>
      <c r="AW246" s="31">
        <v>0</v>
      </c>
      <c r="AX246" s="31">
        <v>0</v>
      </c>
      <c r="AY246" s="31">
        <v>0</v>
      </c>
      <c r="AZ246" s="31">
        <v>0</v>
      </c>
      <c r="BA246" s="31">
        <v>0</v>
      </c>
      <c r="BB246" s="31">
        <v>0</v>
      </c>
      <c r="BC246" s="31">
        <v>0</v>
      </c>
      <c r="BD246" s="31"/>
      <c r="BE246" s="31"/>
      <c r="BF246" s="31"/>
      <c r="BG246" s="31"/>
      <c r="BH246" s="31"/>
      <c r="BI246" s="31"/>
      <c r="BJ246" s="31"/>
      <c r="BK246" s="31">
        <v>34</v>
      </c>
      <c r="BL246" s="31">
        <v>0</v>
      </c>
      <c r="BM246" s="31">
        <v>0</v>
      </c>
      <c r="BN246" s="31">
        <v>0</v>
      </c>
      <c r="BO246" s="31">
        <v>6</v>
      </c>
      <c r="BP246" s="31">
        <v>0</v>
      </c>
      <c r="BQ246" s="31">
        <v>0</v>
      </c>
      <c r="BR246" s="31">
        <v>0</v>
      </c>
      <c r="BS246" s="31">
        <v>0</v>
      </c>
      <c r="BT246" s="31">
        <v>0</v>
      </c>
      <c r="BU246" s="31">
        <v>0</v>
      </c>
      <c r="BV246" s="31">
        <v>0</v>
      </c>
      <c r="BW246" s="31">
        <v>0</v>
      </c>
      <c r="BX246" s="31">
        <v>0</v>
      </c>
      <c r="BY246" s="31">
        <v>0</v>
      </c>
      <c r="BZ246" s="31">
        <v>0</v>
      </c>
      <c r="CA246" s="31">
        <v>0</v>
      </c>
      <c r="CB246" s="31">
        <v>0</v>
      </c>
      <c r="CC246" s="31">
        <v>0</v>
      </c>
      <c r="CD246" s="31">
        <v>0</v>
      </c>
      <c r="CE246" s="31">
        <v>0</v>
      </c>
      <c r="CF246" s="31">
        <v>0</v>
      </c>
      <c r="CG246" s="31">
        <v>0</v>
      </c>
      <c r="CH246" s="31">
        <v>0</v>
      </c>
      <c r="CI246" s="31">
        <v>0</v>
      </c>
      <c r="CJ246" s="31">
        <v>0</v>
      </c>
      <c r="CK246" s="31">
        <v>0</v>
      </c>
      <c r="CL246" s="31">
        <v>0</v>
      </c>
      <c r="CM246" s="31">
        <v>6</v>
      </c>
      <c r="CN246" s="34">
        <v>0</v>
      </c>
      <c r="CO246" s="34">
        <v>0</v>
      </c>
      <c r="CP246" s="34">
        <v>0</v>
      </c>
      <c r="CQ246" s="34">
        <v>0</v>
      </c>
      <c r="CR246" s="34">
        <v>0</v>
      </c>
      <c r="CS246" s="34">
        <v>16.666699999999999</v>
      </c>
      <c r="CT246" s="34">
        <v>0</v>
      </c>
      <c r="CU246" s="34">
        <v>16.666699999999999</v>
      </c>
      <c r="CV246" s="34">
        <v>16.666699999999999</v>
      </c>
      <c r="CW246" s="34">
        <v>0</v>
      </c>
      <c r="CX246" s="34">
        <v>0</v>
      </c>
      <c r="CY246" s="34">
        <v>0</v>
      </c>
      <c r="CZ246" s="34">
        <v>0</v>
      </c>
      <c r="DA246" s="34">
        <v>0</v>
      </c>
      <c r="DB246" s="34">
        <v>16.666699999999999</v>
      </c>
      <c r="DC246" s="34">
        <v>0</v>
      </c>
      <c r="DD246" s="34">
        <v>16.666699999999999</v>
      </c>
      <c r="DE246" s="34">
        <v>0</v>
      </c>
      <c r="DF246" s="34">
        <v>16.666699999999999</v>
      </c>
      <c r="DG246" s="34">
        <v>0</v>
      </c>
      <c r="DH246" s="34">
        <v>0</v>
      </c>
      <c r="DI246" s="34">
        <v>16.666699999999999</v>
      </c>
      <c r="DJ246" s="34">
        <v>16.666699999999999</v>
      </c>
      <c r="DK246" s="34">
        <v>0</v>
      </c>
      <c r="DL246" s="34">
        <v>16.666699999999999</v>
      </c>
      <c r="DM246" s="34">
        <v>0</v>
      </c>
      <c r="DN246" s="34">
        <v>16.666699999999999</v>
      </c>
      <c r="DO246" s="34"/>
      <c r="DP246" s="34"/>
      <c r="DQ246" s="34"/>
      <c r="DR246" s="34"/>
      <c r="DS246" s="34"/>
      <c r="DT246" s="34"/>
      <c r="DU246" s="34"/>
      <c r="DV246" s="34"/>
      <c r="DW246" s="34"/>
      <c r="DX246" s="34"/>
      <c r="DY246" s="34"/>
      <c r="DZ246" s="34"/>
      <c r="EA246" s="34"/>
      <c r="EB246" s="34"/>
      <c r="EC246" s="34"/>
      <c r="ED246" s="34"/>
      <c r="EE246" s="34"/>
      <c r="EF246" s="33"/>
      <c r="EG246" s="33"/>
      <c r="EH246" s="34"/>
      <c r="EI246" s="34"/>
      <c r="EJ246" s="34"/>
      <c r="EK246" s="34"/>
      <c r="EL246" s="34"/>
      <c r="EM246" s="34"/>
      <c r="EN246" s="34"/>
      <c r="EO246" s="34"/>
      <c r="EP246" s="34"/>
      <c r="EQ246" s="34"/>
      <c r="ER246" s="34"/>
      <c r="ES246" s="34"/>
      <c r="ET246" s="58">
        <v>0</v>
      </c>
      <c r="EU246" s="58">
        <v>0</v>
      </c>
      <c r="EV246" s="58">
        <v>0</v>
      </c>
      <c r="EW246" s="58">
        <v>6</v>
      </c>
      <c r="EX246" s="58">
        <v>0</v>
      </c>
      <c r="EY246" s="58">
        <v>0</v>
      </c>
      <c r="EZ246" s="58">
        <v>0</v>
      </c>
      <c r="FA246" s="63">
        <v>0</v>
      </c>
      <c r="FB246" s="64">
        <v>0</v>
      </c>
      <c r="FC246" s="58">
        <v>0</v>
      </c>
      <c r="FD246" s="58">
        <v>0</v>
      </c>
      <c r="FE246" s="58">
        <v>0</v>
      </c>
      <c r="FF246" s="58">
        <v>0</v>
      </c>
      <c r="FG246" s="58">
        <v>0</v>
      </c>
      <c r="FH246" s="58">
        <v>6</v>
      </c>
      <c r="FI246" s="58">
        <v>0</v>
      </c>
      <c r="FJ246" s="58">
        <v>6</v>
      </c>
      <c r="FK246" s="58">
        <v>100</v>
      </c>
      <c r="FL246" s="59">
        <f t="shared" si="3"/>
        <v>6</v>
      </c>
    </row>
    <row r="247" spans="1:168" x14ac:dyDescent="0.25">
      <c r="A247" t="s">
        <v>207</v>
      </c>
      <c r="B247" t="s">
        <v>974</v>
      </c>
      <c r="C247" t="s">
        <v>975</v>
      </c>
      <c r="D247" s="31"/>
      <c r="E247" s="31"/>
      <c r="F247" s="31"/>
      <c r="G247" s="31"/>
      <c r="H247" s="31"/>
      <c r="I247" s="31"/>
      <c r="J247" s="31">
        <v>4</v>
      </c>
      <c r="K247" s="31">
        <v>0</v>
      </c>
      <c r="L247" s="31">
        <v>4</v>
      </c>
      <c r="M247" s="35">
        <v>2.8</v>
      </c>
      <c r="N247" s="31">
        <v>0</v>
      </c>
      <c r="O247" s="31">
        <v>4</v>
      </c>
      <c r="P247" s="31">
        <v>0</v>
      </c>
      <c r="Q247" s="31">
        <v>0</v>
      </c>
      <c r="R247" s="31">
        <v>0</v>
      </c>
      <c r="S247" s="31">
        <v>2</v>
      </c>
      <c r="T247" s="31">
        <v>2</v>
      </c>
      <c r="U247" s="31">
        <v>0</v>
      </c>
      <c r="V247" s="31">
        <v>0</v>
      </c>
      <c r="W247" s="31">
        <v>0</v>
      </c>
      <c r="X247" s="31">
        <v>4</v>
      </c>
      <c r="Y247" s="31">
        <v>0</v>
      </c>
      <c r="Z247" s="31">
        <v>0</v>
      </c>
      <c r="AA247" s="31">
        <v>4</v>
      </c>
      <c r="AB247" s="31">
        <v>4</v>
      </c>
      <c r="AC247" s="31">
        <v>4</v>
      </c>
      <c r="AD247" s="31">
        <v>4</v>
      </c>
      <c r="AE247" s="31">
        <v>4</v>
      </c>
      <c r="AF247" s="31">
        <v>4</v>
      </c>
      <c r="AG247" s="31">
        <v>4</v>
      </c>
      <c r="AH247" s="31">
        <v>4</v>
      </c>
      <c r="AI247" s="34">
        <v>0</v>
      </c>
      <c r="AJ247" s="34">
        <v>0</v>
      </c>
      <c r="AK247" s="34">
        <v>0</v>
      </c>
      <c r="AL247" s="34">
        <v>0</v>
      </c>
      <c r="AM247" s="34">
        <v>0</v>
      </c>
      <c r="AN247" s="34">
        <v>0</v>
      </c>
      <c r="AO247" s="34">
        <v>0</v>
      </c>
      <c r="AP247" s="34">
        <v>0</v>
      </c>
      <c r="AQ247" s="31">
        <v>0</v>
      </c>
      <c r="AR247" s="31">
        <v>0</v>
      </c>
      <c r="AS247" s="31">
        <v>0</v>
      </c>
      <c r="AT247" s="31">
        <v>0</v>
      </c>
      <c r="AU247" s="31">
        <v>0</v>
      </c>
      <c r="AV247" s="31">
        <v>0</v>
      </c>
      <c r="AW247" s="31">
        <v>0</v>
      </c>
      <c r="AX247" s="31">
        <v>0</v>
      </c>
      <c r="AY247" s="31">
        <v>0</v>
      </c>
      <c r="AZ247" s="31">
        <v>0</v>
      </c>
      <c r="BA247" s="31">
        <v>0</v>
      </c>
      <c r="BB247" s="31">
        <v>0</v>
      </c>
      <c r="BC247" s="31">
        <v>0</v>
      </c>
      <c r="BD247" s="31"/>
      <c r="BE247" s="31"/>
      <c r="BF247" s="31"/>
      <c r="BG247" s="31"/>
      <c r="BH247" s="31"/>
      <c r="BI247" s="31"/>
      <c r="BJ247" s="31"/>
      <c r="BK247" s="31">
        <v>32</v>
      </c>
      <c r="BL247" s="31">
        <v>0</v>
      </c>
      <c r="BM247" s="31">
        <v>0</v>
      </c>
      <c r="BN247" s="31">
        <v>0</v>
      </c>
      <c r="BO247" s="31">
        <v>4</v>
      </c>
      <c r="BP247" s="31">
        <v>0</v>
      </c>
      <c r="BQ247" s="31">
        <v>0</v>
      </c>
      <c r="BR247" s="31">
        <v>0</v>
      </c>
      <c r="BS247" s="31">
        <v>0</v>
      </c>
      <c r="BT247" s="31">
        <v>0</v>
      </c>
      <c r="BU247" s="31">
        <v>0</v>
      </c>
      <c r="BV247" s="31">
        <v>0</v>
      </c>
      <c r="BW247" s="31">
        <v>0</v>
      </c>
      <c r="BX247" s="31">
        <v>0</v>
      </c>
      <c r="BY247" s="31">
        <v>0</v>
      </c>
      <c r="BZ247" s="31">
        <v>0</v>
      </c>
      <c r="CA247" s="31">
        <v>0</v>
      </c>
      <c r="CB247" s="31">
        <v>0</v>
      </c>
      <c r="CC247" s="31">
        <v>0</v>
      </c>
      <c r="CD247" s="31">
        <v>0</v>
      </c>
      <c r="CE247" s="31">
        <v>0</v>
      </c>
      <c r="CF247" s="31">
        <v>0</v>
      </c>
      <c r="CG247" s="31">
        <v>0</v>
      </c>
      <c r="CH247" s="31">
        <v>0</v>
      </c>
      <c r="CI247" s="31">
        <v>0</v>
      </c>
      <c r="CJ247" s="31">
        <v>0</v>
      </c>
      <c r="CK247" s="31">
        <v>0</v>
      </c>
      <c r="CL247" s="31">
        <v>0</v>
      </c>
      <c r="CM247" s="31">
        <v>4</v>
      </c>
      <c r="CN247" s="34">
        <v>0</v>
      </c>
      <c r="CO247" s="34">
        <v>0</v>
      </c>
      <c r="CP247" s="34">
        <v>0</v>
      </c>
      <c r="CQ247" s="34">
        <v>0</v>
      </c>
      <c r="CR247" s="34">
        <v>0</v>
      </c>
      <c r="CS247" s="34">
        <v>0</v>
      </c>
      <c r="CT247" s="34">
        <v>0</v>
      </c>
      <c r="CU247" s="34">
        <v>0</v>
      </c>
      <c r="CV247" s="34">
        <v>0</v>
      </c>
      <c r="CW247" s="34">
        <v>0</v>
      </c>
      <c r="CX247" s="34">
        <v>0</v>
      </c>
      <c r="CY247" s="34">
        <v>0</v>
      </c>
      <c r="CZ247" s="34">
        <v>0</v>
      </c>
      <c r="DA247" s="34">
        <v>0</v>
      </c>
      <c r="DB247" s="34">
        <v>0</v>
      </c>
      <c r="DC247" s="34">
        <v>0</v>
      </c>
      <c r="DD247" s="34">
        <v>0</v>
      </c>
      <c r="DE247" s="34">
        <v>0</v>
      </c>
      <c r="DF247" s="34">
        <v>25</v>
      </c>
      <c r="DG247" s="34">
        <v>0</v>
      </c>
      <c r="DH247" s="34">
        <v>25</v>
      </c>
      <c r="DI247" s="34">
        <v>50</v>
      </c>
      <c r="DJ247" s="34">
        <v>0</v>
      </c>
      <c r="DK247" s="34">
        <v>0</v>
      </c>
      <c r="DL247" s="34">
        <v>75</v>
      </c>
      <c r="DM247" s="34">
        <v>25</v>
      </c>
      <c r="DN247" s="34">
        <v>0</v>
      </c>
      <c r="DO247" s="34"/>
      <c r="DP247" s="34"/>
      <c r="DQ247" s="34"/>
      <c r="DR247" s="34"/>
      <c r="DS247" s="34"/>
      <c r="DT247" s="34"/>
      <c r="DU247" s="34"/>
      <c r="DV247" s="34"/>
      <c r="DW247" s="34"/>
      <c r="DX247" s="34"/>
      <c r="DY247" s="34"/>
      <c r="DZ247" s="34"/>
      <c r="EA247" s="34"/>
      <c r="EB247" s="34"/>
      <c r="EC247" s="34"/>
      <c r="ED247" s="34"/>
      <c r="EE247" s="34"/>
      <c r="EF247" s="33"/>
      <c r="EG247" s="33"/>
      <c r="EH247" s="34"/>
      <c r="EI247" s="34"/>
      <c r="EJ247" s="34"/>
      <c r="EK247" s="34"/>
      <c r="EL247" s="34"/>
      <c r="EM247" s="34"/>
      <c r="EN247" s="34"/>
      <c r="EO247" s="34"/>
      <c r="EP247" s="34"/>
      <c r="EQ247" s="34"/>
      <c r="ER247" s="34"/>
      <c r="ES247" s="34"/>
      <c r="ET247" s="58">
        <v>0</v>
      </c>
      <c r="EU247" s="58">
        <v>0</v>
      </c>
      <c r="EV247" s="58">
        <v>4</v>
      </c>
      <c r="EW247" s="58">
        <v>0</v>
      </c>
      <c r="EX247" s="58">
        <v>0</v>
      </c>
      <c r="EY247" s="58">
        <v>0</v>
      </c>
      <c r="EZ247" s="58">
        <v>0</v>
      </c>
      <c r="FA247" s="63">
        <v>0</v>
      </c>
      <c r="FB247" s="64">
        <v>0</v>
      </c>
      <c r="FC247" s="58">
        <v>0</v>
      </c>
      <c r="FD247" s="58">
        <v>0</v>
      </c>
      <c r="FE247" s="58">
        <v>0</v>
      </c>
      <c r="FF247" s="58">
        <v>4</v>
      </c>
      <c r="FG247" s="58">
        <v>0</v>
      </c>
      <c r="FH247" s="58">
        <v>0</v>
      </c>
      <c r="FI247" s="58">
        <v>0</v>
      </c>
      <c r="FJ247" s="58">
        <v>4</v>
      </c>
      <c r="FK247" s="58">
        <v>100</v>
      </c>
      <c r="FL247" s="59">
        <f t="shared" si="3"/>
        <v>4</v>
      </c>
    </row>
    <row r="248" spans="1:168" x14ac:dyDescent="0.25">
      <c r="A248" t="s">
        <v>207</v>
      </c>
      <c r="B248" t="s">
        <v>976</v>
      </c>
      <c r="C248" t="s">
        <v>977</v>
      </c>
      <c r="D248" s="31">
        <v>83</v>
      </c>
      <c r="E248" s="31">
        <v>2</v>
      </c>
      <c r="F248" s="31">
        <v>0</v>
      </c>
      <c r="G248" s="31">
        <v>0</v>
      </c>
      <c r="H248" s="31">
        <v>0</v>
      </c>
      <c r="I248" s="31">
        <v>0</v>
      </c>
      <c r="J248" s="31">
        <v>85</v>
      </c>
      <c r="K248" s="31">
        <v>0</v>
      </c>
      <c r="L248" s="31">
        <v>85</v>
      </c>
      <c r="M248" s="35">
        <v>7.69</v>
      </c>
      <c r="N248" s="31">
        <v>0</v>
      </c>
      <c r="O248" s="31">
        <v>13</v>
      </c>
      <c r="P248" s="31">
        <v>72</v>
      </c>
      <c r="Q248" s="31">
        <v>7</v>
      </c>
      <c r="R248" s="31">
        <v>11</v>
      </c>
      <c r="S248" s="31">
        <v>35</v>
      </c>
      <c r="T248" s="31">
        <v>32</v>
      </c>
      <c r="U248" s="31">
        <v>0</v>
      </c>
      <c r="V248" s="31">
        <v>17</v>
      </c>
      <c r="W248" s="31">
        <v>54</v>
      </c>
      <c r="X248" s="31">
        <v>14</v>
      </c>
      <c r="Y248" s="31">
        <v>0</v>
      </c>
      <c r="Z248" s="31">
        <v>0</v>
      </c>
      <c r="AA248" s="31">
        <v>85</v>
      </c>
      <c r="AB248" s="31">
        <v>85</v>
      </c>
      <c r="AC248" s="31">
        <v>85</v>
      </c>
      <c r="AD248" s="31">
        <v>85</v>
      </c>
      <c r="AE248" s="31">
        <v>85</v>
      </c>
      <c r="AF248" s="31">
        <v>85</v>
      </c>
      <c r="AG248" s="31">
        <v>85</v>
      </c>
      <c r="AH248" s="31">
        <v>85</v>
      </c>
      <c r="AI248" s="34">
        <v>0</v>
      </c>
      <c r="AJ248" s="34">
        <v>0</v>
      </c>
      <c r="AK248" s="34">
        <v>0</v>
      </c>
      <c r="AL248" s="34">
        <v>0</v>
      </c>
      <c r="AM248" s="34">
        <v>0</v>
      </c>
      <c r="AN248" s="34">
        <v>0</v>
      </c>
      <c r="AO248" s="34">
        <v>0</v>
      </c>
      <c r="AP248" s="34">
        <v>0</v>
      </c>
      <c r="AQ248" s="31">
        <v>0</v>
      </c>
      <c r="AR248" s="31">
        <v>0</v>
      </c>
      <c r="AS248" s="31">
        <v>0</v>
      </c>
      <c r="AT248" s="31">
        <v>0</v>
      </c>
      <c r="AU248" s="31">
        <v>0</v>
      </c>
      <c r="AV248" s="31">
        <v>0</v>
      </c>
      <c r="AW248" s="31">
        <v>0</v>
      </c>
      <c r="AX248" s="31">
        <v>0</v>
      </c>
      <c r="AY248" s="31">
        <v>0</v>
      </c>
      <c r="AZ248" s="31">
        <v>0</v>
      </c>
      <c r="BA248" s="31">
        <v>0</v>
      </c>
      <c r="BB248" s="31">
        <v>0</v>
      </c>
      <c r="BC248" s="31">
        <v>0</v>
      </c>
      <c r="BD248" s="31">
        <v>0</v>
      </c>
      <c r="BE248" s="31">
        <v>0</v>
      </c>
      <c r="BF248" s="31">
        <v>0</v>
      </c>
      <c r="BG248" s="31">
        <v>0</v>
      </c>
      <c r="BH248" s="31">
        <v>0</v>
      </c>
      <c r="BI248" s="31">
        <v>0</v>
      </c>
      <c r="BJ248" s="31">
        <v>0</v>
      </c>
      <c r="BK248" s="31">
        <v>38.07</v>
      </c>
      <c r="BL248" s="31">
        <v>0</v>
      </c>
      <c r="BM248" s="31">
        <v>0</v>
      </c>
      <c r="BN248" s="31">
        <v>20</v>
      </c>
      <c r="BO248" s="31">
        <v>9</v>
      </c>
      <c r="BP248" s="31">
        <v>56</v>
      </c>
      <c r="BQ248" s="31">
        <v>0</v>
      </c>
      <c r="BR248" s="31">
        <v>0</v>
      </c>
      <c r="BS248" s="31">
        <v>0</v>
      </c>
      <c r="BT248" s="31">
        <v>0</v>
      </c>
      <c r="BU248" s="31">
        <v>0</v>
      </c>
      <c r="BV248" s="31">
        <v>0</v>
      </c>
      <c r="BW248" s="31">
        <v>0</v>
      </c>
      <c r="BX248" s="31">
        <v>0</v>
      </c>
      <c r="BY248" s="31">
        <v>0</v>
      </c>
      <c r="BZ248" s="31">
        <v>0</v>
      </c>
      <c r="CA248" s="31">
        <v>0</v>
      </c>
      <c r="CB248" s="31">
        <v>0</v>
      </c>
      <c r="CC248" s="31">
        <v>0</v>
      </c>
      <c r="CD248" s="31">
        <v>0</v>
      </c>
      <c r="CE248" s="31">
        <v>0</v>
      </c>
      <c r="CF248" s="31">
        <v>0</v>
      </c>
      <c r="CG248" s="31">
        <v>0</v>
      </c>
      <c r="CH248" s="31">
        <v>0</v>
      </c>
      <c r="CI248" s="31">
        <v>0</v>
      </c>
      <c r="CJ248" s="31">
        <v>0</v>
      </c>
      <c r="CK248" s="31">
        <v>0</v>
      </c>
      <c r="CL248" s="31">
        <v>0</v>
      </c>
      <c r="CM248" s="31">
        <v>85</v>
      </c>
      <c r="CN248" s="34">
        <v>2.3529</v>
      </c>
      <c r="CO248" s="34">
        <v>1.1765000000000001</v>
      </c>
      <c r="CP248" s="34">
        <v>6.0975999999999999</v>
      </c>
      <c r="CQ248" s="34">
        <v>3.5714000000000001</v>
      </c>
      <c r="CR248" s="34">
        <v>2.4390000000000001</v>
      </c>
      <c r="CS248" s="34">
        <v>6.0240999999999998</v>
      </c>
      <c r="CT248" s="34">
        <v>8.2353000000000005</v>
      </c>
      <c r="CU248" s="34">
        <v>6.0975999999999999</v>
      </c>
      <c r="CV248" s="34">
        <v>5.9523999999999999</v>
      </c>
      <c r="CW248" s="34">
        <v>1.1765000000000001</v>
      </c>
      <c r="CX248" s="34">
        <v>0</v>
      </c>
      <c r="CY248" s="34">
        <v>0</v>
      </c>
      <c r="CZ248" s="34">
        <v>1.1904999999999999</v>
      </c>
      <c r="DA248" s="34">
        <v>1.2195</v>
      </c>
      <c r="DB248" s="34">
        <v>6.0240999999999998</v>
      </c>
      <c r="DC248" s="34">
        <v>2.3529</v>
      </c>
      <c r="DD248" s="34">
        <v>1.2195</v>
      </c>
      <c r="DE248" s="34">
        <v>1.1904999999999999</v>
      </c>
      <c r="DF248" s="34">
        <v>7.0587999999999997</v>
      </c>
      <c r="DG248" s="34">
        <v>16.470600000000001</v>
      </c>
      <c r="DH248" s="34">
        <v>17.0732</v>
      </c>
      <c r="DI248" s="34">
        <v>13.0952</v>
      </c>
      <c r="DJ248" s="34">
        <v>15.8537</v>
      </c>
      <c r="DK248" s="34">
        <v>13.253</v>
      </c>
      <c r="DL248" s="34">
        <v>16.470600000000001</v>
      </c>
      <c r="DM248" s="34">
        <v>14.6341</v>
      </c>
      <c r="DN248" s="34">
        <v>14.2857</v>
      </c>
      <c r="DO248" s="34">
        <v>5.1347091932457802</v>
      </c>
      <c r="DP248" s="34">
        <v>5.08970099667774</v>
      </c>
      <c r="DQ248" s="34">
        <v>5.0105830670926501</v>
      </c>
      <c r="DR248" s="34">
        <v>4.9640107775211701</v>
      </c>
      <c r="DS248" s="34">
        <v>4.9496290511518897</v>
      </c>
      <c r="DT248" s="34">
        <v>4.9629704165828104</v>
      </c>
      <c r="DU248" s="34">
        <v>4.9764776839565696</v>
      </c>
      <c r="DV248" s="34">
        <v>4.9278557114228496</v>
      </c>
      <c r="DW248" s="34">
        <v>4.8460493108134299</v>
      </c>
      <c r="DX248" s="34">
        <v>0.88429942343207002</v>
      </c>
      <c r="DY248" s="34">
        <v>1.5790164243499201</v>
      </c>
      <c r="DZ248" s="34">
        <v>0.93819880050176097</v>
      </c>
      <c r="EA248" s="34">
        <v>0.29056170110220803</v>
      </c>
      <c r="EB248" s="34">
        <v>-0.26881815346594201</v>
      </c>
      <c r="EC248" s="34">
        <v>-0.27142224343347299</v>
      </c>
      <c r="ED248" s="34">
        <v>0.98667605914315903</v>
      </c>
      <c r="EE248" s="34">
        <v>1.6881049977528999</v>
      </c>
      <c r="EF248" s="33">
        <v>50</v>
      </c>
      <c r="EG248" s="33">
        <v>6</v>
      </c>
      <c r="EH248" s="34">
        <v>0</v>
      </c>
      <c r="EI248" s="34">
        <v>5.7</v>
      </c>
      <c r="EJ248" s="34">
        <v>4.76</v>
      </c>
      <c r="EK248" s="34">
        <v>5.98</v>
      </c>
      <c r="EL248" s="34">
        <v>0</v>
      </c>
      <c r="EM248" s="34">
        <v>0</v>
      </c>
      <c r="EN248" s="34">
        <v>0</v>
      </c>
      <c r="EO248" s="34">
        <v>0</v>
      </c>
      <c r="EP248" s="34">
        <v>5.9</v>
      </c>
      <c r="EQ248" s="34">
        <v>5.7</v>
      </c>
      <c r="ER248" s="34">
        <v>4.8099999999999996</v>
      </c>
      <c r="ES248" s="34">
        <v>0</v>
      </c>
      <c r="ET248" s="58">
        <v>0</v>
      </c>
      <c r="EU248" s="58">
        <v>0</v>
      </c>
      <c r="EV248" s="58">
        <v>1</v>
      </c>
      <c r="EW248" s="58">
        <v>0</v>
      </c>
      <c r="EX248" s="58">
        <v>1</v>
      </c>
      <c r="EY248" s="58">
        <v>0</v>
      </c>
      <c r="EZ248" s="58">
        <v>0</v>
      </c>
      <c r="FA248" s="63">
        <v>83</v>
      </c>
      <c r="FB248" s="64">
        <v>0</v>
      </c>
      <c r="FC248" s="58">
        <v>0</v>
      </c>
      <c r="FD248" s="58">
        <v>16</v>
      </c>
      <c r="FE248" s="58">
        <v>60</v>
      </c>
      <c r="FF248" s="58">
        <v>9</v>
      </c>
      <c r="FG248" s="58">
        <v>0</v>
      </c>
      <c r="FH248" s="58">
        <v>0</v>
      </c>
      <c r="FI248" s="58">
        <v>0</v>
      </c>
      <c r="FJ248" s="58">
        <v>85</v>
      </c>
      <c r="FK248" s="58">
        <v>100</v>
      </c>
      <c r="FL248" s="59">
        <f t="shared" si="3"/>
        <v>85</v>
      </c>
    </row>
    <row r="249" spans="1:168" x14ac:dyDescent="0.25">
      <c r="A249" t="s">
        <v>207</v>
      </c>
      <c r="B249" t="s">
        <v>978</v>
      </c>
      <c r="C249" t="s">
        <v>979</v>
      </c>
      <c r="D249" s="31">
        <v>10</v>
      </c>
      <c r="E249" s="31">
        <v>2</v>
      </c>
      <c r="F249" s="31">
        <v>0</v>
      </c>
      <c r="G249" s="31">
        <v>0</v>
      </c>
      <c r="H249" s="31">
        <v>0</v>
      </c>
      <c r="I249" s="31">
        <v>0</v>
      </c>
      <c r="J249" s="31">
        <v>12</v>
      </c>
      <c r="K249" s="31">
        <v>0</v>
      </c>
      <c r="L249" s="31">
        <v>12</v>
      </c>
      <c r="M249" s="35">
        <v>4.53</v>
      </c>
      <c r="N249" s="31">
        <v>0</v>
      </c>
      <c r="O249" s="31">
        <v>4</v>
      </c>
      <c r="P249" s="31">
        <v>8</v>
      </c>
      <c r="Q249" s="31">
        <v>0</v>
      </c>
      <c r="R249" s="31">
        <v>3</v>
      </c>
      <c r="S249" s="31">
        <v>4</v>
      </c>
      <c r="T249" s="31">
        <v>5</v>
      </c>
      <c r="U249" s="31">
        <v>0</v>
      </c>
      <c r="V249" s="31">
        <v>1</v>
      </c>
      <c r="W249" s="31">
        <v>0</v>
      </c>
      <c r="X249" s="31">
        <v>11</v>
      </c>
      <c r="Y249" s="31">
        <v>0</v>
      </c>
      <c r="Z249" s="31">
        <v>0</v>
      </c>
      <c r="AA249" s="31">
        <v>12</v>
      </c>
      <c r="AB249" s="31">
        <v>12</v>
      </c>
      <c r="AC249" s="31">
        <v>12</v>
      </c>
      <c r="AD249" s="31">
        <v>12</v>
      </c>
      <c r="AE249" s="31">
        <v>12</v>
      </c>
      <c r="AF249" s="31">
        <v>12</v>
      </c>
      <c r="AG249" s="31">
        <v>12</v>
      </c>
      <c r="AH249" s="31">
        <v>12</v>
      </c>
      <c r="AI249" s="34">
        <v>0</v>
      </c>
      <c r="AJ249" s="34">
        <v>0</v>
      </c>
      <c r="AK249" s="34">
        <v>0</v>
      </c>
      <c r="AL249" s="34">
        <v>0</v>
      </c>
      <c r="AM249" s="34">
        <v>0</v>
      </c>
      <c r="AN249" s="34">
        <v>0</v>
      </c>
      <c r="AO249" s="34">
        <v>0</v>
      </c>
      <c r="AP249" s="34">
        <v>0</v>
      </c>
      <c r="AQ249" s="31">
        <v>0</v>
      </c>
      <c r="AR249" s="31">
        <v>0</v>
      </c>
      <c r="AS249" s="31">
        <v>0</v>
      </c>
      <c r="AT249" s="31">
        <v>0</v>
      </c>
      <c r="AU249" s="31">
        <v>0</v>
      </c>
      <c r="AV249" s="31">
        <v>0</v>
      </c>
      <c r="AW249" s="31">
        <v>0</v>
      </c>
      <c r="AX249" s="31">
        <v>0</v>
      </c>
      <c r="AY249" s="31">
        <v>0</v>
      </c>
      <c r="AZ249" s="31">
        <v>0</v>
      </c>
      <c r="BA249" s="31">
        <v>0</v>
      </c>
      <c r="BB249" s="31">
        <v>0</v>
      </c>
      <c r="BC249" s="31">
        <v>0</v>
      </c>
      <c r="BD249" s="31">
        <v>0</v>
      </c>
      <c r="BE249" s="31">
        <v>0</v>
      </c>
      <c r="BF249" s="31">
        <v>0</v>
      </c>
      <c r="BG249" s="31">
        <v>0</v>
      </c>
      <c r="BH249" s="31">
        <v>0</v>
      </c>
      <c r="BI249" s="31">
        <v>0</v>
      </c>
      <c r="BJ249" s="31">
        <v>0</v>
      </c>
      <c r="BK249" s="31">
        <v>39.83</v>
      </c>
      <c r="BL249" s="31">
        <v>0</v>
      </c>
      <c r="BM249" s="31">
        <v>0</v>
      </c>
      <c r="BN249" s="31">
        <v>0</v>
      </c>
      <c r="BO249" s="31">
        <v>4</v>
      </c>
      <c r="BP249" s="31">
        <v>8</v>
      </c>
      <c r="BQ249" s="31">
        <v>0</v>
      </c>
      <c r="BR249" s="31">
        <v>0</v>
      </c>
      <c r="BS249" s="31">
        <v>0</v>
      </c>
      <c r="BT249" s="31">
        <v>0</v>
      </c>
      <c r="BU249" s="31">
        <v>0</v>
      </c>
      <c r="BV249" s="31">
        <v>0</v>
      </c>
      <c r="BW249" s="31">
        <v>0</v>
      </c>
      <c r="BX249" s="31">
        <v>0</v>
      </c>
      <c r="BY249" s="31">
        <v>0</v>
      </c>
      <c r="BZ249" s="31">
        <v>0</v>
      </c>
      <c r="CA249" s="31">
        <v>0</v>
      </c>
      <c r="CB249" s="31">
        <v>0</v>
      </c>
      <c r="CC249" s="31">
        <v>0</v>
      </c>
      <c r="CD249" s="31">
        <v>0</v>
      </c>
      <c r="CE249" s="31">
        <v>0</v>
      </c>
      <c r="CF249" s="31">
        <v>0</v>
      </c>
      <c r="CG249" s="31">
        <v>0</v>
      </c>
      <c r="CH249" s="31">
        <v>0</v>
      </c>
      <c r="CI249" s="31">
        <v>0</v>
      </c>
      <c r="CJ249" s="31">
        <v>0</v>
      </c>
      <c r="CK249" s="31">
        <v>0</v>
      </c>
      <c r="CL249" s="31">
        <v>0</v>
      </c>
      <c r="CM249" s="31">
        <v>12</v>
      </c>
      <c r="CN249" s="34">
        <v>16.666699999999999</v>
      </c>
      <c r="CO249" s="34">
        <v>0</v>
      </c>
      <c r="CP249" s="34">
        <v>0</v>
      </c>
      <c r="CQ249" s="34">
        <v>0</v>
      </c>
      <c r="CR249" s="34">
        <v>0</v>
      </c>
      <c r="CS249" s="34">
        <v>8.3332999999999995</v>
      </c>
      <c r="CT249" s="34">
        <v>0</v>
      </c>
      <c r="CU249" s="34">
        <v>0</v>
      </c>
      <c r="CV249" s="34">
        <v>0</v>
      </c>
      <c r="CW249" s="34">
        <v>8.3332999999999995</v>
      </c>
      <c r="CX249" s="34">
        <v>0</v>
      </c>
      <c r="CY249" s="34">
        <v>0</v>
      </c>
      <c r="CZ249" s="34">
        <v>0</v>
      </c>
      <c r="DA249" s="34">
        <v>0</v>
      </c>
      <c r="DB249" s="34">
        <v>8.3332999999999995</v>
      </c>
      <c r="DC249" s="34">
        <v>0</v>
      </c>
      <c r="DD249" s="34">
        <v>0</v>
      </c>
      <c r="DE249" s="34">
        <v>0</v>
      </c>
      <c r="DF249" s="34">
        <v>8.3332999999999995</v>
      </c>
      <c r="DG249" s="34">
        <v>16.666699999999999</v>
      </c>
      <c r="DH249" s="34">
        <v>0</v>
      </c>
      <c r="DI249" s="34">
        <v>8.3332999999999995</v>
      </c>
      <c r="DJ249" s="34">
        <v>8.3332999999999995</v>
      </c>
      <c r="DK249" s="34">
        <v>16.666699999999999</v>
      </c>
      <c r="DL249" s="34">
        <v>33.333300000000001</v>
      </c>
      <c r="DM249" s="34">
        <v>8.3332999999999995</v>
      </c>
      <c r="DN249" s="34">
        <v>16.666699999999999</v>
      </c>
      <c r="DO249" s="34">
        <v>6.6716621253405997</v>
      </c>
      <c r="DP249" s="34">
        <v>6.4957780458383603</v>
      </c>
      <c r="DQ249" s="34">
        <v>6.2448733413751496</v>
      </c>
      <c r="DR249" s="34">
        <v>6.3980699638118201</v>
      </c>
      <c r="DS249" s="34">
        <v>6.3811821471652603</v>
      </c>
      <c r="DT249" s="34">
        <v>6.1310615989515096</v>
      </c>
      <c r="DU249" s="34">
        <v>6.1145958986730999</v>
      </c>
      <c r="DV249" s="34">
        <v>6.0615199034981897</v>
      </c>
      <c r="DW249" s="34">
        <v>6.1773220747888997</v>
      </c>
      <c r="DX249" s="34">
        <v>2.7076676305915899</v>
      </c>
      <c r="DY249" s="34">
        <v>4.0177709097933203</v>
      </c>
      <c r="DZ249" s="34">
        <v>-2.39441930618402</v>
      </c>
      <c r="EA249" s="34">
        <v>0.26465028355388098</v>
      </c>
      <c r="EB249" s="34">
        <v>4.0795634520541499</v>
      </c>
      <c r="EC249" s="34">
        <v>0.26928517519825201</v>
      </c>
      <c r="ED249" s="34">
        <v>0.87562189054726103</v>
      </c>
      <c r="EE249" s="34">
        <v>-1.87463386057411</v>
      </c>
      <c r="EF249" s="33">
        <v>0</v>
      </c>
      <c r="EG249" s="33">
        <v>4</v>
      </c>
      <c r="EH249" s="34">
        <v>0</v>
      </c>
      <c r="EI249" s="34">
        <v>5.38</v>
      </c>
      <c r="EJ249" s="34">
        <v>0</v>
      </c>
      <c r="EK249" s="34">
        <v>6.83</v>
      </c>
      <c r="EL249" s="34">
        <v>0</v>
      </c>
      <c r="EM249" s="34">
        <v>0</v>
      </c>
      <c r="EN249" s="34">
        <v>0</v>
      </c>
      <c r="EO249" s="34">
        <v>0</v>
      </c>
      <c r="EP249" s="34">
        <v>0</v>
      </c>
      <c r="EQ249" s="34">
        <v>7.36</v>
      </c>
      <c r="ER249" s="34">
        <v>6.2</v>
      </c>
      <c r="ES249" s="34">
        <v>0</v>
      </c>
      <c r="ET249" s="58">
        <v>4</v>
      </c>
      <c r="EU249" s="58">
        <v>0</v>
      </c>
      <c r="EV249" s="58">
        <v>5</v>
      </c>
      <c r="EW249" s="58">
        <v>2</v>
      </c>
      <c r="EX249" s="58">
        <v>1</v>
      </c>
      <c r="EY249" s="58">
        <v>0</v>
      </c>
      <c r="EZ249" s="58">
        <v>0</v>
      </c>
      <c r="FA249" s="63">
        <v>0</v>
      </c>
      <c r="FB249" s="64">
        <v>0</v>
      </c>
      <c r="FC249" s="58">
        <v>0</v>
      </c>
      <c r="FD249" s="58">
        <v>4</v>
      </c>
      <c r="FE249" s="58">
        <v>1</v>
      </c>
      <c r="FF249" s="58">
        <v>5</v>
      </c>
      <c r="FG249" s="58">
        <v>0</v>
      </c>
      <c r="FH249" s="58">
        <v>2</v>
      </c>
      <c r="FI249" s="58">
        <v>0</v>
      </c>
      <c r="FJ249" s="58">
        <v>12</v>
      </c>
      <c r="FK249" s="58">
        <v>100</v>
      </c>
      <c r="FL249" s="59">
        <f t="shared" si="3"/>
        <v>12</v>
      </c>
    </row>
    <row r="250" spans="1:168" x14ac:dyDescent="0.25">
      <c r="A250" t="s">
        <v>207</v>
      </c>
      <c r="B250" t="s">
        <v>980</v>
      </c>
      <c r="C250" t="s">
        <v>981</v>
      </c>
      <c r="D250" s="31">
        <v>21</v>
      </c>
      <c r="E250" s="31">
        <v>0</v>
      </c>
      <c r="F250" s="31">
        <v>0</v>
      </c>
      <c r="G250" s="31">
        <v>0</v>
      </c>
      <c r="H250" s="31">
        <v>0</v>
      </c>
      <c r="I250" s="31">
        <v>0</v>
      </c>
      <c r="J250" s="31">
        <v>21</v>
      </c>
      <c r="K250" s="31">
        <v>0</v>
      </c>
      <c r="L250" s="31">
        <v>21</v>
      </c>
      <c r="M250" s="35">
        <v>4.08</v>
      </c>
      <c r="N250" s="31">
        <v>0</v>
      </c>
      <c r="O250" s="31">
        <v>0</v>
      </c>
      <c r="P250" s="31">
        <v>21</v>
      </c>
      <c r="Q250" s="31">
        <v>2</v>
      </c>
      <c r="R250" s="31">
        <v>6</v>
      </c>
      <c r="S250" s="31">
        <v>11</v>
      </c>
      <c r="T250" s="31">
        <v>2</v>
      </c>
      <c r="U250" s="31">
        <v>0</v>
      </c>
      <c r="V250" s="31">
        <v>2</v>
      </c>
      <c r="W250" s="31">
        <v>0</v>
      </c>
      <c r="X250" s="31">
        <v>19</v>
      </c>
      <c r="Y250" s="31">
        <v>0</v>
      </c>
      <c r="Z250" s="31">
        <v>0</v>
      </c>
      <c r="AA250" s="31">
        <v>21</v>
      </c>
      <c r="AB250" s="31">
        <v>21</v>
      </c>
      <c r="AC250" s="31">
        <v>21</v>
      </c>
      <c r="AD250" s="31">
        <v>21</v>
      </c>
      <c r="AE250" s="31">
        <v>21</v>
      </c>
      <c r="AF250" s="31">
        <v>21</v>
      </c>
      <c r="AG250" s="31">
        <v>21</v>
      </c>
      <c r="AH250" s="31">
        <v>21</v>
      </c>
      <c r="AI250" s="34">
        <v>0</v>
      </c>
      <c r="AJ250" s="34">
        <v>0</v>
      </c>
      <c r="AK250" s="34">
        <v>0</v>
      </c>
      <c r="AL250" s="34">
        <v>0</v>
      </c>
      <c r="AM250" s="34">
        <v>0</v>
      </c>
      <c r="AN250" s="34">
        <v>0</v>
      </c>
      <c r="AO250" s="34">
        <v>0</v>
      </c>
      <c r="AP250" s="34">
        <v>0</v>
      </c>
      <c r="AQ250" s="31">
        <v>0</v>
      </c>
      <c r="AR250" s="31">
        <v>0</v>
      </c>
      <c r="AS250" s="31">
        <v>0</v>
      </c>
      <c r="AT250" s="31">
        <v>0</v>
      </c>
      <c r="AU250" s="31">
        <v>0</v>
      </c>
      <c r="AV250" s="31">
        <v>0</v>
      </c>
      <c r="AW250" s="31">
        <v>0</v>
      </c>
      <c r="AX250" s="31">
        <v>0</v>
      </c>
      <c r="AY250" s="31">
        <v>0</v>
      </c>
      <c r="AZ250" s="31">
        <v>0</v>
      </c>
      <c r="BA250" s="31">
        <v>0</v>
      </c>
      <c r="BB250" s="31">
        <v>0</v>
      </c>
      <c r="BC250" s="31">
        <v>0</v>
      </c>
      <c r="BD250" s="31">
        <v>0</v>
      </c>
      <c r="BE250" s="31">
        <v>0</v>
      </c>
      <c r="BF250" s="31">
        <v>0</v>
      </c>
      <c r="BG250" s="31">
        <v>0</v>
      </c>
      <c r="BH250" s="31">
        <v>0</v>
      </c>
      <c r="BI250" s="31">
        <v>0</v>
      </c>
      <c r="BJ250" s="31">
        <v>0</v>
      </c>
      <c r="BK250" s="31">
        <v>37.14</v>
      </c>
      <c r="BL250" s="31">
        <v>0</v>
      </c>
      <c r="BM250" s="31">
        <v>0</v>
      </c>
      <c r="BN250" s="31">
        <v>0</v>
      </c>
      <c r="BO250" s="31">
        <v>6</v>
      </c>
      <c r="BP250" s="31">
        <v>15</v>
      </c>
      <c r="BQ250" s="31">
        <v>0</v>
      </c>
      <c r="BR250" s="31">
        <v>0</v>
      </c>
      <c r="BS250" s="31">
        <v>0</v>
      </c>
      <c r="BT250" s="31">
        <v>0</v>
      </c>
      <c r="BU250" s="31">
        <v>0</v>
      </c>
      <c r="BV250" s="31">
        <v>0</v>
      </c>
      <c r="BW250" s="31">
        <v>0</v>
      </c>
      <c r="BX250" s="31">
        <v>0</v>
      </c>
      <c r="BY250" s="31">
        <v>0</v>
      </c>
      <c r="BZ250" s="31">
        <v>0</v>
      </c>
      <c r="CA250" s="31">
        <v>0</v>
      </c>
      <c r="CB250" s="31">
        <v>0</v>
      </c>
      <c r="CC250" s="31">
        <v>0</v>
      </c>
      <c r="CD250" s="31">
        <v>0</v>
      </c>
      <c r="CE250" s="31">
        <v>0</v>
      </c>
      <c r="CF250" s="31">
        <v>0</v>
      </c>
      <c r="CG250" s="31">
        <v>0</v>
      </c>
      <c r="CH250" s="31">
        <v>0</v>
      </c>
      <c r="CI250" s="31">
        <v>0</v>
      </c>
      <c r="CJ250" s="31">
        <v>0</v>
      </c>
      <c r="CK250" s="31">
        <v>0</v>
      </c>
      <c r="CL250" s="31">
        <v>0</v>
      </c>
      <c r="CM250" s="31">
        <v>21</v>
      </c>
      <c r="CN250" s="34">
        <v>0</v>
      </c>
      <c r="CO250" s="34">
        <v>4.7618999999999998</v>
      </c>
      <c r="CP250" s="34">
        <v>14.2857</v>
      </c>
      <c r="CQ250" s="34">
        <v>4.7618999999999998</v>
      </c>
      <c r="CR250" s="34">
        <v>14.2857</v>
      </c>
      <c r="CS250" s="34">
        <v>4.7618999999999998</v>
      </c>
      <c r="CT250" s="34">
        <v>4.7618999999999998</v>
      </c>
      <c r="CU250" s="34">
        <v>0</v>
      </c>
      <c r="CV250" s="34">
        <v>9.5237999999999996</v>
      </c>
      <c r="CW250" s="34">
        <v>0</v>
      </c>
      <c r="CX250" s="34">
        <v>4.7618999999999998</v>
      </c>
      <c r="CY250" s="34">
        <v>4.7618999999999998</v>
      </c>
      <c r="CZ250" s="34">
        <v>4.7618999999999998</v>
      </c>
      <c r="DA250" s="34">
        <v>0</v>
      </c>
      <c r="DB250" s="34">
        <v>4.7618999999999998</v>
      </c>
      <c r="DC250" s="34">
        <v>0</v>
      </c>
      <c r="DD250" s="34">
        <v>0</v>
      </c>
      <c r="DE250" s="34">
        <v>0</v>
      </c>
      <c r="DF250" s="34">
        <v>33.333300000000001</v>
      </c>
      <c r="DG250" s="34">
        <v>14.2857</v>
      </c>
      <c r="DH250" s="34">
        <v>14.2857</v>
      </c>
      <c r="DI250" s="34">
        <v>33.333300000000001</v>
      </c>
      <c r="DJ250" s="34">
        <v>33.333300000000001</v>
      </c>
      <c r="DK250" s="34">
        <v>9.5237999999999996</v>
      </c>
      <c r="DL250" s="34">
        <v>14.2857</v>
      </c>
      <c r="DM250" s="34">
        <v>19.047599999999999</v>
      </c>
      <c r="DN250" s="34">
        <v>9.5237999999999996</v>
      </c>
      <c r="DO250" s="34">
        <v>6.4024193548387096</v>
      </c>
      <c r="DP250" s="34">
        <v>6.3703071672354996</v>
      </c>
      <c r="DQ250" s="34">
        <v>6.21619047619048</v>
      </c>
      <c r="DR250" s="34">
        <v>6.0780201342281899</v>
      </c>
      <c r="DS250" s="34">
        <v>6.1059044048734803</v>
      </c>
      <c r="DT250" s="34">
        <v>6.0612765957446797</v>
      </c>
      <c r="DU250" s="34">
        <v>6.0604304635761599</v>
      </c>
      <c r="DV250" s="34">
        <v>6.0048387096774203</v>
      </c>
      <c r="DW250" s="34">
        <v>5.9373345101500403</v>
      </c>
      <c r="DX250" s="34">
        <v>0.50409166717073794</v>
      </c>
      <c r="DY250" s="34">
        <v>2.47927877428021</v>
      </c>
      <c r="DZ250" s="34">
        <v>2.2732787801110801</v>
      </c>
      <c r="EA250" s="34">
        <v>-0.456677156999585</v>
      </c>
      <c r="EB250" s="34">
        <v>0.73627739014792903</v>
      </c>
      <c r="EC250" s="34">
        <v>1.39615852967364E-2</v>
      </c>
      <c r="ED250" s="34">
        <v>0.92578263274828199</v>
      </c>
      <c r="EE250" s="34">
        <v>1.1369445230342901</v>
      </c>
      <c r="EF250" s="33">
        <v>0</v>
      </c>
      <c r="EG250" s="33">
        <v>4</v>
      </c>
      <c r="EH250" s="34">
        <v>0</v>
      </c>
      <c r="EI250" s="34">
        <v>5.64</v>
      </c>
      <c r="EJ250" s="34">
        <v>0</v>
      </c>
      <c r="EK250" s="34">
        <v>6.47</v>
      </c>
      <c r="EL250" s="34">
        <v>0</v>
      </c>
      <c r="EM250" s="34">
        <v>0</v>
      </c>
      <c r="EN250" s="34">
        <v>0</v>
      </c>
      <c r="EO250" s="34">
        <v>0</v>
      </c>
      <c r="EP250" s="34">
        <v>0</v>
      </c>
      <c r="EQ250" s="34">
        <v>6.24</v>
      </c>
      <c r="ER250" s="34">
        <v>6.47</v>
      </c>
      <c r="ES250" s="34">
        <v>0</v>
      </c>
      <c r="ET250" s="58">
        <v>0</v>
      </c>
      <c r="EU250" s="58">
        <v>0</v>
      </c>
      <c r="EV250" s="58">
        <v>15</v>
      </c>
      <c r="EW250" s="58">
        <v>6</v>
      </c>
      <c r="EX250" s="58">
        <v>0</v>
      </c>
      <c r="EY250" s="58">
        <v>0</v>
      </c>
      <c r="EZ250" s="58">
        <v>0</v>
      </c>
      <c r="FA250" s="63">
        <v>0</v>
      </c>
      <c r="FB250" s="64">
        <v>0</v>
      </c>
      <c r="FC250" s="58">
        <v>0</v>
      </c>
      <c r="FD250" s="58">
        <v>6</v>
      </c>
      <c r="FE250" s="58">
        <v>0</v>
      </c>
      <c r="FF250" s="58">
        <v>15</v>
      </c>
      <c r="FG250" s="58">
        <v>0</v>
      </c>
      <c r="FH250" s="58">
        <v>0</v>
      </c>
      <c r="FI250" s="58">
        <v>0</v>
      </c>
      <c r="FJ250" s="58">
        <v>21</v>
      </c>
      <c r="FK250" s="58">
        <v>100</v>
      </c>
      <c r="FL250" s="59">
        <f t="shared" si="3"/>
        <v>21</v>
      </c>
    </row>
    <row r="251" spans="1:168" x14ac:dyDescent="0.25">
      <c r="A251" t="s">
        <v>207</v>
      </c>
      <c r="B251" t="s">
        <v>982</v>
      </c>
      <c r="C251" t="s">
        <v>983</v>
      </c>
      <c r="D251" s="31"/>
      <c r="E251" s="31"/>
      <c r="F251" s="31"/>
      <c r="G251" s="31"/>
      <c r="H251" s="31"/>
      <c r="I251" s="31"/>
      <c r="J251" s="31">
        <v>5</v>
      </c>
      <c r="K251" s="31">
        <v>0</v>
      </c>
      <c r="L251" s="31">
        <v>5</v>
      </c>
      <c r="M251" s="35">
        <v>3.05</v>
      </c>
      <c r="N251" s="31">
        <v>0</v>
      </c>
      <c r="O251" s="31">
        <v>0</v>
      </c>
      <c r="P251" s="31">
        <v>5</v>
      </c>
      <c r="Q251" s="31">
        <v>0</v>
      </c>
      <c r="R251" s="31">
        <v>2</v>
      </c>
      <c r="S251" s="31">
        <v>3</v>
      </c>
      <c r="T251" s="31">
        <v>0</v>
      </c>
      <c r="U251" s="31">
        <v>0</v>
      </c>
      <c r="V251" s="31">
        <v>2</v>
      </c>
      <c r="W251" s="31">
        <v>0</v>
      </c>
      <c r="X251" s="31">
        <v>3</v>
      </c>
      <c r="Y251" s="31">
        <v>0</v>
      </c>
      <c r="Z251" s="31">
        <v>0</v>
      </c>
      <c r="AA251" s="31">
        <v>5</v>
      </c>
      <c r="AB251" s="31">
        <v>5</v>
      </c>
      <c r="AC251" s="31">
        <v>5</v>
      </c>
      <c r="AD251" s="31">
        <v>5</v>
      </c>
      <c r="AE251" s="31">
        <v>5</v>
      </c>
      <c r="AF251" s="31">
        <v>5</v>
      </c>
      <c r="AG251" s="31">
        <v>5</v>
      </c>
      <c r="AH251" s="31">
        <v>5</v>
      </c>
      <c r="AI251" s="34">
        <v>0</v>
      </c>
      <c r="AJ251" s="34">
        <v>0</v>
      </c>
      <c r="AK251" s="34">
        <v>0</v>
      </c>
      <c r="AL251" s="34">
        <v>0</v>
      </c>
      <c r="AM251" s="34">
        <v>0</v>
      </c>
      <c r="AN251" s="34">
        <v>0</v>
      </c>
      <c r="AO251" s="34">
        <v>0</v>
      </c>
      <c r="AP251" s="34">
        <v>0</v>
      </c>
      <c r="AQ251" s="31">
        <v>0</v>
      </c>
      <c r="AR251" s="31">
        <v>0</v>
      </c>
      <c r="AS251" s="31">
        <v>0</v>
      </c>
      <c r="AT251" s="31">
        <v>0</v>
      </c>
      <c r="AU251" s="31">
        <v>0</v>
      </c>
      <c r="AV251" s="31">
        <v>0</v>
      </c>
      <c r="AW251" s="31">
        <v>0</v>
      </c>
      <c r="AX251" s="31">
        <v>0</v>
      </c>
      <c r="AY251" s="31">
        <v>0</v>
      </c>
      <c r="AZ251" s="31">
        <v>0</v>
      </c>
      <c r="BA251" s="31">
        <v>0</v>
      </c>
      <c r="BB251" s="31">
        <v>0</v>
      </c>
      <c r="BC251" s="31">
        <v>0</v>
      </c>
      <c r="BD251" s="31"/>
      <c r="BE251" s="31"/>
      <c r="BF251" s="31"/>
      <c r="BG251" s="31"/>
      <c r="BH251" s="31"/>
      <c r="BI251" s="31"/>
      <c r="BJ251" s="31"/>
      <c r="BK251" s="31">
        <v>19</v>
      </c>
      <c r="BL251" s="31">
        <v>0</v>
      </c>
      <c r="BM251" s="31">
        <v>0</v>
      </c>
      <c r="BN251" s="31">
        <v>5</v>
      </c>
      <c r="BO251" s="31">
        <v>0</v>
      </c>
      <c r="BP251" s="31">
        <v>0</v>
      </c>
      <c r="BQ251" s="31">
        <v>0</v>
      </c>
      <c r="BR251" s="31">
        <v>0</v>
      </c>
      <c r="BS251" s="31">
        <v>0</v>
      </c>
      <c r="BT251" s="31">
        <v>0</v>
      </c>
      <c r="BU251" s="31">
        <v>0</v>
      </c>
      <c r="BV251" s="31">
        <v>0</v>
      </c>
      <c r="BW251" s="31">
        <v>0</v>
      </c>
      <c r="BX251" s="31">
        <v>0</v>
      </c>
      <c r="BY251" s="31">
        <v>0</v>
      </c>
      <c r="BZ251" s="31">
        <v>0</v>
      </c>
      <c r="CA251" s="31">
        <v>0</v>
      </c>
      <c r="CB251" s="31">
        <v>0</v>
      </c>
      <c r="CC251" s="31">
        <v>0</v>
      </c>
      <c r="CD251" s="31">
        <v>0</v>
      </c>
      <c r="CE251" s="31">
        <v>0</v>
      </c>
      <c r="CF251" s="31">
        <v>0</v>
      </c>
      <c r="CG251" s="31">
        <v>0</v>
      </c>
      <c r="CH251" s="31">
        <v>0</v>
      </c>
      <c r="CI251" s="31">
        <v>0</v>
      </c>
      <c r="CJ251" s="31">
        <v>0</v>
      </c>
      <c r="CK251" s="31">
        <v>0</v>
      </c>
      <c r="CL251" s="31">
        <v>0</v>
      </c>
      <c r="CM251" s="31">
        <v>3</v>
      </c>
      <c r="CN251" s="34">
        <v>0</v>
      </c>
      <c r="CO251" s="34">
        <v>0</v>
      </c>
      <c r="CP251" s="34">
        <v>0</v>
      </c>
      <c r="CQ251" s="34">
        <v>0</v>
      </c>
      <c r="CR251" s="34">
        <v>0</v>
      </c>
      <c r="CS251" s="34">
        <v>0</v>
      </c>
      <c r="CT251" s="34">
        <v>0</v>
      </c>
      <c r="CU251" s="34">
        <v>0</v>
      </c>
      <c r="CV251" s="34">
        <v>20</v>
      </c>
      <c r="CW251" s="34">
        <v>0</v>
      </c>
      <c r="CX251" s="34">
        <v>0</v>
      </c>
      <c r="CY251" s="34">
        <v>0</v>
      </c>
      <c r="CZ251" s="34">
        <v>0</v>
      </c>
      <c r="DA251" s="34">
        <v>0</v>
      </c>
      <c r="DB251" s="34">
        <v>0</v>
      </c>
      <c r="DC251" s="34">
        <v>0</v>
      </c>
      <c r="DD251" s="34">
        <v>0</v>
      </c>
      <c r="DE251" s="34">
        <v>0</v>
      </c>
      <c r="DF251" s="34">
        <v>33.333300000000001</v>
      </c>
      <c r="DG251" s="34">
        <v>0</v>
      </c>
      <c r="DH251" s="34">
        <v>20</v>
      </c>
      <c r="DI251" s="34">
        <v>40</v>
      </c>
      <c r="DJ251" s="34">
        <v>0</v>
      </c>
      <c r="DK251" s="34">
        <v>20</v>
      </c>
      <c r="DL251" s="34">
        <v>0</v>
      </c>
      <c r="DM251" s="34">
        <v>20</v>
      </c>
      <c r="DN251" s="34">
        <v>40</v>
      </c>
      <c r="DO251" s="34"/>
      <c r="DP251" s="34"/>
      <c r="DQ251" s="34"/>
      <c r="DR251" s="34"/>
      <c r="DS251" s="34"/>
      <c r="DT251" s="34"/>
      <c r="DU251" s="34"/>
      <c r="DV251" s="34"/>
      <c r="DW251" s="34"/>
      <c r="DX251" s="34"/>
      <c r="DY251" s="34"/>
      <c r="DZ251" s="34"/>
      <c r="EA251" s="34"/>
      <c r="EB251" s="34"/>
      <c r="EC251" s="34"/>
      <c r="ED251" s="34"/>
      <c r="EE251" s="34"/>
      <c r="EF251" s="33"/>
      <c r="EG251" s="33"/>
      <c r="EH251" s="34"/>
      <c r="EI251" s="34"/>
      <c r="EJ251" s="34"/>
      <c r="EK251" s="34"/>
      <c r="EL251" s="34"/>
      <c r="EM251" s="34"/>
      <c r="EN251" s="34"/>
      <c r="EO251" s="34"/>
      <c r="EP251" s="34"/>
      <c r="EQ251" s="34"/>
      <c r="ER251" s="34"/>
      <c r="ES251" s="34"/>
      <c r="ET251" s="58">
        <v>2</v>
      </c>
      <c r="EU251" s="58">
        <v>0</v>
      </c>
      <c r="EV251" s="58">
        <v>3</v>
      </c>
      <c r="EW251" s="58">
        <v>0</v>
      </c>
      <c r="EX251" s="58">
        <v>0</v>
      </c>
      <c r="EY251" s="58">
        <v>0</v>
      </c>
      <c r="EZ251" s="58">
        <v>0</v>
      </c>
      <c r="FA251" s="63">
        <v>0</v>
      </c>
      <c r="FB251" s="64">
        <v>0</v>
      </c>
      <c r="FC251" s="58">
        <v>0</v>
      </c>
      <c r="FD251" s="58">
        <v>2</v>
      </c>
      <c r="FE251" s="58">
        <v>0</v>
      </c>
      <c r="FF251" s="58">
        <v>3</v>
      </c>
      <c r="FG251" s="58">
        <v>0</v>
      </c>
      <c r="FH251" s="58">
        <v>0</v>
      </c>
      <c r="FI251" s="58">
        <v>0</v>
      </c>
      <c r="FJ251" s="58">
        <v>5</v>
      </c>
      <c r="FK251" s="58">
        <v>100</v>
      </c>
      <c r="FL251" s="59">
        <f t="shared" si="3"/>
        <v>5</v>
      </c>
    </row>
    <row r="252" spans="1:168" x14ac:dyDescent="0.25">
      <c r="A252" t="s">
        <v>207</v>
      </c>
      <c r="B252" t="s">
        <v>984</v>
      </c>
      <c r="C252" t="s">
        <v>985</v>
      </c>
      <c r="D252" s="31">
        <v>21</v>
      </c>
      <c r="E252" s="31">
        <v>0</v>
      </c>
      <c r="F252" s="31">
        <v>1</v>
      </c>
      <c r="G252" s="31">
        <v>0</v>
      </c>
      <c r="H252" s="31">
        <v>0</v>
      </c>
      <c r="I252" s="31">
        <v>0</v>
      </c>
      <c r="J252" s="31">
        <v>22</v>
      </c>
      <c r="K252" s="31">
        <v>0</v>
      </c>
      <c r="L252" s="31">
        <v>22</v>
      </c>
      <c r="M252" s="35">
        <v>5.96</v>
      </c>
      <c r="N252" s="31">
        <v>0</v>
      </c>
      <c r="O252" s="31">
        <v>13</v>
      </c>
      <c r="P252" s="31">
        <v>9</v>
      </c>
      <c r="Q252" s="31">
        <v>1</v>
      </c>
      <c r="R252" s="31">
        <v>4</v>
      </c>
      <c r="S252" s="31">
        <v>9</v>
      </c>
      <c r="T252" s="31">
        <v>6</v>
      </c>
      <c r="U252" s="31">
        <v>2</v>
      </c>
      <c r="V252" s="31">
        <v>2</v>
      </c>
      <c r="W252" s="31">
        <v>0</v>
      </c>
      <c r="X252" s="31">
        <v>20</v>
      </c>
      <c r="Y252" s="31">
        <v>0</v>
      </c>
      <c r="Z252" s="31">
        <v>0</v>
      </c>
      <c r="AA252" s="31">
        <v>22</v>
      </c>
      <c r="AB252" s="31">
        <v>22</v>
      </c>
      <c r="AC252" s="31">
        <v>22</v>
      </c>
      <c r="AD252" s="31">
        <v>22</v>
      </c>
      <c r="AE252" s="31">
        <v>22</v>
      </c>
      <c r="AF252" s="31">
        <v>23</v>
      </c>
      <c r="AG252" s="31">
        <v>23</v>
      </c>
      <c r="AH252" s="31">
        <v>24</v>
      </c>
      <c r="AI252" s="34">
        <v>0</v>
      </c>
      <c r="AJ252" s="34">
        <v>0</v>
      </c>
      <c r="AK252" s="34">
        <v>0</v>
      </c>
      <c r="AL252" s="34">
        <v>0</v>
      </c>
      <c r="AM252" s="34">
        <v>0</v>
      </c>
      <c r="AN252" s="34">
        <v>-4.3499999999999996</v>
      </c>
      <c r="AO252" s="34">
        <v>0</v>
      </c>
      <c r="AP252" s="34">
        <v>-4.17</v>
      </c>
      <c r="AQ252" s="31">
        <v>0</v>
      </c>
      <c r="AR252" s="31">
        <v>0</v>
      </c>
      <c r="AS252" s="31">
        <v>0</v>
      </c>
      <c r="AT252" s="31">
        <v>0</v>
      </c>
      <c r="AU252" s="31">
        <v>0</v>
      </c>
      <c r="AV252" s="31">
        <v>0</v>
      </c>
      <c r="AW252" s="31">
        <v>0</v>
      </c>
      <c r="AX252" s="31">
        <v>0</v>
      </c>
      <c r="AY252" s="31">
        <v>0</v>
      </c>
      <c r="AZ252" s="31">
        <v>0</v>
      </c>
      <c r="BA252" s="31">
        <v>0</v>
      </c>
      <c r="BB252" s="31">
        <v>0</v>
      </c>
      <c r="BC252" s="31">
        <v>0</v>
      </c>
      <c r="BD252" s="31">
        <v>0</v>
      </c>
      <c r="BE252" s="31">
        <v>0</v>
      </c>
      <c r="BF252" s="31">
        <v>0</v>
      </c>
      <c r="BG252" s="31">
        <v>0</v>
      </c>
      <c r="BH252" s="31">
        <v>0</v>
      </c>
      <c r="BI252" s="31">
        <v>0</v>
      </c>
      <c r="BJ252" s="31">
        <v>0</v>
      </c>
      <c r="BK252" s="31">
        <v>28.95</v>
      </c>
      <c r="BL252" s="31">
        <v>0</v>
      </c>
      <c r="BM252" s="31">
        <v>0</v>
      </c>
      <c r="BN252" s="31">
        <v>7</v>
      </c>
      <c r="BO252" s="31">
        <v>11</v>
      </c>
      <c r="BP252" s="31">
        <v>4</v>
      </c>
      <c r="BQ252" s="31">
        <v>0</v>
      </c>
      <c r="BR252" s="31">
        <v>0</v>
      </c>
      <c r="BS252" s="31">
        <v>0</v>
      </c>
      <c r="BT252" s="31">
        <v>0</v>
      </c>
      <c r="BU252" s="31">
        <v>0</v>
      </c>
      <c r="BV252" s="31">
        <v>0</v>
      </c>
      <c r="BW252" s="31">
        <v>0</v>
      </c>
      <c r="BX252" s="31">
        <v>0</v>
      </c>
      <c r="BY252" s="31">
        <v>0</v>
      </c>
      <c r="BZ252" s="31">
        <v>0</v>
      </c>
      <c r="CA252" s="31">
        <v>0</v>
      </c>
      <c r="CB252" s="31">
        <v>0</v>
      </c>
      <c r="CC252" s="31">
        <v>0</v>
      </c>
      <c r="CD252" s="31">
        <v>0</v>
      </c>
      <c r="CE252" s="31">
        <v>0</v>
      </c>
      <c r="CF252" s="31">
        <v>0</v>
      </c>
      <c r="CG252" s="31">
        <v>0</v>
      </c>
      <c r="CH252" s="31">
        <v>0</v>
      </c>
      <c r="CI252" s="31">
        <v>0</v>
      </c>
      <c r="CJ252" s="31">
        <v>0</v>
      </c>
      <c r="CK252" s="31">
        <v>0</v>
      </c>
      <c r="CL252" s="31">
        <v>0</v>
      </c>
      <c r="CM252" s="31">
        <v>21</v>
      </c>
      <c r="CN252" s="34">
        <v>0</v>
      </c>
      <c r="CO252" s="34">
        <v>4.7618999999999998</v>
      </c>
      <c r="CP252" s="34">
        <v>4.7618999999999998</v>
      </c>
      <c r="CQ252" s="34">
        <v>4.7618999999999998</v>
      </c>
      <c r="CR252" s="34">
        <v>19.047599999999999</v>
      </c>
      <c r="CS252" s="34">
        <v>9.5237999999999996</v>
      </c>
      <c r="CT252" s="34">
        <v>0</v>
      </c>
      <c r="CU252" s="34">
        <v>0</v>
      </c>
      <c r="CV252" s="34">
        <v>0</v>
      </c>
      <c r="CW252" s="34">
        <v>0</v>
      </c>
      <c r="CX252" s="34">
        <v>0</v>
      </c>
      <c r="CY252" s="34">
        <v>4.7618999999999998</v>
      </c>
      <c r="CZ252" s="34">
        <v>4.7618999999999998</v>
      </c>
      <c r="DA252" s="34">
        <v>0</v>
      </c>
      <c r="DB252" s="34">
        <v>4.7618999999999998</v>
      </c>
      <c r="DC252" s="34">
        <v>0</v>
      </c>
      <c r="DD252" s="34">
        <v>0</v>
      </c>
      <c r="DE252" s="34">
        <v>0</v>
      </c>
      <c r="DF252" s="34">
        <v>14.2857</v>
      </c>
      <c r="DG252" s="34">
        <v>14.2857</v>
      </c>
      <c r="DH252" s="34">
        <v>4.7618999999999998</v>
      </c>
      <c r="DI252" s="34">
        <v>23.8095</v>
      </c>
      <c r="DJ252" s="34">
        <v>9.5237999999999996</v>
      </c>
      <c r="DK252" s="34">
        <v>19.047599999999999</v>
      </c>
      <c r="DL252" s="34">
        <v>22.7273</v>
      </c>
      <c r="DM252" s="34">
        <v>17.391300000000001</v>
      </c>
      <c r="DN252" s="34">
        <v>21.739100000000001</v>
      </c>
      <c r="DO252" s="34">
        <v>6.7316735822959899</v>
      </c>
      <c r="DP252" s="34">
        <v>6.7189781021897801</v>
      </c>
      <c r="DQ252" s="34">
        <v>6.2549857549857597</v>
      </c>
      <c r="DR252" s="34">
        <v>6.3967236467236503</v>
      </c>
      <c r="DS252" s="34">
        <v>6.4059322033898303</v>
      </c>
      <c r="DT252" s="34">
        <v>6.1633888048411496</v>
      </c>
      <c r="DU252" s="34">
        <v>6.2143331121433301</v>
      </c>
      <c r="DV252" s="34">
        <v>6.1469668542839297</v>
      </c>
      <c r="DW252" s="34">
        <v>6.2745465916197602</v>
      </c>
      <c r="DX252" s="34">
        <v>0.18894956812064101</v>
      </c>
      <c r="DY252" s="34">
        <v>7.4179600942205903</v>
      </c>
      <c r="DZ252" s="34">
        <v>-2.2157888876517098</v>
      </c>
      <c r="EA252" s="34">
        <v>-0.14375045463813299</v>
      </c>
      <c r="EB252" s="34">
        <v>3.9352279440519902</v>
      </c>
      <c r="EC252" s="34">
        <v>-0.81978719812479806</v>
      </c>
      <c r="ED252" s="34">
        <v>1.0959268116511001</v>
      </c>
      <c r="EE252" s="34">
        <v>-2.0332901425296499</v>
      </c>
      <c r="EF252" s="33">
        <v>0</v>
      </c>
      <c r="EG252" s="33">
        <v>11</v>
      </c>
      <c r="EH252" s="34">
        <v>0</v>
      </c>
      <c r="EI252" s="34">
        <v>5.36</v>
      </c>
      <c r="EJ252" s="34">
        <v>0</v>
      </c>
      <c r="EK252" s="34">
        <v>6.79</v>
      </c>
      <c r="EL252" s="34">
        <v>0</v>
      </c>
      <c r="EM252" s="34">
        <v>0</v>
      </c>
      <c r="EN252" s="34">
        <v>0</v>
      </c>
      <c r="EO252" s="34">
        <v>0</v>
      </c>
      <c r="EP252" s="34">
        <v>6.48</v>
      </c>
      <c r="EQ252" s="34">
        <v>6.83</v>
      </c>
      <c r="ER252" s="34">
        <v>6.83</v>
      </c>
      <c r="ES252" s="34">
        <v>0</v>
      </c>
      <c r="ET252" s="58">
        <v>0</v>
      </c>
      <c r="EU252" s="58">
        <v>0</v>
      </c>
      <c r="EV252" s="58">
        <v>11</v>
      </c>
      <c r="EW252" s="58">
        <v>1</v>
      </c>
      <c r="EX252" s="58">
        <v>0</v>
      </c>
      <c r="EY252" s="58">
        <v>3</v>
      </c>
      <c r="EZ252" s="58">
        <v>0</v>
      </c>
      <c r="FA252" s="63">
        <v>7</v>
      </c>
      <c r="FB252" s="64">
        <v>0</v>
      </c>
      <c r="FC252" s="58">
        <v>0</v>
      </c>
      <c r="FD252" s="58">
        <v>7</v>
      </c>
      <c r="FE252" s="58">
        <v>2</v>
      </c>
      <c r="FF252" s="58">
        <v>10</v>
      </c>
      <c r="FG252" s="58">
        <v>3</v>
      </c>
      <c r="FH252" s="58">
        <v>0</v>
      </c>
      <c r="FI252" s="58">
        <v>0</v>
      </c>
      <c r="FJ252" s="58">
        <v>22</v>
      </c>
      <c r="FK252" s="58">
        <v>100</v>
      </c>
      <c r="FL252" s="59">
        <f t="shared" si="3"/>
        <v>22</v>
      </c>
    </row>
    <row r="253" spans="1:168" x14ac:dyDescent="0.25">
      <c r="A253" t="s">
        <v>207</v>
      </c>
      <c r="B253" t="s">
        <v>986</v>
      </c>
      <c r="C253" t="s">
        <v>987</v>
      </c>
      <c r="D253" s="31"/>
      <c r="E253" s="31"/>
      <c r="F253" s="31"/>
      <c r="G253" s="31"/>
      <c r="H253" s="31"/>
      <c r="I253" s="31"/>
      <c r="J253" s="31">
        <v>2</v>
      </c>
      <c r="K253" s="31">
        <v>0</v>
      </c>
      <c r="L253" s="31">
        <v>2</v>
      </c>
      <c r="M253" s="35">
        <v>1.18</v>
      </c>
      <c r="N253" s="31">
        <v>0</v>
      </c>
      <c r="O253" s="31">
        <v>2</v>
      </c>
      <c r="P253" s="31">
        <v>0</v>
      </c>
      <c r="Q253" s="31">
        <v>0</v>
      </c>
      <c r="R253" s="31">
        <v>0</v>
      </c>
      <c r="S253" s="31">
        <v>0</v>
      </c>
      <c r="T253" s="31">
        <v>2</v>
      </c>
      <c r="U253" s="31">
        <v>0</v>
      </c>
      <c r="V253" s="31">
        <v>0</v>
      </c>
      <c r="W253" s="31">
        <v>2</v>
      </c>
      <c r="X253" s="31">
        <v>0</v>
      </c>
      <c r="Y253" s="31">
        <v>0</v>
      </c>
      <c r="Z253" s="31">
        <v>0</v>
      </c>
      <c r="AA253" s="31">
        <v>2</v>
      </c>
      <c r="AB253" s="31">
        <v>2</v>
      </c>
      <c r="AC253" s="31">
        <v>2</v>
      </c>
      <c r="AD253" s="31">
        <v>2</v>
      </c>
      <c r="AE253" s="31">
        <v>2</v>
      </c>
      <c r="AF253" s="31">
        <v>2</v>
      </c>
      <c r="AG253" s="31">
        <v>2</v>
      </c>
      <c r="AH253" s="31">
        <v>2</v>
      </c>
      <c r="AI253" s="34">
        <v>0</v>
      </c>
      <c r="AJ253" s="34">
        <v>0</v>
      </c>
      <c r="AK253" s="34">
        <v>0</v>
      </c>
      <c r="AL253" s="34">
        <v>0</v>
      </c>
      <c r="AM253" s="34">
        <v>0</v>
      </c>
      <c r="AN253" s="34">
        <v>0</v>
      </c>
      <c r="AO253" s="34">
        <v>0</v>
      </c>
      <c r="AP253" s="34">
        <v>0</v>
      </c>
      <c r="AQ253" s="31">
        <v>0</v>
      </c>
      <c r="AR253" s="31">
        <v>0</v>
      </c>
      <c r="AS253" s="31">
        <v>0</v>
      </c>
      <c r="AT253" s="31">
        <v>0</v>
      </c>
      <c r="AU253" s="31">
        <v>0</v>
      </c>
      <c r="AV253" s="31">
        <v>0</v>
      </c>
      <c r="AW253" s="31">
        <v>0</v>
      </c>
      <c r="AX253" s="31">
        <v>0</v>
      </c>
      <c r="AY253" s="31">
        <v>0</v>
      </c>
      <c r="AZ253" s="31">
        <v>0</v>
      </c>
      <c r="BA253" s="31">
        <v>0</v>
      </c>
      <c r="BB253" s="31">
        <v>0</v>
      </c>
      <c r="BC253" s="31">
        <v>0</v>
      </c>
      <c r="BD253" s="31"/>
      <c r="BE253" s="31"/>
      <c r="BF253" s="31"/>
      <c r="BG253" s="31"/>
      <c r="BH253" s="31"/>
      <c r="BI253" s="31"/>
      <c r="BJ253" s="31"/>
      <c r="BK253" s="31">
        <v>72</v>
      </c>
      <c r="BL253" s="31">
        <v>0</v>
      </c>
      <c r="BM253" s="31">
        <v>0</v>
      </c>
      <c r="BN253" s="31">
        <v>0</v>
      </c>
      <c r="BO253" s="31">
        <v>0</v>
      </c>
      <c r="BP253" s="31">
        <v>0</v>
      </c>
      <c r="BQ253" s="31">
        <v>2</v>
      </c>
      <c r="BR253" s="31">
        <v>0</v>
      </c>
      <c r="BS253" s="31">
        <v>0</v>
      </c>
      <c r="BT253" s="31">
        <v>0</v>
      </c>
      <c r="BU253" s="31">
        <v>0</v>
      </c>
      <c r="BV253" s="31">
        <v>0</v>
      </c>
      <c r="BW253" s="31">
        <v>0</v>
      </c>
      <c r="BX253" s="31">
        <v>0</v>
      </c>
      <c r="BY253" s="31">
        <v>0</v>
      </c>
      <c r="BZ253" s="31">
        <v>0</v>
      </c>
      <c r="CA253" s="31">
        <v>0</v>
      </c>
      <c r="CB253" s="31">
        <v>0</v>
      </c>
      <c r="CC253" s="31">
        <v>0</v>
      </c>
      <c r="CD253" s="31">
        <v>0</v>
      </c>
      <c r="CE253" s="31">
        <v>0</v>
      </c>
      <c r="CF253" s="31">
        <v>0</v>
      </c>
      <c r="CG253" s="31">
        <v>0</v>
      </c>
      <c r="CH253" s="31">
        <v>0</v>
      </c>
      <c r="CI253" s="31">
        <v>0</v>
      </c>
      <c r="CJ253" s="31">
        <v>0</v>
      </c>
      <c r="CK253" s="31">
        <v>0</v>
      </c>
      <c r="CL253" s="31">
        <v>0</v>
      </c>
      <c r="CM253" s="31">
        <v>2</v>
      </c>
      <c r="CN253" s="34">
        <v>0</v>
      </c>
      <c r="CO253" s="34">
        <v>0</v>
      </c>
      <c r="CP253" s="34">
        <v>0</v>
      </c>
      <c r="CQ253" s="34">
        <v>0</v>
      </c>
      <c r="CR253" s="34">
        <v>0</v>
      </c>
      <c r="CS253" s="34">
        <v>0</v>
      </c>
      <c r="CT253" s="34">
        <v>0</v>
      </c>
      <c r="CU253" s="34">
        <v>0</v>
      </c>
      <c r="CV253" s="34">
        <v>0</v>
      </c>
      <c r="CW253" s="34">
        <v>0</v>
      </c>
      <c r="CX253" s="34">
        <v>0</v>
      </c>
      <c r="CY253" s="34">
        <v>0</v>
      </c>
      <c r="CZ253" s="34">
        <v>0</v>
      </c>
      <c r="DA253" s="34">
        <v>0</v>
      </c>
      <c r="DB253" s="34">
        <v>0</v>
      </c>
      <c r="DC253" s="34">
        <v>0</v>
      </c>
      <c r="DD253" s="34">
        <v>0</v>
      </c>
      <c r="DE253" s="34">
        <v>0</v>
      </c>
      <c r="DF253" s="34">
        <v>0</v>
      </c>
      <c r="DG253" s="34">
        <v>50</v>
      </c>
      <c r="DH253" s="34">
        <v>0</v>
      </c>
      <c r="DI253" s="34">
        <v>0</v>
      </c>
      <c r="DJ253" s="34">
        <v>100</v>
      </c>
      <c r="DK253" s="34">
        <v>0</v>
      </c>
      <c r="DL253" s="34">
        <v>0</v>
      </c>
      <c r="DM253" s="34">
        <v>50</v>
      </c>
      <c r="DN253" s="34">
        <v>50</v>
      </c>
      <c r="DO253" s="34"/>
      <c r="DP253" s="34"/>
      <c r="DQ253" s="34"/>
      <c r="DR253" s="34"/>
      <c r="DS253" s="34"/>
      <c r="DT253" s="34"/>
      <c r="DU253" s="34"/>
      <c r="DV253" s="34"/>
      <c r="DW253" s="34"/>
      <c r="DX253" s="34"/>
      <c r="DY253" s="34"/>
      <c r="DZ253" s="34"/>
      <c r="EA253" s="34"/>
      <c r="EB253" s="34"/>
      <c r="EC253" s="34"/>
      <c r="ED253" s="34"/>
      <c r="EE253" s="34"/>
      <c r="EF253" s="33"/>
      <c r="EG253" s="33"/>
      <c r="EH253" s="34"/>
      <c r="EI253" s="34"/>
      <c r="EJ253" s="34"/>
      <c r="EK253" s="34"/>
      <c r="EL253" s="34"/>
      <c r="EM253" s="34"/>
      <c r="EN253" s="34"/>
      <c r="EO253" s="34"/>
      <c r="EP253" s="34"/>
      <c r="EQ253" s="34"/>
      <c r="ER253" s="34"/>
      <c r="ES253" s="34"/>
      <c r="ET253" s="58">
        <v>0</v>
      </c>
      <c r="EU253" s="58">
        <v>0</v>
      </c>
      <c r="EV253" s="58">
        <v>0</v>
      </c>
      <c r="EW253" s="58">
        <v>0</v>
      </c>
      <c r="EX253" s="58">
        <v>0</v>
      </c>
      <c r="EY253" s="58">
        <v>0</v>
      </c>
      <c r="EZ253" s="58">
        <v>0</v>
      </c>
      <c r="FA253" s="63">
        <v>0</v>
      </c>
      <c r="FB253" s="64">
        <v>0</v>
      </c>
      <c r="FC253" s="58">
        <v>0</v>
      </c>
      <c r="FD253" s="58">
        <v>0</v>
      </c>
      <c r="FE253" s="58">
        <v>0</v>
      </c>
      <c r="FF253" s="58">
        <v>0</v>
      </c>
      <c r="FG253" s="58">
        <v>0</v>
      </c>
      <c r="FH253" s="58">
        <v>0</v>
      </c>
      <c r="FI253" s="58">
        <v>0</v>
      </c>
      <c r="FJ253" s="58">
        <v>0</v>
      </c>
      <c r="FK253" s="58">
        <v>0</v>
      </c>
      <c r="FL253" s="59">
        <f t="shared" si="3"/>
        <v>0</v>
      </c>
    </row>
    <row r="254" spans="1:168" x14ac:dyDescent="0.25">
      <c r="A254" t="s">
        <v>207</v>
      </c>
      <c r="B254" t="s">
        <v>988</v>
      </c>
      <c r="C254" t="s">
        <v>989</v>
      </c>
      <c r="D254" s="31"/>
      <c r="E254" s="31"/>
      <c r="F254" s="31"/>
      <c r="G254" s="31"/>
      <c r="H254" s="31"/>
      <c r="I254" s="31"/>
      <c r="J254" s="31">
        <v>5</v>
      </c>
      <c r="K254" s="31">
        <v>0</v>
      </c>
      <c r="L254" s="31">
        <v>5</v>
      </c>
      <c r="M254" s="35">
        <v>1.57</v>
      </c>
      <c r="N254" s="31">
        <v>0</v>
      </c>
      <c r="O254" s="31">
        <v>0</v>
      </c>
      <c r="P254" s="31">
        <v>5</v>
      </c>
      <c r="Q254" s="31">
        <v>0</v>
      </c>
      <c r="R254" s="31">
        <v>3</v>
      </c>
      <c r="S254" s="31">
        <v>0</v>
      </c>
      <c r="T254" s="31">
        <v>1</v>
      </c>
      <c r="U254" s="31">
        <v>1</v>
      </c>
      <c r="V254" s="31">
        <v>0</v>
      </c>
      <c r="W254" s="31">
        <v>0</v>
      </c>
      <c r="X254" s="31">
        <v>5</v>
      </c>
      <c r="Y254" s="31">
        <v>0</v>
      </c>
      <c r="Z254" s="31">
        <v>0</v>
      </c>
      <c r="AA254" s="31">
        <v>5</v>
      </c>
      <c r="AB254" s="31">
        <v>5</v>
      </c>
      <c r="AC254" s="31">
        <v>5</v>
      </c>
      <c r="AD254" s="31">
        <v>5</v>
      </c>
      <c r="AE254" s="31">
        <v>5</v>
      </c>
      <c r="AF254" s="31">
        <v>5</v>
      </c>
      <c r="AG254" s="31">
        <v>5</v>
      </c>
      <c r="AH254" s="31">
        <v>5</v>
      </c>
      <c r="AI254" s="34">
        <v>0</v>
      </c>
      <c r="AJ254" s="34">
        <v>0</v>
      </c>
      <c r="AK254" s="34">
        <v>0</v>
      </c>
      <c r="AL254" s="34">
        <v>0</v>
      </c>
      <c r="AM254" s="34">
        <v>0</v>
      </c>
      <c r="AN254" s="34">
        <v>0</v>
      </c>
      <c r="AO254" s="34">
        <v>0</v>
      </c>
      <c r="AP254" s="34">
        <v>0</v>
      </c>
      <c r="AQ254" s="31">
        <v>0</v>
      </c>
      <c r="AR254" s="31">
        <v>0</v>
      </c>
      <c r="AS254" s="31">
        <v>0</v>
      </c>
      <c r="AT254" s="31">
        <v>0</v>
      </c>
      <c r="AU254" s="31">
        <v>0</v>
      </c>
      <c r="AV254" s="31">
        <v>0</v>
      </c>
      <c r="AW254" s="31">
        <v>0</v>
      </c>
      <c r="AX254" s="31">
        <v>0</v>
      </c>
      <c r="AY254" s="31">
        <v>0</v>
      </c>
      <c r="AZ254" s="31">
        <v>0</v>
      </c>
      <c r="BA254" s="31">
        <v>0</v>
      </c>
      <c r="BB254" s="31">
        <v>0</v>
      </c>
      <c r="BC254" s="31">
        <v>0</v>
      </c>
      <c r="BD254" s="31"/>
      <c r="BE254" s="31"/>
      <c r="BF254" s="31"/>
      <c r="BG254" s="31"/>
      <c r="BH254" s="31"/>
      <c r="BI254" s="31"/>
      <c r="BJ254" s="31"/>
      <c r="BK254" s="31">
        <v>35.6</v>
      </c>
      <c r="BL254" s="31">
        <v>0</v>
      </c>
      <c r="BM254" s="31">
        <v>0</v>
      </c>
      <c r="BN254" s="31">
        <v>2</v>
      </c>
      <c r="BO254" s="31">
        <v>0</v>
      </c>
      <c r="BP254" s="31">
        <v>3</v>
      </c>
      <c r="BQ254" s="31">
        <v>0</v>
      </c>
      <c r="BR254" s="31">
        <v>0</v>
      </c>
      <c r="BS254" s="31">
        <v>0</v>
      </c>
      <c r="BT254" s="31">
        <v>0</v>
      </c>
      <c r="BU254" s="31">
        <v>0</v>
      </c>
      <c r="BV254" s="31">
        <v>0</v>
      </c>
      <c r="BW254" s="31">
        <v>0</v>
      </c>
      <c r="BX254" s="31">
        <v>0</v>
      </c>
      <c r="BY254" s="31">
        <v>0</v>
      </c>
      <c r="BZ254" s="31">
        <v>0</v>
      </c>
      <c r="CA254" s="31">
        <v>0</v>
      </c>
      <c r="CB254" s="31">
        <v>0</v>
      </c>
      <c r="CC254" s="31">
        <v>0</v>
      </c>
      <c r="CD254" s="31">
        <v>0</v>
      </c>
      <c r="CE254" s="31">
        <v>0</v>
      </c>
      <c r="CF254" s="31">
        <v>0</v>
      </c>
      <c r="CG254" s="31">
        <v>0</v>
      </c>
      <c r="CH254" s="31">
        <v>0</v>
      </c>
      <c r="CI254" s="31">
        <v>0</v>
      </c>
      <c r="CJ254" s="31">
        <v>0</v>
      </c>
      <c r="CK254" s="31">
        <v>0</v>
      </c>
      <c r="CL254" s="31">
        <v>0</v>
      </c>
      <c r="CM254" s="31">
        <v>5</v>
      </c>
      <c r="CN254" s="34">
        <v>0</v>
      </c>
      <c r="CO254" s="34">
        <v>20</v>
      </c>
      <c r="CP254" s="34">
        <v>0</v>
      </c>
      <c r="CQ254" s="34">
        <v>0</v>
      </c>
      <c r="CR254" s="34">
        <v>25</v>
      </c>
      <c r="CS254" s="34">
        <v>20</v>
      </c>
      <c r="CT254" s="34">
        <v>0</v>
      </c>
      <c r="CU254" s="34">
        <v>40</v>
      </c>
      <c r="CV254" s="34">
        <v>20</v>
      </c>
      <c r="CW254" s="34">
        <v>0</v>
      </c>
      <c r="CX254" s="34">
        <v>20</v>
      </c>
      <c r="CY254" s="34">
        <v>0</v>
      </c>
      <c r="CZ254" s="34">
        <v>0</v>
      </c>
      <c r="DA254" s="34">
        <v>25</v>
      </c>
      <c r="DB254" s="34">
        <v>20</v>
      </c>
      <c r="DC254" s="34">
        <v>0</v>
      </c>
      <c r="DD254" s="34">
        <v>40</v>
      </c>
      <c r="DE254" s="34">
        <v>20</v>
      </c>
      <c r="DF254" s="34">
        <v>60</v>
      </c>
      <c r="DG254" s="34">
        <v>0</v>
      </c>
      <c r="DH254" s="34">
        <v>20</v>
      </c>
      <c r="DI254" s="34">
        <v>60</v>
      </c>
      <c r="DJ254" s="34">
        <v>50</v>
      </c>
      <c r="DK254" s="34">
        <v>0</v>
      </c>
      <c r="DL254" s="34">
        <v>40</v>
      </c>
      <c r="DM254" s="34">
        <v>20</v>
      </c>
      <c r="DN254" s="34">
        <v>0</v>
      </c>
      <c r="DO254" s="34"/>
      <c r="DP254" s="34"/>
      <c r="DQ254" s="34"/>
      <c r="DR254" s="34"/>
      <c r="DS254" s="34"/>
      <c r="DT254" s="34"/>
      <c r="DU254" s="34"/>
      <c r="DV254" s="34"/>
      <c r="DW254" s="34"/>
      <c r="DX254" s="34"/>
      <c r="DY254" s="34"/>
      <c r="DZ254" s="34"/>
      <c r="EA254" s="34"/>
      <c r="EB254" s="34"/>
      <c r="EC254" s="34"/>
      <c r="ED254" s="34"/>
      <c r="EE254" s="34"/>
      <c r="EF254" s="33"/>
      <c r="EG254" s="33"/>
      <c r="EH254" s="34"/>
      <c r="EI254" s="34"/>
      <c r="EJ254" s="34"/>
      <c r="EK254" s="34"/>
      <c r="EL254" s="34"/>
      <c r="EM254" s="34"/>
      <c r="EN254" s="34"/>
      <c r="EO254" s="34"/>
      <c r="EP254" s="34"/>
      <c r="EQ254" s="34"/>
      <c r="ER254" s="34"/>
      <c r="ES254" s="34"/>
      <c r="ET254" s="58">
        <v>0</v>
      </c>
      <c r="EU254" s="58">
        <v>0</v>
      </c>
      <c r="EV254" s="58">
        <v>0</v>
      </c>
      <c r="EW254" s="58">
        <v>0</v>
      </c>
      <c r="EX254" s="58">
        <v>0</v>
      </c>
      <c r="EY254" s="58">
        <v>3</v>
      </c>
      <c r="EZ254" s="58">
        <v>0</v>
      </c>
      <c r="FA254" s="63">
        <v>0</v>
      </c>
      <c r="FB254" s="64">
        <v>0</v>
      </c>
      <c r="FC254" s="58">
        <v>0</v>
      </c>
      <c r="FD254" s="58">
        <v>0</v>
      </c>
      <c r="FE254" s="58">
        <v>0</v>
      </c>
      <c r="FF254" s="58">
        <v>3</v>
      </c>
      <c r="FG254" s="58">
        <v>0</v>
      </c>
      <c r="FH254" s="58">
        <v>0</v>
      </c>
      <c r="FI254" s="58">
        <v>0</v>
      </c>
      <c r="FJ254" s="58">
        <v>3</v>
      </c>
      <c r="FK254" s="58">
        <v>60</v>
      </c>
      <c r="FL254" s="59">
        <f t="shared" si="3"/>
        <v>5</v>
      </c>
    </row>
    <row r="255" spans="1:168" x14ac:dyDescent="0.25">
      <c r="A255" t="s">
        <v>207</v>
      </c>
      <c r="B255" t="s">
        <v>990</v>
      </c>
      <c r="C255" t="s">
        <v>991</v>
      </c>
      <c r="D255" s="31"/>
      <c r="E255" s="31"/>
      <c r="F255" s="31"/>
      <c r="G255" s="31"/>
      <c r="H255" s="31"/>
      <c r="I255" s="31"/>
      <c r="J255" s="31">
        <v>2</v>
      </c>
      <c r="K255" s="31">
        <v>0</v>
      </c>
      <c r="L255" s="31">
        <v>2</v>
      </c>
      <c r="M255" s="35">
        <v>1.57</v>
      </c>
      <c r="N255" s="31">
        <v>0</v>
      </c>
      <c r="O255" s="31">
        <v>0</v>
      </c>
      <c r="P255" s="31">
        <v>2</v>
      </c>
      <c r="Q255" s="31">
        <v>0</v>
      </c>
      <c r="R255" s="31">
        <v>0</v>
      </c>
      <c r="S255" s="31">
        <v>1</v>
      </c>
      <c r="T255" s="31">
        <v>1</v>
      </c>
      <c r="U255" s="31">
        <v>0</v>
      </c>
      <c r="V255" s="31">
        <v>0</v>
      </c>
      <c r="W255" s="31">
        <v>0</v>
      </c>
      <c r="X255" s="31">
        <v>2</v>
      </c>
      <c r="Y255" s="31">
        <v>0</v>
      </c>
      <c r="Z255" s="31">
        <v>0</v>
      </c>
      <c r="AA255" s="31">
        <v>2</v>
      </c>
      <c r="AB255" s="31">
        <v>2</v>
      </c>
      <c r="AC255" s="31">
        <v>2</v>
      </c>
      <c r="AD255" s="31">
        <v>2</v>
      </c>
      <c r="AE255" s="31">
        <v>2</v>
      </c>
      <c r="AF255" s="31">
        <v>2</v>
      </c>
      <c r="AG255" s="31">
        <v>2</v>
      </c>
      <c r="AH255" s="31">
        <v>2</v>
      </c>
      <c r="AI255" s="34">
        <v>0</v>
      </c>
      <c r="AJ255" s="34">
        <v>0</v>
      </c>
      <c r="AK255" s="34">
        <v>0</v>
      </c>
      <c r="AL255" s="34">
        <v>0</v>
      </c>
      <c r="AM255" s="34">
        <v>0</v>
      </c>
      <c r="AN255" s="34">
        <v>0</v>
      </c>
      <c r="AO255" s="34">
        <v>0</v>
      </c>
      <c r="AP255" s="34">
        <v>0</v>
      </c>
      <c r="AQ255" s="31">
        <v>0</v>
      </c>
      <c r="AR255" s="31">
        <v>0</v>
      </c>
      <c r="AS255" s="31">
        <v>0</v>
      </c>
      <c r="AT255" s="31">
        <v>0</v>
      </c>
      <c r="AU255" s="31">
        <v>0</v>
      </c>
      <c r="AV255" s="31">
        <v>0</v>
      </c>
      <c r="AW255" s="31">
        <v>0</v>
      </c>
      <c r="AX255" s="31">
        <v>0</v>
      </c>
      <c r="AY255" s="31">
        <v>0</v>
      </c>
      <c r="AZ255" s="31">
        <v>0</v>
      </c>
      <c r="BA255" s="31">
        <v>0</v>
      </c>
      <c r="BB255" s="31">
        <v>0</v>
      </c>
      <c r="BC255" s="31">
        <v>0</v>
      </c>
      <c r="BD255" s="31"/>
      <c r="BE255" s="31"/>
      <c r="BF255" s="31"/>
      <c r="BG255" s="31"/>
      <c r="BH255" s="31"/>
      <c r="BI255" s="31"/>
      <c r="BJ255" s="31"/>
      <c r="BK255" s="31">
        <v>110</v>
      </c>
      <c r="BL255" s="31">
        <v>0</v>
      </c>
      <c r="BM255" s="31">
        <v>0</v>
      </c>
      <c r="BN255" s="31">
        <v>0</v>
      </c>
      <c r="BO255" s="31">
        <v>0</v>
      </c>
      <c r="BP255" s="31">
        <v>0</v>
      </c>
      <c r="BQ255" s="31">
        <v>2</v>
      </c>
      <c r="BR255" s="31">
        <v>0</v>
      </c>
      <c r="BS255" s="31">
        <v>0</v>
      </c>
      <c r="BT255" s="31">
        <v>0</v>
      </c>
      <c r="BU255" s="31">
        <v>0</v>
      </c>
      <c r="BV255" s="31">
        <v>0</v>
      </c>
      <c r="BW255" s="31">
        <v>0</v>
      </c>
      <c r="BX255" s="31">
        <v>0</v>
      </c>
      <c r="BY255" s="31">
        <v>0</v>
      </c>
      <c r="BZ255" s="31">
        <v>0</v>
      </c>
      <c r="CA255" s="31">
        <v>0</v>
      </c>
      <c r="CB255" s="31">
        <v>0</v>
      </c>
      <c r="CC255" s="31">
        <v>0</v>
      </c>
      <c r="CD255" s="31">
        <v>0</v>
      </c>
      <c r="CE255" s="31">
        <v>0</v>
      </c>
      <c r="CF255" s="31">
        <v>0</v>
      </c>
      <c r="CG255" s="31">
        <v>0</v>
      </c>
      <c r="CH255" s="31">
        <v>0</v>
      </c>
      <c r="CI255" s="31">
        <v>0</v>
      </c>
      <c r="CJ255" s="31">
        <v>0</v>
      </c>
      <c r="CK255" s="31">
        <v>0</v>
      </c>
      <c r="CL255" s="31">
        <v>0</v>
      </c>
      <c r="CM255" s="31">
        <v>2</v>
      </c>
      <c r="CN255" s="34">
        <v>0</v>
      </c>
      <c r="CO255" s="34">
        <v>0</v>
      </c>
      <c r="CP255" s="34">
        <v>0</v>
      </c>
      <c r="CQ255" s="34">
        <v>0</v>
      </c>
      <c r="CR255" s="34">
        <v>0</v>
      </c>
      <c r="CS255" s="34">
        <v>0</v>
      </c>
      <c r="CT255" s="34">
        <v>0</v>
      </c>
      <c r="CU255" s="34">
        <v>0</v>
      </c>
      <c r="CV255" s="34">
        <v>0</v>
      </c>
      <c r="CW255" s="34">
        <v>0</v>
      </c>
      <c r="CX255" s="34">
        <v>0</v>
      </c>
      <c r="CY255" s="34">
        <v>0</v>
      </c>
      <c r="CZ255" s="34">
        <v>0</v>
      </c>
      <c r="DA255" s="34">
        <v>0</v>
      </c>
      <c r="DB255" s="34">
        <v>0</v>
      </c>
      <c r="DC255" s="34">
        <v>0</v>
      </c>
      <c r="DD255" s="34">
        <v>0</v>
      </c>
      <c r="DE255" s="34">
        <v>0</v>
      </c>
      <c r="DF255" s="34">
        <v>0</v>
      </c>
      <c r="DG255" s="34">
        <v>0</v>
      </c>
      <c r="DH255" s="34">
        <v>0</v>
      </c>
      <c r="DI255" s="34">
        <v>0</v>
      </c>
      <c r="DJ255" s="34">
        <v>0</v>
      </c>
      <c r="DK255" s="34">
        <v>50</v>
      </c>
      <c r="DL255" s="34">
        <v>0</v>
      </c>
      <c r="DM255" s="34">
        <v>50</v>
      </c>
      <c r="DN255" s="34">
        <v>50</v>
      </c>
      <c r="DO255" s="34"/>
      <c r="DP255" s="34"/>
      <c r="DQ255" s="34"/>
      <c r="DR255" s="34"/>
      <c r="DS255" s="34"/>
      <c r="DT255" s="34"/>
      <c r="DU255" s="34"/>
      <c r="DV255" s="34"/>
      <c r="DW255" s="34"/>
      <c r="DX255" s="34"/>
      <c r="DY255" s="34"/>
      <c r="DZ255" s="34"/>
      <c r="EA255" s="34"/>
      <c r="EB255" s="34"/>
      <c r="EC255" s="34"/>
      <c r="ED255" s="34"/>
      <c r="EE255" s="34"/>
      <c r="EF255" s="33"/>
      <c r="EG255" s="33"/>
      <c r="EH255" s="34"/>
      <c r="EI255" s="34"/>
      <c r="EJ255" s="34"/>
      <c r="EK255" s="34"/>
      <c r="EL255" s="34"/>
      <c r="EM255" s="34"/>
      <c r="EN255" s="34"/>
      <c r="EO255" s="34"/>
      <c r="EP255" s="34"/>
      <c r="EQ255" s="34"/>
      <c r="ER255" s="34"/>
      <c r="ES255" s="34"/>
      <c r="ET255" s="58">
        <v>0</v>
      </c>
      <c r="EU255" s="58">
        <v>0</v>
      </c>
      <c r="EV255" s="58">
        <v>2</v>
      </c>
      <c r="EW255" s="58">
        <v>0</v>
      </c>
      <c r="EX255" s="58">
        <v>0</v>
      </c>
      <c r="EY255" s="58">
        <v>0</v>
      </c>
      <c r="EZ255" s="58">
        <v>0</v>
      </c>
      <c r="FA255" s="63">
        <v>0</v>
      </c>
      <c r="FB255" s="64">
        <v>0</v>
      </c>
      <c r="FC255" s="58">
        <v>0</v>
      </c>
      <c r="FD255" s="58">
        <v>0</v>
      </c>
      <c r="FE255" s="58">
        <v>0</v>
      </c>
      <c r="FF255" s="58">
        <v>2</v>
      </c>
      <c r="FG255" s="58">
        <v>0</v>
      </c>
      <c r="FH255" s="58">
        <v>0</v>
      </c>
      <c r="FI255" s="58">
        <v>0</v>
      </c>
      <c r="FJ255" s="58">
        <v>2</v>
      </c>
      <c r="FK255" s="58">
        <v>100</v>
      </c>
      <c r="FL255" s="59">
        <f t="shared" si="3"/>
        <v>2</v>
      </c>
    </row>
    <row r="256" spans="1:168" x14ac:dyDescent="0.25">
      <c r="A256" t="s">
        <v>207</v>
      </c>
      <c r="B256" t="s">
        <v>992</v>
      </c>
      <c r="C256" t="s">
        <v>993</v>
      </c>
      <c r="D256" s="31">
        <v>22</v>
      </c>
      <c r="E256" s="31">
        <v>0</v>
      </c>
      <c r="F256" s="31">
        <v>7</v>
      </c>
      <c r="G256" s="31">
        <v>0</v>
      </c>
      <c r="H256" s="31">
        <v>0</v>
      </c>
      <c r="I256" s="31">
        <v>0</v>
      </c>
      <c r="J256" s="31">
        <v>29</v>
      </c>
      <c r="K256" s="31">
        <v>0</v>
      </c>
      <c r="L256" s="31">
        <v>29</v>
      </c>
      <c r="M256" s="35">
        <v>7.14</v>
      </c>
      <c r="N256" s="31">
        <v>0</v>
      </c>
      <c r="O256" s="31">
        <v>17</v>
      </c>
      <c r="P256" s="31">
        <v>12</v>
      </c>
      <c r="Q256" s="31">
        <v>0</v>
      </c>
      <c r="R256" s="31">
        <v>3</v>
      </c>
      <c r="S256" s="31">
        <v>7</v>
      </c>
      <c r="T256" s="31">
        <v>16</v>
      </c>
      <c r="U256" s="31">
        <v>3</v>
      </c>
      <c r="V256" s="31">
        <v>1</v>
      </c>
      <c r="W256" s="31">
        <v>0</v>
      </c>
      <c r="X256" s="31">
        <v>3</v>
      </c>
      <c r="Y256" s="31">
        <v>2</v>
      </c>
      <c r="Z256" s="31">
        <v>23</v>
      </c>
      <c r="AA256" s="31">
        <v>6</v>
      </c>
      <c r="AB256" s="31">
        <v>6</v>
      </c>
      <c r="AC256" s="31">
        <v>6</v>
      </c>
      <c r="AD256" s="31">
        <v>6</v>
      </c>
      <c r="AE256" s="31">
        <v>6</v>
      </c>
      <c r="AF256" s="31">
        <v>6</v>
      </c>
      <c r="AG256" s="31">
        <v>29</v>
      </c>
      <c r="AH256" s="31">
        <v>29</v>
      </c>
      <c r="AI256" s="34">
        <v>383.33</v>
      </c>
      <c r="AJ256" s="34">
        <v>0</v>
      </c>
      <c r="AK256" s="34">
        <v>0</v>
      </c>
      <c r="AL256" s="34">
        <v>0</v>
      </c>
      <c r="AM256" s="34">
        <v>0</v>
      </c>
      <c r="AN256" s="34">
        <v>0</v>
      </c>
      <c r="AO256" s="34">
        <v>-79.31</v>
      </c>
      <c r="AP256" s="34">
        <v>0</v>
      </c>
      <c r="AQ256" s="31">
        <v>23</v>
      </c>
      <c r="AR256" s="31">
        <v>0</v>
      </c>
      <c r="AS256" s="31">
        <v>0</v>
      </c>
      <c r="AT256" s="31">
        <v>0</v>
      </c>
      <c r="AU256" s="31">
        <v>0</v>
      </c>
      <c r="AV256" s="31">
        <v>0</v>
      </c>
      <c r="AW256" s="31">
        <v>0</v>
      </c>
      <c r="AX256" s="31">
        <v>0</v>
      </c>
      <c r="AY256" s="31">
        <v>0</v>
      </c>
      <c r="AZ256" s="31">
        <v>0</v>
      </c>
      <c r="BA256" s="31">
        <v>0</v>
      </c>
      <c r="BB256" s="31">
        <v>23</v>
      </c>
      <c r="BC256" s="31">
        <v>0</v>
      </c>
      <c r="BD256" s="31">
        <v>0</v>
      </c>
      <c r="BE256" s="31">
        <v>0</v>
      </c>
      <c r="BF256" s="31">
        <v>0</v>
      </c>
      <c r="BG256" s="31">
        <v>0</v>
      </c>
      <c r="BH256" s="31">
        <v>0</v>
      </c>
      <c r="BI256" s="31">
        <v>0</v>
      </c>
      <c r="BJ256" s="31">
        <v>0</v>
      </c>
      <c r="BK256" s="31">
        <v>41.93</v>
      </c>
      <c r="BL256" s="31">
        <v>0</v>
      </c>
      <c r="BM256" s="31">
        <v>0</v>
      </c>
      <c r="BN256" s="31">
        <v>6</v>
      </c>
      <c r="BO256" s="31">
        <v>0</v>
      </c>
      <c r="BP256" s="31">
        <v>23</v>
      </c>
      <c r="BQ256" s="31">
        <v>0</v>
      </c>
      <c r="BR256" s="31">
        <v>0</v>
      </c>
      <c r="BS256" s="31">
        <v>0</v>
      </c>
      <c r="BT256" s="31">
        <v>0</v>
      </c>
      <c r="BU256" s="31">
        <v>0</v>
      </c>
      <c r="BV256" s="31">
        <v>23</v>
      </c>
      <c r="BW256" s="31">
        <v>0</v>
      </c>
      <c r="BX256" s="31">
        <v>11</v>
      </c>
      <c r="BY256" s="31">
        <v>12</v>
      </c>
      <c r="BZ256" s="31">
        <v>0</v>
      </c>
      <c r="CA256" s="31">
        <v>0</v>
      </c>
      <c r="CB256" s="31">
        <v>3</v>
      </c>
      <c r="CC256" s="31">
        <v>3</v>
      </c>
      <c r="CD256" s="31">
        <v>14</v>
      </c>
      <c r="CE256" s="31">
        <v>3</v>
      </c>
      <c r="CF256" s="31">
        <v>0</v>
      </c>
      <c r="CG256" s="31">
        <v>0</v>
      </c>
      <c r="CH256" s="31">
        <v>0</v>
      </c>
      <c r="CI256" s="31">
        <v>0</v>
      </c>
      <c r="CJ256" s="31">
        <v>23</v>
      </c>
      <c r="CK256" s="31">
        <v>0</v>
      </c>
      <c r="CL256" s="31">
        <v>0</v>
      </c>
      <c r="CM256" s="31">
        <v>22</v>
      </c>
      <c r="CN256" s="34">
        <v>0</v>
      </c>
      <c r="CO256" s="34">
        <v>16.666699999999999</v>
      </c>
      <c r="CP256" s="34">
        <v>0</v>
      </c>
      <c r="CQ256" s="34">
        <v>0</v>
      </c>
      <c r="CR256" s="34">
        <v>0</v>
      </c>
      <c r="CS256" s="34">
        <v>0</v>
      </c>
      <c r="CT256" s="34">
        <v>0</v>
      </c>
      <c r="CU256" s="34">
        <v>10.7143</v>
      </c>
      <c r="CV256" s="34">
        <v>7.1429</v>
      </c>
      <c r="CW256" s="34">
        <v>0</v>
      </c>
      <c r="CX256" s="34">
        <v>0</v>
      </c>
      <c r="CY256" s="34">
        <v>0</v>
      </c>
      <c r="CZ256" s="34">
        <v>0</v>
      </c>
      <c r="DA256" s="34">
        <v>0</v>
      </c>
      <c r="DB256" s="34">
        <v>0</v>
      </c>
      <c r="DC256" s="34">
        <v>0</v>
      </c>
      <c r="DD256" s="34">
        <v>7.1429</v>
      </c>
      <c r="DE256" s="34">
        <v>7.1429</v>
      </c>
      <c r="DF256" s="34">
        <v>16.666699999999999</v>
      </c>
      <c r="DG256" s="34">
        <v>0</v>
      </c>
      <c r="DH256" s="34">
        <v>0</v>
      </c>
      <c r="DI256" s="34">
        <v>0</v>
      </c>
      <c r="DJ256" s="34">
        <v>0</v>
      </c>
      <c r="DK256" s="34">
        <v>50</v>
      </c>
      <c r="DL256" s="34">
        <v>16.666699999999999</v>
      </c>
      <c r="DM256" s="34">
        <v>14.2857</v>
      </c>
      <c r="DN256" s="34">
        <v>7.1429</v>
      </c>
      <c r="DO256" s="34">
        <v>5.1033376123234904</v>
      </c>
      <c r="DP256" s="34">
        <v>6.6970509383378003</v>
      </c>
      <c r="DQ256" s="34">
        <v>6.5349887133182802</v>
      </c>
      <c r="DR256" s="34">
        <v>6.4514672686230297</v>
      </c>
      <c r="DS256" s="34">
        <v>6.4514672686230297</v>
      </c>
      <c r="DT256" s="34">
        <v>6.4514672686230297</v>
      </c>
      <c r="DU256" s="34">
        <v>6.4379232505643298</v>
      </c>
      <c r="DV256" s="34">
        <v>4.9334092202618098</v>
      </c>
      <c r="DW256" s="34">
        <v>4.9731038192576698</v>
      </c>
      <c r="DX256" s="34">
        <v>-23.797240616626802</v>
      </c>
      <c r="DY256" s="34">
        <v>2.4799159130792998</v>
      </c>
      <c r="DZ256" s="34">
        <v>1.2946116165150401</v>
      </c>
      <c r="EA256" s="34">
        <v>0</v>
      </c>
      <c r="EB256" s="34">
        <v>0</v>
      </c>
      <c r="EC256" s="34">
        <v>0.21037868162693199</v>
      </c>
      <c r="ED256" s="34">
        <v>30.496436908647201</v>
      </c>
      <c r="EE256" s="34">
        <v>-0.79818560879713696</v>
      </c>
      <c r="EF256" s="33">
        <v>16</v>
      </c>
      <c r="EG256" s="33">
        <v>2</v>
      </c>
      <c r="EH256" s="34">
        <v>4.4800000000000004</v>
      </c>
      <c r="EI256" s="34">
        <v>5.22</v>
      </c>
      <c r="EJ256" s="34">
        <v>0</v>
      </c>
      <c r="EK256" s="34">
        <v>6.13</v>
      </c>
      <c r="EL256" s="34">
        <v>8.1199999999999992</v>
      </c>
      <c r="EM256" s="34">
        <v>4.4800000000000004</v>
      </c>
      <c r="EN256" s="34">
        <v>0</v>
      </c>
      <c r="EO256" s="34">
        <v>0</v>
      </c>
      <c r="EP256" s="34">
        <v>6.67</v>
      </c>
      <c r="EQ256" s="34">
        <v>0</v>
      </c>
      <c r="ER256" s="34">
        <v>4.4800000000000004</v>
      </c>
      <c r="ES256" s="34">
        <v>0</v>
      </c>
      <c r="ET256" s="58">
        <v>0</v>
      </c>
      <c r="EU256" s="58">
        <v>0</v>
      </c>
      <c r="EV256" s="58">
        <v>0</v>
      </c>
      <c r="EW256" s="58">
        <v>0</v>
      </c>
      <c r="EX256" s="58">
        <v>6</v>
      </c>
      <c r="EY256" s="58">
        <v>0</v>
      </c>
      <c r="EZ256" s="58">
        <v>0</v>
      </c>
      <c r="FA256" s="63">
        <v>0</v>
      </c>
      <c r="FB256" s="64">
        <v>0</v>
      </c>
      <c r="FC256" s="58">
        <v>0</v>
      </c>
      <c r="FD256" s="58">
        <v>6</v>
      </c>
      <c r="FE256" s="58">
        <v>0</v>
      </c>
      <c r="FF256" s="58">
        <v>0</v>
      </c>
      <c r="FG256" s="58">
        <v>0</v>
      </c>
      <c r="FH256" s="58">
        <v>0</v>
      </c>
      <c r="FI256" s="58">
        <v>0</v>
      </c>
      <c r="FJ256" s="58">
        <v>6</v>
      </c>
      <c r="FK256" s="58">
        <v>20.689655172413801</v>
      </c>
      <c r="FL256" s="59">
        <f t="shared" si="3"/>
        <v>28.999999999999989</v>
      </c>
    </row>
    <row r="257" spans="1:168" x14ac:dyDescent="0.25">
      <c r="A257" t="s">
        <v>207</v>
      </c>
      <c r="B257" t="s">
        <v>994</v>
      </c>
      <c r="C257" t="s">
        <v>995</v>
      </c>
      <c r="D257" s="31">
        <v>16</v>
      </c>
      <c r="E257" s="31">
        <v>0</v>
      </c>
      <c r="F257" s="31">
        <v>0</v>
      </c>
      <c r="G257" s="31">
        <v>0</v>
      </c>
      <c r="H257" s="31">
        <v>0</v>
      </c>
      <c r="I257" s="31">
        <v>0</v>
      </c>
      <c r="J257" s="31">
        <v>16</v>
      </c>
      <c r="K257" s="31">
        <v>0</v>
      </c>
      <c r="L257" s="31">
        <v>16</v>
      </c>
      <c r="M257" s="35">
        <v>4.16</v>
      </c>
      <c r="N257" s="31">
        <v>0</v>
      </c>
      <c r="O257" s="31">
        <v>2</v>
      </c>
      <c r="P257" s="31">
        <v>14</v>
      </c>
      <c r="Q257" s="31">
        <v>0</v>
      </c>
      <c r="R257" s="31">
        <v>6</v>
      </c>
      <c r="S257" s="31">
        <v>9</v>
      </c>
      <c r="T257" s="31">
        <v>1</v>
      </c>
      <c r="U257" s="31">
        <v>0</v>
      </c>
      <c r="V257" s="31">
        <v>4</v>
      </c>
      <c r="W257" s="31">
        <v>0</v>
      </c>
      <c r="X257" s="31">
        <v>12</v>
      </c>
      <c r="Y257" s="31">
        <v>0</v>
      </c>
      <c r="Z257" s="31">
        <v>0</v>
      </c>
      <c r="AA257" s="31">
        <v>16</v>
      </c>
      <c r="AB257" s="31">
        <v>16</v>
      </c>
      <c r="AC257" s="31">
        <v>16</v>
      </c>
      <c r="AD257" s="31">
        <v>6</v>
      </c>
      <c r="AE257" s="31">
        <v>6</v>
      </c>
      <c r="AF257" s="31">
        <v>6</v>
      </c>
      <c r="AG257" s="31">
        <v>6</v>
      </c>
      <c r="AH257" s="31">
        <v>6</v>
      </c>
      <c r="AI257" s="34">
        <v>0</v>
      </c>
      <c r="AJ257" s="34">
        <v>0</v>
      </c>
      <c r="AK257" s="34">
        <v>0</v>
      </c>
      <c r="AL257" s="34">
        <v>166.67</v>
      </c>
      <c r="AM257" s="34">
        <v>0</v>
      </c>
      <c r="AN257" s="34">
        <v>0</v>
      </c>
      <c r="AO257" s="34">
        <v>0</v>
      </c>
      <c r="AP257" s="34">
        <v>0</v>
      </c>
      <c r="AQ257" s="31">
        <v>0</v>
      </c>
      <c r="AR257" s="31">
        <v>0</v>
      </c>
      <c r="AS257" s="31">
        <v>0</v>
      </c>
      <c r="AT257" s="31">
        <v>0</v>
      </c>
      <c r="AU257" s="31">
        <v>0</v>
      </c>
      <c r="AV257" s="31">
        <v>0</v>
      </c>
      <c r="AW257" s="31">
        <v>0</v>
      </c>
      <c r="AX257" s="31">
        <v>0</v>
      </c>
      <c r="AY257" s="31">
        <v>0</v>
      </c>
      <c r="AZ257" s="31">
        <v>0</v>
      </c>
      <c r="BA257" s="31">
        <v>0</v>
      </c>
      <c r="BB257" s="31">
        <v>0</v>
      </c>
      <c r="BC257" s="31">
        <v>0</v>
      </c>
      <c r="BD257" s="31">
        <v>0</v>
      </c>
      <c r="BE257" s="31">
        <v>0</v>
      </c>
      <c r="BF257" s="31">
        <v>0</v>
      </c>
      <c r="BG257" s="31">
        <v>0</v>
      </c>
      <c r="BH257" s="31">
        <v>0</v>
      </c>
      <c r="BI257" s="31">
        <v>0</v>
      </c>
      <c r="BJ257" s="31">
        <v>0</v>
      </c>
      <c r="BK257" s="31">
        <v>10.38</v>
      </c>
      <c r="BL257" s="31">
        <v>10</v>
      </c>
      <c r="BM257" s="31">
        <v>0</v>
      </c>
      <c r="BN257" s="31">
        <v>0</v>
      </c>
      <c r="BO257" s="31">
        <v>6</v>
      </c>
      <c r="BP257" s="31">
        <v>0</v>
      </c>
      <c r="BQ257" s="31">
        <v>0</v>
      </c>
      <c r="BR257" s="31">
        <v>10</v>
      </c>
      <c r="BS257" s="31">
        <v>0</v>
      </c>
      <c r="BT257" s="31">
        <v>0</v>
      </c>
      <c r="BU257" s="31">
        <v>0</v>
      </c>
      <c r="BV257" s="31">
        <v>0</v>
      </c>
      <c r="BW257" s="31">
        <v>0</v>
      </c>
      <c r="BX257" s="31">
        <v>0</v>
      </c>
      <c r="BY257" s="31">
        <v>10</v>
      </c>
      <c r="BZ257" s="31">
        <v>10</v>
      </c>
      <c r="CA257" s="31">
        <v>0</v>
      </c>
      <c r="CB257" s="31">
        <v>5</v>
      </c>
      <c r="CC257" s="31">
        <v>5</v>
      </c>
      <c r="CD257" s="31">
        <v>0</v>
      </c>
      <c r="CE257" s="31">
        <v>0</v>
      </c>
      <c r="CF257" s="31">
        <v>0</v>
      </c>
      <c r="CG257" s="31">
        <v>2</v>
      </c>
      <c r="CH257" s="31">
        <v>8</v>
      </c>
      <c r="CI257" s="31">
        <v>0</v>
      </c>
      <c r="CJ257" s="31">
        <v>0</v>
      </c>
      <c r="CK257" s="31">
        <v>10</v>
      </c>
      <c r="CL257" s="31">
        <v>0</v>
      </c>
      <c r="CM257" s="31">
        <v>16</v>
      </c>
      <c r="CN257" s="34">
        <v>0</v>
      </c>
      <c r="CO257" s="34">
        <v>0</v>
      </c>
      <c r="CP257" s="34">
        <v>0</v>
      </c>
      <c r="CQ257" s="34">
        <v>0</v>
      </c>
      <c r="CR257" s="34">
        <v>0</v>
      </c>
      <c r="CS257" s="34">
        <v>0</v>
      </c>
      <c r="CT257" s="34">
        <v>0</v>
      </c>
      <c r="CU257" s="34">
        <v>16.666699999999999</v>
      </c>
      <c r="CV257" s="34">
        <v>0</v>
      </c>
      <c r="CW257" s="34">
        <v>0</v>
      </c>
      <c r="CX257" s="34">
        <v>0</v>
      </c>
      <c r="CY257" s="34">
        <v>0</v>
      </c>
      <c r="CZ257" s="34">
        <v>0</v>
      </c>
      <c r="DA257" s="34">
        <v>0</v>
      </c>
      <c r="DB257" s="34">
        <v>0</v>
      </c>
      <c r="DC257" s="34">
        <v>0</v>
      </c>
      <c r="DD257" s="34">
        <v>0</v>
      </c>
      <c r="DE257" s="34">
        <v>0</v>
      </c>
      <c r="DF257" s="34">
        <v>6.25</v>
      </c>
      <c r="DG257" s="34">
        <v>12.5</v>
      </c>
      <c r="DH257" s="34">
        <v>25</v>
      </c>
      <c r="DI257" s="34">
        <v>12.5</v>
      </c>
      <c r="DJ257" s="34">
        <v>0</v>
      </c>
      <c r="DK257" s="34">
        <v>0</v>
      </c>
      <c r="DL257" s="34">
        <v>50</v>
      </c>
      <c r="DM257" s="34">
        <v>0</v>
      </c>
      <c r="DN257" s="34">
        <v>16.666699999999999</v>
      </c>
      <c r="DO257" s="34">
        <v>6.05452674897119</v>
      </c>
      <c r="DP257" s="34">
        <v>6.0349794238683101</v>
      </c>
      <c r="DQ257" s="34">
        <v>5.8930041152263399</v>
      </c>
      <c r="DR257" s="34">
        <v>5.8590534979423898</v>
      </c>
      <c r="DS257" s="34">
        <v>6.0769230769230802</v>
      </c>
      <c r="DT257" s="34">
        <v>5.9751861042183601</v>
      </c>
      <c r="DU257" s="34">
        <v>5.9751861042183601</v>
      </c>
      <c r="DV257" s="34">
        <v>6.0654761904761898</v>
      </c>
      <c r="DW257" s="34">
        <v>5.9900744416873497</v>
      </c>
      <c r="DX257" s="34">
        <v>0.32390044323218797</v>
      </c>
      <c r="DY257" s="34">
        <v>2.4092178770949801</v>
      </c>
      <c r="DZ257" s="34">
        <v>0.579455662862151</v>
      </c>
      <c r="EA257" s="34">
        <v>-3.5851956034797001</v>
      </c>
      <c r="EB257" s="34">
        <v>1.70265780730896</v>
      </c>
      <c r="EC257" s="34">
        <v>0</v>
      </c>
      <c r="ED257" s="34">
        <v>-1.48859023467273</v>
      </c>
      <c r="EE257" s="34">
        <v>1.2587781591509799</v>
      </c>
      <c r="EF257" s="33">
        <v>0</v>
      </c>
      <c r="EG257" s="33">
        <v>1</v>
      </c>
      <c r="EH257" s="34">
        <v>5.88</v>
      </c>
      <c r="EI257" s="34">
        <v>5.52</v>
      </c>
      <c r="EJ257" s="34">
        <v>0</v>
      </c>
      <c r="EK257" s="34">
        <v>6.22</v>
      </c>
      <c r="EL257" s="34">
        <v>0</v>
      </c>
      <c r="EM257" s="34">
        <v>0</v>
      </c>
      <c r="EN257" s="34">
        <v>5.88</v>
      </c>
      <c r="EO257" s="34">
        <v>0</v>
      </c>
      <c r="EP257" s="34">
        <v>0</v>
      </c>
      <c r="EQ257" s="34">
        <v>6.31</v>
      </c>
      <c r="ER257" s="34">
        <v>0</v>
      </c>
      <c r="ES257" s="34">
        <v>0</v>
      </c>
      <c r="ET257" s="58">
        <v>0</v>
      </c>
      <c r="EU257" s="58">
        <v>0</v>
      </c>
      <c r="EV257" s="58">
        <v>0</v>
      </c>
      <c r="EW257" s="58">
        <v>16</v>
      </c>
      <c r="EX257" s="58">
        <v>0</v>
      </c>
      <c r="EY257" s="58">
        <v>0</v>
      </c>
      <c r="EZ257" s="58">
        <v>0</v>
      </c>
      <c r="FA257" s="63">
        <v>0</v>
      </c>
      <c r="FB257" s="64">
        <v>0</v>
      </c>
      <c r="FC257" s="58">
        <v>10</v>
      </c>
      <c r="FD257" s="58">
        <v>6</v>
      </c>
      <c r="FE257" s="58">
        <v>0</v>
      </c>
      <c r="FF257" s="58">
        <v>0</v>
      </c>
      <c r="FG257" s="58">
        <v>0</v>
      </c>
      <c r="FH257" s="58">
        <v>0</v>
      </c>
      <c r="FI257" s="58">
        <v>0</v>
      </c>
      <c r="FJ257" s="58">
        <v>16</v>
      </c>
      <c r="FK257" s="58">
        <v>100</v>
      </c>
      <c r="FL257" s="59">
        <f t="shared" si="3"/>
        <v>16</v>
      </c>
    </row>
    <row r="258" spans="1:168" x14ac:dyDescent="0.25">
      <c r="A258" t="s">
        <v>207</v>
      </c>
      <c r="B258" t="s">
        <v>996</v>
      </c>
      <c r="C258" t="s">
        <v>997</v>
      </c>
      <c r="D258" s="31">
        <v>11</v>
      </c>
      <c r="E258" s="31">
        <v>0</v>
      </c>
      <c r="F258" s="31">
        <v>0</v>
      </c>
      <c r="G258" s="31">
        <v>0</v>
      </c>
      <c r="H258" s="31">
        <v>2</v>
      </c>
      <c r="I258" s="31">
        <v>0</v>
      </c>
      <c r="J258" s="31">
        <v>13</v>
      </c>
      <c r="K258" s="31">
        <v>0</v>
      </c>
      <c r="L258" s="31">
        <v>13</v>
      </c>
      <c r="M258" s="35">
        <v>5.0999999999999996</v>
      </c>
      <c r="N258" s="31">
        <v>0</v>
      </c>
      <c r="O258" s="31">
        <v>1</v>
      </c>
      <c r="P258" s="31">
        <v>12</v>
      </c>
      <c r="Q258" s="31">
        <v>0</v>
      </c>
      <c r="R258" s="31">
        <v>3</v>
      </c>
      <c r="S258" s="31">
        <v>7</v>
      </c>
      <c r="T258" s="31">
        <v>3</v>
      </c>
      <c r="U258" s="31">
        <v>0</v>
      </c>
      <c r="V258" s="31">
        <v>0</v>
      </c>
      <c r="W258" s="31">
        <v>0</v>
      </c>
      <c r="X258" s="31">
        <v>13</v>
      </c>
      <c r="Y258" s="31">
        <v>0</v>
      </c>
      <c r="Z258" s="31">
        <v>0</v>
      </c>
      <c r="AA258" s="31">
        <v>13</v>
      </c>
      <c r="AB258" s="31">
        <v>13</v>
      </c>
      <c r="AC258" s="31">
        <v>13</v>
      </c>
      <c r="AD258" s="31">
        <v>13</v>
      </c>
      <c r="AE258" s="31">
        <v>13</v>
      </c>
      <c r="AF258" s="31">
        <v>13</v>
      </c>
      <c r="AG258" s="31">
        <v>13</v>
      </c>
      <c r="AH258" s="31">
        <v>13</v>
      </c>
      <c r="AI258" s="34">
        <v>0</v>
      </c>
      <c r="AJ258" s="34">
        <v>0</v>
      </c>
      <c r="AK258" s="34">
        <v>0</v>
      </c>
      <c r="AL258" s="34">
        <v>0</v>
      </c>
      <c r="AM258" s="34">
        <v>0</v>
      </c>
      <c r="AN258" s="34">
        <v>0</v>
      </c>
      <c r="AO258" s="34">
        <v>0</v>
      </c>
      <c r="AP258" s="34">
        <v>0</v>
      </c>
      <c r="AQ258" s="31">
        <v>0</v>
      </c>
      <c r="AR258" s="31">
        <v>0</v>
      </c>
      <c r="AS258" s="31">
        <v>0</v>
      </c>
      <c r="AT258" s="31">
        <v>0</v>
      </c>
      <c r="AU258" s="31">
        <v>0</v>
      </c>
      <c r="AV258" s="31">
        <v>0</v>
      </c>
      <c r="AW258" s="31">
        <v>0</v>
      </c>
      <c r="AX258" s="31">
        <v>0</v>
      </c>
      <c r="AY258" s="31">
        <v>0</v>
      </c>
      <c r="AZ258" s="31">
        <v>0</v>
      </c>
      <c r="BA258" s="31">
        <v>0</v>
      </c>
      <c r="BB258" s="31">
        <v>0</v>
      </c>
      <c r="BC258" s="31">
        <v>0</v>
      </c>
      <c r="BD258" s="31">
        <v>0</v>
      </c>
      <c r="BE258" s="31">
        <v>0</v>
      </c>
      <c r="BF258" s="31">
        <v>0</v>
      </c>
      <c r="BG258" s="31">
        <v>0</v>
      </c>
      <c r="BH258" s="31">
        <v>0</v>
      </c>
      <c r="BI258" s="31">
        <v>0</v>
      </c>
      <c r="BJ258" s="31">
        <v>0</v>
      </c>
      <c r="BK258" s="31">
        <v>27</v>
      </c>
      <c r="BL258" s="31">
        <v>0</v>
      </c>
      <c r="BM258" s="31">
        <v>0</v>
      </c>
      <c r="BN258" s="31">
        <v>5</v>
      </c>
      <c r="BO258" s="31">
        <v>8</v>
      </c>
      <c r="BP258" s="31">
        <v>0</v>
      </c>
      <c r="BQ258" s="31">
        <v>0</v>
      </c>
      <c r="BR258" s="31">
        <v>0</v>
      </c>
      <c r="BS258" s="31">
        <v>0</v>
      </c>
      <c r="BT258" s="31">
        <v>0</v>
      </c>
      <c r="BU258" s="31">
        <v>0</v>
      </c>
      <c r="BV258" s="31">
        <v>0</v>
      </c>
      <c r="BW258" s="31">
        <v>0</v>
      </c>
      <c r="BX258" s="31">
        <v>0</v>
      </c>
      <c r="BY258" s="31">
        <v>0</v>
      </c>
      <c r="BZ258" s="31">
        <v>0</v>
      </c>
      <c r="CA258" s="31">
        <v>0</v>
      </c>
      <c r="CB258" s="31">
        <v>0</v>
      </c>
      <c r="CC258" s="31">
        <v>0</v>
      </c>
      <c r="CD258" s="31">
        <v>0</v>
      </c>
      <c r="CE258" s="31">
        <v>0</v>
      </c>
      <c r="CF258" s="31">
        <v>0</v>
      </c>
      <c r="CG258" s="31">
        <v>0</v>
      </c>
      <c r="CH258" s="31">
        <v>0</v>
      </c>
      <c r="CI258" s="31">
        <v>0</v>
      </c>
      <c r="CJ258" s="31">
        <v>0</v>
      </c>
      <c r="CK258" s="31">
        <v>0</v>
      </c>
      <c r="CL258" s="31">
        <v>0</v>
      </c>
      <c r="CM258" s="31">
        <v>11</v>
      </c>
      <c r="CN258" s="34">
        <v>0</v>
      </c>
      <c r="CO258" s="34">
        <v>8.3332999999999995</v>
      </c>
      <c r="CP258" s="34">
        <v>0</v>
      </c>
      <c r="CQ258" s="34">
        <v>0</v>
      </c>
      <c r="CR258" s="34">
        <v>0</v>
      </c>
      <c r="CS258" s="34">
        <v>7.6923000000000004</v>
      </c>
      <c r="CT258" s="34">
        <v>7.6923000000000004</v>
      </c>
      <c r="CU258" s="34">
        <v>0</v>
      </c>
      <c r="CV258" s="34">
        <v>7.6923000000000004</v>
      </c>
      <c r="CW258" s="34">
        <v>0</v>
      </c>
      <c r="CX258" s="34">
        <v>0</v>
      </c>
      <c r="CY258" s="34">
        <v>0</v>
      </c>
      <c r="CZ258" s="34">
        <v>0</v>
      </c>
      <c r="DA258" s="34">
        <v>0</v>
      </c>
      <c r="DB258" s="34">
        <v>7.6923000000000004</v>
      </c>
      <c r="DC258" s="34">
        <v>0</v>
      </c>
      <c r="DD258" s="34">
        <v>0</v>
      </c>
      <c r="DE258" s="34">
        <v>0</v>
      </c>
      <c r="DF258" s="34">
        <v>27.2727</v>
      </c>
      <c r="DG258" s="34">
        <v>8.3332999999999995</v>
      </c>
      <c r="DH258" s="34">
        <v>7.6923000000000004</v>
      </c>
      <c r="DI258" s="34">
        <v>23.076899999999998</v>
      </c>
      <c r="DJ258" s="34">
        <v>15.384600000000001</v>
      </c>
      <c r="DK258" s="34">
        <v>23.076899999999998</v>
      </c>
      <c r="DL258" s="34">
        <v>15.384600000000001</v>
      </c>
      <c r="DM258" s="34">
        <v>30.769200000000001</v>
      </c>
      <c r="DN258" s="34">
        <v>7.6923000000000004</v>
      </c>
      <c r="DO258" s="34">
        <v>6.1010362694300504</v>
      </c>
      <c r="DP258" s="34">
        <v>5.9822335025380697</v>
      </c>
      <c r="DQ258" s="34">
        <v>5.7741935483870996</v>
      </c>
      <c r="DR258" s="34">
        <v>5.8784946236559099</v>
      </c>
      <c r="DS258" s="34">
        <v>5.86881720430108</v>
      </c>
      <c r="DT258" s="34">
        <v>5.6433566433566398</v>
      </c>
      <c r="DU258" s="34">
        <v>5.6705471478463298</v>
      </c>
      <c r="DV258" s="34">
        <v>5.6129032258064502</v>
      </c>
      <c r="DW258" s="34">
        <v>5.8162544169611303</v>
      </c>
      <c r="DX258" s="34">
        <v>1.9859266082070699</v>
      </c>
      <c r="DY258" s="34">
        <v>3.6029265802682602</v>
      </c>
      <c r="DZ258" s="34">
        <v>-1.7742820559721999</v>
      </c>
      <c r="EA258" s="34">
        <v>0.16489556614144499</v>
      </c>
      <c r="EB258" s="34">
        <v>3.9951499646906798</v>
      </c>
      <c r="EC258" s="34">
        <v>-0.47950407219550401</v>
      </c>
      <c r="ED258" s="34">
        <v>1.0269894156530399</v>
      </c>
      <c r="EE258" s="34">
        <v>-3.49625681025358</v>
      </c>
      <c r="EF258" s="33">
        <v>0</v>
      </c>
      <c r="EG258" s="33">
        <v>1</v>
      </c>
      <c r="EH258" s="34">
        <v>0</v>
      </c>
      <c r="EI258" s="34">
        <v>0</v>
      </c>
      <c r="EJ258" s="34">
        <v>0</v>
      </c>
      <c r="EK258" s="34">
        <v>6.1</v>
      </c>
      <c r="EL258" s="34">
        <v>0</v>
      </c>
      <c r="EM258" s="34">
        <v>0</v>
      </c>
      <c r="EN258" s="34">
        <v>0</v>
      </c>
      <c r="EO258" s="34">
        <v>0</v>
      </c>
      <c r="EP258" s="34">
        <v>5.97</v>
      </c>
      <c r="EQ258" s="34">
        <v>6.18</v>
      </c>
      <c r="ER258" s="34">
        <v>0</v>
      </c>
      <c r="ES258" s="34">
        <v>0</v>
      </c>
      <c r="ET258" s="58">
        <v>0</v>
      </c>
      <c r="EU258" s="58">
        <v>0</v>
      </c>
      <c r="EV258" s="58">
        <v>1</v>
      </c>
      <c r="EW258" s="58">
        <v>12</v>
      </c>
      <c r="EX258" s="58">
        <v>0</v>
      </c>
      <c r="EY258" s="58">
        <v>0</v>
      </c>
      <c r="EZ258" s="58">
        <v>0</v>
      </c>
      <c r="FA258" s="63">
        <v>0</v>
      </c>
      <c r="FB258" s="64">
        <v>0</v>
      </c>
      <c r="FC258" s="58">
        <v>0</v>
      </c>
      <c r="FD258" s="58">
        <v>5</v>
      </c>
      <c r="FE258" s="58">
        <v>0</v>
      </c>
      <c r="FF258" s="58">
        <v>1</v>
      </c>
      <c r="FG258" s="58">
        <v>7</v>
      </c>
      <c r="FH258" s="58">
        <v>0</v>
      </c>
      <c r="FI258" s="58">
        <v>0</v>
      </c>
      <c r="FJ258" s="58">
        <v>13</v>
      </c>
      <c r="FK258" s="58">
        <v>100</v>
      </c>
      <c r="FL258" s="59">
        <f t="shared" si="3"/>
        <v>13</v>
      </c>
    </row>
    <row r="259" spans="1:168" x14ac:dyDescent="0.25">
      <c r="A259" t="s">
        <v>207</v>
      </c>
      <c r="B259" t="s">
        <v>998</v>
      </c>
      <c r="C259" t="s">
        <v>999</v>
      </c>
      <c r="D259" s="31">
        <v>12</v>
      </c>
      <c r="E259" s="31">
        <v>0</v>
      </c>
      <c r="F259" s="31">
        <v>1</v>
      </c>
      <c r="G259" s="31">
        <v>0</v>
      </c>
      <c r="H259" s="31">
        <v>0</v>
      </c>
      <c r="I259" s="31">
        <v>0</v>
      </c>
      <c r="J259" s="31">
        <v>13</v>
      </c>
      <c r="K259" s="31">
        <v>0</v>
      </c>
      <c r="L259" s="31">
        <v>13</v>
      </c>
      <c r="M259" s="35">
        <v>4.53</v>
      </c>
      <c r="N259" s="31">
        <v>0</v>
      </c>
      <c r="O259" s="31">
        <v>4</v>
      </c>
      <c r="P259" s="31">
        <v>9</v>
      </c>
      <c r="Q259" s="31">
        <v>0</v>
      </c>
      <c r="R259" s="31">
        <v>2</v>
      </c>
      <c r="S259" s="31">
        <v>4</v>
      </c>
      <c r="T259" s="31">
        <v>6</v>
      </c>
      <c r="U259" s="31">
        <v>1</v>
      </c>
      <c r="V259" s="31">
        <v>0</v>
      </c>
      <c r="W259" s="31">
        <v>4</v>
      </c>
      <c r="X259" s="31">
        <v>9</v>
      </c>
      <c r="Y259" s="31">
        <v>0</v>
      </c>
      <c r="Z259" s="31">
        <v>0</v>
      </c>
      <c r="AA259" s="31">
        <v>13</v>
      </c>
      <c r="AB259" s="31">
        <v>13</v>
      </c>
      <c r="AC259" s="31">
        <v>13</v>
      </c>
      <c r="AD259" s="31">
        <v>13</v>
      </c>
      <c r="AE259" s="31">
        <v>13</v>
      </c>
      <c r="AF259" s="31">
        <v>13</v>
      </c>
      <c r="AG259" s="31">
        <v>14</v>
      </c>
      <c r="AH259" s="31">
        <v>14</v>
      </c>
      <c r="AI259" s="34">
        <v>0</v>
      </c>
      <c r="AJ259" s="34">
        <v>0</v>
      </c>
      <c r="AK259" s="34">
        <v>0</v>
      </c>
      <c r="AL259" s="34">
        <v>0</v>
      </c>
      <c r="AM259" s="34">
        <v>0</v>
      </c>
      <c r="AN259" s="34">
        <v>0</v>
      </c>
      <c r="AO259" s="34">
        <v>-7.14</v>
      </c>
      <c r="AP259" s="34">
        <v>0</v>
      </c>
      <c r="AQ259" s="31">
        <v>0</v>
      </c>
      <c r="AR259" s="31">
        <v>0</v>
      </c>
      <c r="AS259" s="31">
        <v>0</v>
      </c>
      <c r="AT259" s="31">
        <v>0</v>
      </c>
      <c r="AU259" s="31">
        <v>0</v>
      </c>
      <c r="AV259" s="31">
        <v>0</v>
      </c>
      <c r="AW259" s="31">
        <v>0</v>
      </c>
      <c r="AX259" s="31">
        <v>0</v>
      </c>
      <c r="AY259" s="31">
        <v>0</v>
      </c>
      <c r="AZ259" s="31">
        <v>0</v>
      </c>
      <c r="BA259" s="31">
        <v>0</v>
      </c>
      <c r="BB259" s="31">
        <v>0</v>
      </c>
      <c r="BC259" s="31">
        <v>0</v>
      </c>
      <c r="BD259" s="31">
        <v>0</v>
      </c>
      <c r="BE259" s="31">
        <v>0</v>
      </c>
      <c r="BF259" s="31">
        <v>0</v>
      </c>
      <c r="BG259" s="31">
        <v>0</v>
      </c>
      <c r="BH259" s="31">
        <v>0</v>
      </c>
      <c r="BI259" s="31">
        <v>0</v>
      </c>
      <c r="BJ259" s="31">
        <v>0</v>
      </c>
      <c r="BK259" s="31">
        <v>55.38</v>
      </c>
      <c r="BL259" s="31">
        <v>0</v>
      </c>
      <c r="BM259" s="31">
        <v>0</v>
      </c>
      <c r="BN259" s="31">
        <v>0</v>
      </c>
      <c r="BO259" s="31">
        <v>0</v>
      </c>
      <c r="BP259" s="31">
        <v>4</v>
      </c>
      <c r="BQ259" s="31">
        <v>9</v>
      </c>
      <c r="BR259" s="31">
        <v>0</v>
      </c>
      <c r="BS259" s="31">
        <v>0</v>
      </c>
      <c r="BT259" s="31">
        <v>0</v>
      </c>
      <c r="BU259" s="31">
        <v>0</v>
      </c>
      <c r="BV259" s="31">
        <v>0</v>
      </c>
      <c r="BW259" s="31">
        <v>0</v>
      </c>
      <c r="BX259" s="31">
        <v>0</v>
      </c>
      <c r="BY259" s="31">
        <v>0</v>
      </c>
      <c r="BZ259" s="31">
        <v>0</v>
      </c>
      <c r="CA259" s="31">
        <v>0</v>
      </c>
      <c r="CB259" s="31">
        <v>0</v>
      </c>
      <c r="CC259" s="31">
        <v>0</v>
      </c>
      <c r="CD259" s="31">
        <v>0</v>
      </c>
      <c r="CE259" s="31">
        <v>0</v>
      </c>
      <c r="CF259" s="31">
        <v>0</v>
      </c>
      <c r="CG259" s="31">
        <v>0</v>
      </c>
      <c r="CH259" s="31">
        <v>0</v>
      </c>
      <c r="CI259" s="31">
        <v>0</v>
      </c>
      <c r="CJ259" s="31">
        <v>0</v>
      </c>
      <c r="CK259" s="31">
        <v>0</v>
      </c>
      <c r="CL259" s="31">
        <v>0</v>
      </c>
      <c r="CM259" s="31">
        <v>12</v>
      </c>
      <c r="CN259" s="34">
        <v>0</v>
      </c>
      <c r="CO259" s="34">
        <v>8.3332999999999995</v>
      </c>
      <c r="CP259" s="34">
        <v>25</v>
      </c>
      <c r="CQ259" s="34">
        <v>7.6923000000000004</v>
      </c>
      <c r="CR259" s="34">
        <v>23.076899999999998</v>
      </c>
      <c r="CS259" s="34">
        <v>0</v>
      </c>
      <c r="CT259" s="34">
        <v>0</v>
      </c>
      <c r="CU259" s="34">
        <v>15.384600000000001</v>
      </c>
      <c r="CV259" s="34">
        <v>0</v>
      </c>
      <c r="CW259" s="34">
        <v>0</v>
      </c>
      <c r="CX259" s="34">
        <v>8.3332999999999995</v>
      </c>
      <c r="CY259" s="34">
        <v>25</v>
      </c>
      <c r="CZ259" s="34">
        <v>0</v>
      </c>
      <c r="DA259" s="34">
        <v>0</v>
      </c>
      <c r="DB259" s="34">
        <v>0</v>
      </c>
      <c r="DC259" s="34">
        <v>0</v>
      </c>
      <c r="DD259" s="34">
        <v>0</v>
      </c>
      <c r="DE259" s="34">
        <v>0</v>
      </c>
      <c r="DF259" s="34">
        <v>16.666699999999999</v>
      </c>
      <c r="DG259" s="34">
        <v>41.666699999999999</v>
      </c>
      <c r="DH259" s="34">
        <v>8.3332999999999995</v>
      </c>
      <c r="DI259" s="34">
        <v>30.769200000000001</v>
      </c>
      <c r="DJ259" s="34">
        <v>7.6923000000000004</v>
      </c>
      <c r="DK259" s="34">
        <v>0</v>
      </c>
      <c r="DL259" s="34">
        <v>30.769200000000001</v>
      </c>
      <c r="DM259" s="34">
        <v>7.6923000000000004</v>
      </c>
      <c r="DN259" s="34">
        <v>28.571400000000001</v>
      </c>
      <c r="DO259" s="34">
        <v>6.1459521094640799</v>
      </c>
      <c r="DP259" s="34">
        <v>6.1130434782608702</v>
      </c>
      <c r="DQ259" s="34">
        <v>5.7886676875957104</v>
      </c>
      <c r="DR259" s="34">
        <v>5.8333333333333304</v>
      </c>
      <c r="DS259" s="34">
        <v>5.7959183673469399</v>
      </c>
      <c r="DT259" s="34">
        <v>5.64150943396226</v>
      </c>
      <c r="DU259" s="34">
        <v>5.64150943396226</v>
      </c>
      <c r="DV259" s="34">
        <v>5.5525339925834398</v>
      </c>
      <c r="DW259" s="34">
        <v>5.5885714285714299</v>
      </c>
      <c r="DX259" s="34">
        <v>0.538334649839177</v>
      </c>
      <c r="DY259" s="34">
        <v>5.6036346905912104</v>
      </c>
      <c r="DZ259" s="34">
        <v>-0.76569678407350095</v>
      </c>
      <c r="EA259" s="34">
        <v>0.64553990610327705</v>
      </c>
      <c r="EB259" s="34">
        <v>2.7370145382567701</v>
      </c>
      <c r="EC259" s="34">
        <v>0</v>
      </c>
      <c r="ED259" s="34">
        <v>1.60242947630169</v>
      </c>
      <c r="EE259" s="34">
        <v>-0.64484164600191396</v>
      </c>
      <c r="EF259" s="33">
        <v>0</v>
      </c>
      <c r="EG259" s="33">
        <v>1</v>
      </c>
      <c r="EH259" s="34">
        <v>0</v>
      </c>
      <c r="EI259" s="34">
        <v>0</v>
      </c>
      <c r="EJ259" s="34">
        <v>5.94</v>
      </c>
      <c r="EK259" s="34">
        <v>6.23</v>
      </c>
      <c r="EL259" s="34">
        <v>0</v>
      </c>
      <c r="EM259" s="34">
        <v>0</v>
      </c>
      <c r="EN259" s="34">
        <v>0</v>
      </c>
      <c r="EO259" s="34">
        <v>0</v>
      </c>
      <c r="EP259" s="34">
        <v>0</v>
      </c>
      <c r="EQ259" s="34">
        <v>0</v>
      </c>
      <c r="ER259" s="34">
        <v>5.94</v>
      </c>
      <c r="ES259" s="34">
        <v>6.23</v>
      </c>
      <c r="ET259" s="58">
        <v>0</v>
      </c>
      <c r="EU259" s="58">
        <v>0</v>
      </c>
      <c r="EV259" s="58">
        <v>0</v>
      </c>
      <c r="EW259" s="58">
        <v>7</v>
      </c>
      <c r="EX259" s="58">
        <v>2</v>
      </c>
      <c r="EY259" s="58">
        <v>3</v>
      </c>
      <c r="EZ259" s="58">
        <v>1</v>
      </c>
      <c r="FA259" s="63">
        <v>0</v>
      </c>
      <c r="FB259" s="64">
        <v>0</v>
      </c>
      <c r="FC259" s="58">
        <v>0</v>
      </c>
      <c r="FD259" s="58">
        <v>7</v>
      </c>
      <c r="FE259" s="58">
        <v>5</v>
      </c>
      <c r="FF259" s="58">
        <v>0</v>
      </c>
      <c r="FG259" s="58">
        <v>1</v>
      </c>
      <c r="FH259" s="58">
        <v>0</v>
      </c>
      <c r="FI259" s="58">
        <v>0</v>
      </c>
      <c r="FJ259" s="58">
        <v>13</v>
      </c>
      <c r="FK259" s="58">
        <v>100</v>
      </c>
      <c r="FL259" s="59">
        <f t="shared" si="3"/>
        <v>13</v>
      </c>
    </row>
    <row r="260" spans="1:168" x14ac:dyDescent="0.25">
      <c r="A260" t="s">
        <v>207</v>
      </c>
      <c r="B260" t="s">
        <v>1000</v>
      </c>
      <c r="C260" t="s">
        <v>1001</v>
      </c>
      <c r="D260" s="31"/>
      <c r="E260" s="31"/>
      <c r="F260" s="31"/>
      <c r="G260" s="31"/>
      <c r="H260" s="31"/>
      <c r="I260" s="31"/>
      <c r="J260" s="31">
        <v>3</v>
      </c>
      <c r="K260" s="31">
        <v>0</v>
      </c>
      <c r="L260" s="31">
        <v>3</v>
      </c>
      <c r="M260" s="35">
        <v>0.64</v>
      </c>
      <c r="N260" s="31">
        <v>0</v>
      </c>
      <c r="O260" s="31">
        <v>2</v>
      </c>
      <c r="P260" s="31">
        <v>1</v>
      </c>
      <c r="Q260" s="31">
        <v>0</v>
      </c>
      <c r="R260" s="31">
        <v>1</v>
      </c>
      <c r="S260" s="31">
        <v>2</v>
      </c>
      <c r="T260" s="31">
        <v>0</v>
      </c>
      <c r="U260" s="31">
        <v>0</v>
      </c>
      <c r="V260" s="31">
        <v>0</v>
      </c>
      <c r="W260" s="31">
        <v>0</v>
      </c>
      <c r="X260" s="31">
        <v>3</v>
      </c>
      <c r="Y260" s="31">
        <v>0</v>
      </c>
      <c r="Z260" s="31">
        <v>0</v>
      </c>
      <c r="AA260" s="31">
        <v>3</v>
      </c>
      <c r="AB260" s="31">
        <v>3</v>
      </c>
      <c r="AC260" s="31">
        <v>3</v>
      </c>
      <c r="AD260" s="31">
        <v>3</v>
      </c>
      <c r="AE260" s="31">
        <v>3</v>
      </c>
      <c r="AF260" s="31">
        <v>3</v>
      </c>
      <c r="AG260" s="31">
        <v>3</v>
      </c>
      <c r="AH260" s="31">
        <v>3</v>
      </c>
      <c r="AI260" s="34">
        <v>0</v>
      </c>
      <c r="AJ260" s="34">
        <v>0</v>
      </c>
      <c r="AK260" s="34">
        <v>0</v>
      </c>
      <c r="AL260" s="34">
        <v>0</v>
      </c>
      <c r="AM260" s="34">
        <v>0</v>
      </c>
      <c r="AN260" s="34">
        <v>0</v>
      </c>
      <c r="AO260" s="34">
        <v>0</v>
      </c>
      <c r="AP260" s="34">
        <v>0</v>
      </c>
      <c r="AQ260" s="31">
        <v>0</v>
      </c>
      <c r="AR260" s="31">
        <v>0</v>
      </c>
      <c r="AS260" s="31">
        <v>0</v>
      </c>
      <c r="AT260" s="31">
        <v>0</v>
      </c>
      <c r="AU260" s="31">
        <v>0</v>
      </c>
      <c r="AV260" s="31">
        <v>0</v>
      </c>
      <c r="AW260" s="31">
        <v>0</v>
      </c>
      <c r="AX260" s="31">
        <v>0</v>
      </c>
      <c r="AY260" s="31">
        <v>0</v>
      </c>
      <c r="AZ260" s="31">
        <v>0</v>
      </c>
      <c r="BA260" s="31">
        <v>0</v>
      </c>
      <c r="BB260" s="31">
        <v>0</v>
      </c>
      <c r="BC260" s="31">
        <v>0</v>
      </c>
      <c r="BD260" s="31"/>
      <c r="BE260" s="31"/>
      <c r="BF260" s="31"/>
      <c r="BG260" s="31"/>
      <c r="BH260" s="31"/>
      <c r="BI260" s="31"/>
      <c r="BJ260" s="31"/>
      <c r="BK260" s="31">
        <v>10</v>
      </c>
      <c r="BL260" s="31">
        <v>0</v>
      </c>
      <c r="BM260" s="31">
        <v>0</v>
      </c>
      <c r="BN260" s="31">
        <v>3</v>
      </c>
      <c r="BO260" s="31">
        <v>0</v>
      </c>
      <c r="BP260" s="31">
        <v>0</v>
      </c>
      <c r="BQ260" s="31">
        <v>0</v>
      </c>
      <c r="BR260" s="31">
        <v>0</v>
      </c>
      <c r="BS260" s="31">
        <v>0</v>
      </c>
      <c r="BT260" s="31">
        <v>0</v>
      </c>
      <c r="BU260" s="31">
        <v>0</v>
      </c>
      <c r="BV260" s="31">
        <v>0</v>
      </c>
      <c r="BW260" s="31">
        <v>0</v>
      </c>
      <c r="BX260" s="31">
        <v>0</v>
      </c>
      <c r="BY260" s="31">
        <v>0</v>
      </c>
      <c r="BZ260" s="31">
        <v>0</v>
      </c>
      <c r="CA260" s="31">
        <v>0</v>
      </c>
      <c r="CB260" s="31">
        <v>0</v>
      </c>
      <c r="CC260" s="31">
        <v>0</v>
      </c>
      <c r="CD260" s="31">
        <v>0</v>
      </c>
      <c r="CE260" s="31">
        <v>0</v>
      </c>
      <c r="CF260" s="31">
        <v>0</v>
      </c>
      <c r="CG260" s="31">
        <v>0</v>
      </c>
      <c r="CH260" s="31">
        <v>0</v>
      </c>
      <c r="CI260" s="31">
        <v>0</v>
      </c>
      <c r="CJ260" s="31">
        <v>0</v>
      </c>
      <c r="CK260" s="31">
        <v>0</v>
      </c>
      <c r="CL260" s="31">
        <v>0</v>
      </c>
      <c r="CM260" s="31">
        <v>3</v>
      </c>
      <c r="CN260" s="34">
        <v>0</v>
      </c>
      <c r="CO260" s="34">
        <v>0</v>
      </c>
      <c r="CP260" s="34">
        <v>0</v>
      </c>
      <c r="CQ260" s="34">
        <v>0</v>
      </c>
      <c r="CR260" s="34">
        <v>0</v>
      </c>
      <c r="CS260" s="34">
        <v>0</v>
      </c>
      <c r="CT260" s="34">
        <v>0</v>
      </c>
      <c r="CU260" s="34">
        <v>0</v>
      </c>
      <c r="CV260" s="34">
        <v>0</v>
      </c>
      <c r="CW260" s="34">
        <v>0</v>
      </c>
      <c r="CX260" s="34">
        <v>0</v>
      </c>
      <c r="CY260" s="34">
        <v>0</v>
      </c>
      <c r="CZ260" s="34">
        <v>0</v>
      </c>
      <c r="DA260" s="34">
        <v>0</v>
      </c>
      <c r="DB260" s="34">
        <v>0</v>
      </c>
      <c r="DC260" s="34">
        <v>0</v>
      </c>
      <c r="DD260" s="34">
        <v>0</v>
      </c>
      <c r="DE260" s="34">
        <v>0</v>
      </c>
      <c r="DF260" s="34">
        <v>0</v>
      </c>
      <c r="DG260" s="34">
        <v>0</v>
      </c>
      <c r="DH260" s="34">
        <v>0</v>
      </c>
      <c r="DI260" s="34">
        <v>0</v>
      </c>
      <c r="DJ260" s="34">
        <v>33.333300000000001</v>
      </c>
      <c r="DK260" s="34">
        <v>0</v>
      </c>
      <c r="DL260" s="34">
        <v>0</v>
      </c>
      <c r="DM260" s="34">
        <v>33.333300000000001</v>
      </c>
      <c r="DN260" s="34">
        <v>33.333300000000001</v>
      </c>
      <c r="DO260" s="34"/>
      <c r="DP260" s="34"/>
      <c r="DQ260" s="34"/>
      <c r="DR260" s="34"/>
      <c r="DS260" s="34"/>
      <c r="DT260" s="34"/>
      <c r="DU260" s="34"/>
      <c r="DV260" s="34"/>
      <c r="DW260" s="34"/>
      <c r="DX260" s="34"/>
      <c r="DY260" s="34"/>
      <c r="DZ260" s="34"/>
      <c r="EA260" s="34"/>
      <c r="EB260" s="34"/>
      <c r="EC260" s="34"/>
      <c r="ED260" s="34"/>
      <c r="EE260" s="34"/>
      <c r="EF260" s="33"/>
      <c r="EG260" s="33"/>
      <c r="EH260" s="34"/>
      <c r="EI260" s="34"/>
      <c r="EJ260" s="34"/>
      <c r="EK260" s="34"/>
      <c r="EL260" s="34"/>
      <c r="EM260" s="34"/>
      <c r="EN260" s="34"/>
      <c r="EO260" s="34"/>
      <c r="EP260" s="34"/>
      <c r="EQ260" s="34"/>
      <c r="ER260" s="34"/>
      <c r="ES260" s="34"/>
      <c r="ET260" s="58">
        <v>0</v>
      </c>
      <c r="EU260" s="58">
        <v>0</v>
      </c>
      <c r="EV260" s="58">
        <v>0</v>
      </c>
      <c r="EW260" s="58">
        <v>3</v>
      </c>
      <c r="EX260" s="58">
        <v>0</v>
      </c>
      <c r="EY260" s="58">
        <v>0</v>
      </c>
      <c r="EZ260" s="58">
        <v>0</v>
      </c>
      <c r="FA260" s="63">
        <v>0</v>
      </c>
      <c r="FB260" s="64">
        <v>0</v>
      </c>
      <c r="FC260" s="58">
        <v>0</v>
      </c>
      <c r="FD260" s="58">
        <v>3</v>
      </c>
      <c r="FE260" s="58">
        <v>0</v>
      </c>
      <c r="FF260" s="58">
        <v>0</v>
      </c>
      <c r="FG260" s="58">
        <v>0</v>
      </c>
      <c r="FH260" s="58">
        <v>0</v>
      </c>
      <c r="FI260" s="58">
        <v>0</v>
      </c>
      <c r="FJ260" s="58">
        <v>3</v>
      </c>
      <c r="FK260" s="58">
        <v>100</v>
      </c>
      <c r="FL260" s="59">
        <f t="shared" si="3"/>
        <v>3</v>
      </c>
    </row>
    <row r="261" spans="1:168" x14ac:dyDescent="0.25">
      <c r="A261" t="s">
        <v>207</v>
      </c>
      <c r="B261" t="s">
        <v>1002</v>
      </c>
      <c r="C261" t="s">
        <v>1003</v>
      </c>
      <c r="D261" s="31">
        <v>54</v>
      </c>
      <c r="E261" s="31">
        <v>0</v>
      </c>
      <c r="F261" s="31">
        <v>4</v>
      </c>
      <c r="G261" s="31">
        <v>0</v>
      </c>
      <c r="H261" s="31">
        <v>1</v>
      </c>
      <c r="I261" s="31">
        <v>0</v>
      </c>
      <c r="J261" s="31">
        <v>59</v>
      </c>
      <c r="K261" s="31">
        <v>0</v>
      </c>
      <c r="L261" s="31">
        <v>59</v>
      </c>
      <c r="M261" s="35">
        <v>4.26</v>
      </c>
      <c r="N261" s="31">
        <v>0</v>
      </c>
      <c r="O261" s="31">
        <v>28</v>
      </c>
      <c r="P261" s="31">
        <v>31</v>
      </c>
      <c r="Q261" s="31">
        <v>20</v>
      </c>
      <c r="R261" s="31">
        <v>7</v>
      </c>
      <c r="S261" s="31">
        <v>5</v>
      </c>
      <c r="T261" s="31">
        <v>14</v>
      </c>
      <c r="U261" s="31">
        <v>13</v>
      </c>
      <c r="V261" s="31">
        <v>0</v>
      </c>
      <c r="W261" s="31">
        <v>32</v>
      </c>
      <c r="X261" s="31">
        <v>27</v>
      </c>
      <c r="Y261" s="31">
        <v>0</v>
      </c>
      <c r="Z261" s="31">
        <v>0</v>
      </c>
      <c r="AA261" s="31">
        <v>59</v>
      </c>
      <c r="AB261" s="31">
        <v>59</v>
      </c>
      <c r="AC261" s="31">
        <v>59</v>
      </c>
      <c r="AD261" s="31">
        <v>59</v>
      </c>
      <c r="AE261" s="31">
        <v>59</v>
      </c>
      <c r="AF261" s="31">
        <v>59</v>
      </c>
      <c r="AG261" s="31">
        <v>59</v>
      </c>
      <c r="AH261" s="31">
        <v>59</v>
      </c>
      <c r="AI261" s="34">
        <v>0</v>
      </c>
      <c r="AJ261" s="34">
        <v>0</v>
      </c>
      <c r="AK261" s="34">
        <v>0</v>
      </c>
      <c r="AL261" s="34">
        <v>0</v>
      </c>
      <c r="AM261" s="34">
        <v>0</v>
      </c>
      <c r="AN261" s="34">
        <v>0</v>
      </c>
      <c r="AO261" s="34">
        <v>0</v>
      </c>
      <c r="AP261" s="34">
        <v>0</v>
      </c>
      <c r="AQ261" s="31">
        <v>0</v>
      </c>
      <c r="AR261" s="31">
        <v>0</v>
      </c>
      <c r="AS261" s="31">
        <v>0</v>
      </c>
      <c r="AT261" s="31">
        <v>0</v>
      </c>
      <c r="AU261" s="31">
        <v>0</v>
      </c>
      <c r="AV261" s="31">
        <v>0</v>
      </c>
      <c r="AW261" s="31">
        <v>0</v>
      </c>
      <c r="AX261" s="31">
        <v>0</v>
      </c>
      <c r="AY261" s="31">
        <v>0</v>
      </c>
      <c r="AZ261" s="31">
        <v>0</v>
      </c>
      <c r="BA261" s="31">
        <v>0</v>
      </c>
      <c r="BB261" s="31">
        <v>0</v>
      </c>
      <c r="BC261" s="31">
        <v>0</v>
      </c>
      <c r="BD261" s="31">
        <v>0</v>
      </c>
      <c r="BE261" s="31">
        <v>0</v>
      </c>
      <c r="BF261" s="31">
        <v>0</v>
      </c>
      <c r="BG261" s="31">
        <v>0</v>
      </c>
      <c r="BH261" s="31">
        <v>0</v>
      </c>
      <c r="BI261" s="31">
        <v>0</v>
      </c>
      <c r="BJ261" s="31">
        <v>0</v>
      </c>
      <c r="BK261" s="31">
        <v>40.14</v>
      </c>
      <c r="BL261" s="31">
        <v>0</v>
      </c>
      <c r="BM261" s="31">
        <v>0</v>
      </c>
      <c r="BN261" s="31">
        <v>0</v>
      </c>
      <c r="BO261" s="31">
        <v>38</v>
      </c>
      <c r="BP261" s="31">
        <v>21</v>
      </c>
      <c r="BQ261" s="31">
        <v>0</v>
      </c>
      <c r="BR261" s="31">
        <v>0</v>
      </c>
      <c r="BS261" s="31">
        <v>0</v>
      </c>
      <c r="BT261" s="31">
        <v>0</v>
      </c>
      <c r="BU261" s="31">
        <v>0</v>
      </c>
      <c r="BV261" s="31">
        <v>0</v>
      </c>
      <c r="BW261" s="31">
        <v>0</v>
      </c>
      <c r="BX261" s="31">
        <v>0</v>
      </c>
      <c r="BY261" s="31">
        <v>0</v>
      </c>
      <c r="BZ261" s="31">
        <v>0</v>
      </c>
      <c r="CA261" s="31">
        <v>0</v>
      </c>
      <c r="CB261" s="31">
        <v>0</v>
      </c>
      <c r="CC261" s="31">
        <v>0</v>
      </c>
      <c r="CD261" s="31">
        <v>0</v>
      </c>
      <c r="CE261" s="31">
        <v>0</v>
      </c>
      <c r="CF261" s="31">
        <v>0</v>
      </c>
      <c r="CG261" s="31">
        <v>0</v>
      </c>
      <c r="CH261" s="31">
        <v>0</v>
      </c>
      <c r="CI261" s="31">
        <v>0</v>
      </c>
      <c r="CJ261" s="31">
        <v>0</v>
      </c>
      <c r="CK261" s="31">
        <v>0</v>
      </c>
      <c r="CL261" s="31">
        <v>0</v>
      </c>
      <c r="CM261" s="31">
        <v>54</v>
      </c>
      <c r="CN261" s="34">
        <v>0</v>
      </c>
      <c r="CO261" s="34">
        <v>8.6206999999999994</v>
      </c>
      <c r="CP261" s="34">
        <v>8.6206999999999994</v>
      </c>
      <c r="CQ261" s="34">
        <v>1.7241</v>
      </c>
      <c r="CR261" s="34">
        <v>1.6949000000000001</v>
      </c>
      <c r="CS261" s="34">
        <v>1.6949000000000001</v>
      </c>
      <c r="CT261" s="34">
        <v>5.0846999999999998</v>
      </c>
      <c r="CU261" s="34">
        <v>6.7797000000000001</v>
      </c>
      <c r="CV261" s="34">
        <v>3.3898000000000001</v>
      </c>
      <c r="CW261" s="34">
        <v>0</v>
      </c>
      <c r="CX261" s="34">
        <v>1.7241</v>
      </c>
      <c r="CY261" s="34">
        <v>3.4483000000000001</v>
      </c>
      <c r="CZ261" s="34">
        <v>1.7241</v>
      </c>
      <c r="DA261" s="34">
        <v>1.6949000000000001</v>
      </c>
      <c r="DB261" s="34">
        <v>0</v>
      </c>
      <c r="DC261" s="34">
        <v>3.3898000000000001</v>
      </c>
      <c r="DD261" s="34">
        <v>3.3898000000000001</v>
      </c>
      <c r="DE261" s="34">
        <v>0</v>
      </c>
      <c r="DF261" s="34">
        <v>12.962999999999999</v>
      </c>
      <c r="DG261" s="34">
        <v>13.793100000000001</v>
      </c>
      <c r="DH261" s="34">
        <v>8.6206999999999994</v>
      </c>
      <c r="DI261" s="34">
        <v>13.793100000000001</v>
      </c>
      <c r="DJ261" s="34">
        <v>10.169499999999999</v>
      </c>
      <c r="DK261" s="34">
        <v>18.644100000000002</v>
      </c>
      <c r="DL261" s="34">
        <v>23.7288</v>
      </c>
      <c r="DM261" s="34">
        <v>15.254200000000001</v>
      </c>
      <c r="DN261" s="34">
        <v>16.949200000000001</v>
      </c>
      <c r="DO261" s="34">
        <v>5.9857273003340401</v>
      </c>
      <c r="DP261" s="34">
        <v>5.7070911722141799</v>
      </c>
      <c r="DQ261" s="34">
        <v>5.6542412679776897</v>
      </c>
      <c r="DR261" s="34">
        <v>5.6332781456953596</v>
      </c>
      <c r="DS261" s="34">
        <v>5.6178728070175401</v>
      </c>
      <c r="DT261" s="34">
        <v>5.5740091668913498</v>
      </c>
      <c r="DU261" s="34">
        <v>5.5643620011242296</v>
      </c>
      <c r="DV261" s="34">
        <v>5.5670696603339103</v>
      </c>
      <c r="DW261" s="34">
        <v>5.5290874000551398</v>
      </c>
      <c r="DX261" s="34">
        <v>4.8822792507055199</v>
      </c>
      <c r="DY261" s="34">
        <v>0.934694890644307</v>
      </c>
      <c r="DZ261" s="34">
        <v>0.37213007666500703</v>
      </c>
      <c r="EA261" s="34">
        <v>0.27422014002482997</v>
      </c>
      <c r="EB261" s="34">
        <v>0.78693161085454799</v>
      </c>
      <c r="EC261" s="34">
        <v>0.17337415799276401</v>
      </c>
      <c r="ED261" s="34">
        <v>-4.8637063569993297E-2</v>
      </c>
      <c r="EE261" s="34">
        <v>0.686953515663148</v>
      </c>
      <c r="EF261" s="33">
        <v>17</v>
      </c>
      <c r="EG261" s="33">
        <v>24</v>
      </c>
      <c r="EH261" s="34">
        <v>0</v>
      </c>
      <c r="EI261" s="34">
        <v>0</v>
      </c>
      <c r="EJ261" s="34">
        <v>4.9800000000000004</v>
      </c>
      <c r="EK261" s="34">
        <v>8.0399999999999991</v>
      </c>
      <c r="EL261" s="34">
        <v>0</v>
      </c>
      <c r="EM261" s="34">
        <v>0</v>
      </c>
      <c r="EN261" s="34">
        <v>0</v>
      </c>
      <c r="EO261" s="34">
        <v>0</v>
      </c>
      <c r="EP261" s="34">
        <v>0</v>
      </c>
      <c r="EQ261" s="34">
        <v>6.51</v>
      </c>
      <c r="ER261" s="34">
        <v>5.15</v>
      </c>
      <c r="ES261" s="34">
        <v>0</v>
      </c>
      <c r="ET261" s="58">
        <v>0</v>
      </c>
      <c r="EU261" s="58">
        <v>0</v>
      </c>
      <c r="EV261" s="58">
        <v>0</v>
      </c>
      <c r="EW261" s="58">
        <v>0</v>
      </c>
      <c r="EX261" s="58">
        <v>19</v>
      </c>
      <c r="EY261" s="58">
        <v>2</v>
      </c>
      <c r="EZ261" s="58">
        <v>0</v>
      </c>
      <c r="FA261" s="63">
        <v>38</v>
      </c>
      <c r="FB261" s="64">
        <v>0</v>
      </c>
      <c r="FC261" s="58">
        <v>0</v>
      </c>
      <c r="FD261" s="58">
        <v>0</v>
      </c>
      <c r="FE261" s="58">
        <v>20</v>
      </c>
      <c r="FF261" s="58">
        <v>5</v>
      </c>
      <c r="FG261" s="58">
        <v>34</v>
      </c>
      <c r="FH261" s="58">
        <v>0</v>
      </c>
      <c r="FI261" s="58">
        <v>0</v>
      </c>
      <c r="FJ261" s="58">
        <v>59</v>
      </c>
      <c r="FK261" s="58">
        <v>100</v>
      </c>
      <c r="FL261" s="59">
        <f t="shared" si="3"/>
        <v>59</v>
      </c>
    </row>
    <row r="262" spans="1:168" x14ac:dyDescent="0.25">
      <c r="A262" t="s">
        <v>207</v>
      </c>
      <c r="B262" t="s">
        <v>1004</v>
      </c>
      <c r="C262" t="s">
        <v>1005</v>
      </c>
      <c r="D262" s="31">
        <v>11</v>
      </c>
      <c r="E262" s="31">
        <v>1</v>
      </c>
      <c r="F262" s="31">
        <v>0</v>
      </c>
      <c r="G262" s="31">
        <v>0</v>
      </c>
      <c r="H262" s="31">
        <v>0</v>
      </c>
      <c r="I262" s="31">
        <v>0</v>
      </c>
      <c r="J262" s="31">
        <v>12</v>
      </c>
      <c r="K262" s="31">
        <v>0</v>
      </c>
      <c r="L262" s="31">
        <v>12</v>
      </c>
      <c r="M262" s="35">
        <v>3.39</v>
      </c>
      <c r="N262" s="31">
        <v>0</v>
      </c>
      <c r="O262" s="31">
        <v>1</v>
      </c>
      <c r="P262" s="31">
        <v>11</v>
      </c>
      <c r="Q262" s="31">
        <v>0</v>
      </c>
      <c r="R262" s="31">
        <v>5</v>
      </c>
      <c r="S262" s="31">
        <v>1</v>
      </c>
      <c r="T262" s="31">
        <v>5</v>
      </c>
      <c r="U262" s="31">
        <v>1</v>
      </c>
      <c r="V262" s="31">
        <v>0</v>
      </c>
      <c r="W262" s="31">
        <v>0</v>
      </c>
      <c r="X262" s="31">
        <v>12</v>
      </c>
      <c r="Y262" s="31">
        <v>0</v>
      </c>
      <c r="Z262" s="31">
        <v>0</v>
      </c>
      <c r="AA262" s="31">
        <v>12</v>
      </c>
      <c r="AB262" s="31">
        <v>12</v>
      </c>
      <c r="AC262" s="31">
        <v>12</v>
      </c>
      <c r="AD262" s="31">
        <v>12</v>
      </c>
      <c r="AE262" s="31">
        <v>12</v>
      </c>
      <c r="AF262" s="31">
        <v>12</v>
      </c>
      <c r="AG262" s="31">
        <v>12</v>
      </c>
      <c r="AH262" s="31">
        <v>12</v>
      </c>
      <c r="AI262" s="34">
        <v>0</v>
      </c>
      <c r="AJ262" s="34">
        <v>0</v>
      </c>
      <c r="AK262" s="34">
        <v>0</v>
      </c>
      <c r="AL262" s="34">
        <v>0</v>
      </c>
      <c r="AM262" s="34">
        <v>0</v>
      </c>
      <c r="AN262" s="34">
        <v>0</v>
      </c>
      <c r="AO262" s="34">
        <v>0</v>
      </c>
      <c r="AP262" s="34">
        <v>0</v>
      </c>
      <c r="AQ262" s="31">
        <v>0</v>
      </c>
      <c r="AR262" s="31">
        <v>0</v>
      </c>
      <c r="AS262" s="31">
        <v>0</v>
      </c>
      <c r="AT262" s="31">
        <v>0</v>
      </c>
      <c r="AU262" s="31">
        <v>0</v>
      </c>
      <c r="AV262" s="31">
        <v>0</v>
      </c>
      <c r="AW262" s="31">
        <v>0</v>
      </c>
      <c r="AX262" s="31">
        <v>0</v>
      </c>
      <c r="AY262" s="31">
        <v>0</v>
      </c>
      <c r="AZ262" s="31">
        <v>0</v>
      </c>
      <c r="BA262" s="31">
        <v>0</v>
      </c>
      <c r="BB262" s="31">
        <v>0</v>
      </c>
      <c r="BC262" s="31">
        <v>0</v>
      </c>
      <c r="BD262" s="31">
        <v>0</v>
      </c>
      <c r="BE262" s="31">
        <v>0</v>
      </c>
      <c r="BF262" s="31">
        <v>0</v>
      </c>
      <c r="BG262" s="31">
        <v>0</v>
      </c>
      <c r="BH262" s="31">
        <v>0</v>
      </c>
      <c r="BI262" s="31">
        <v>0</v>
      </c>
      <c r="BJ262" s="31">
        <v>0</v>
      </c>
      <c r="BK262" s="31">
        <v>44.17</v>
      </c>
      <c r="BL262" s="31">
        <v>0</v>
      </c>
      <c r="BM262" s="31">
        <v>0</v>
      </c>
      <c r="BN262" s="31">
        <v>2</v>
      </c>
      <c r="BO262" s="31">
        <v>0</v>
      </c>
      <c r="BP262" s="31">
        <v>10</v>
      </c>
      <c r="BQ262" s="31">
        <v>0</v>
      </c>
      <c r="BR262" s="31">
        <v>0</v>
      </c>
      <c r="BS262" s="31">
        <v>0</v>
      </c>
      <c r="BT262" s="31">
        <v>0</v>
      </c>
      <c r="BU262" s="31">
        <v>0</v>
      </c>
      <c r="BV262" s="31">
        <v>0</v>
      </c>
      <c r="BW262" s="31">
        <v>0</v>
      </c>
      <c r="BX262" s="31">
        <v>0</v>
      </c>
      <c r="BY262" s="31">
        <v>0</v>
      </c>
      <c r="BZ262" s="31">
        <v>0</v>
      </c>
      <c r="CA262" s="31">
        <v>0</v>
      </c>
      <c r="CB262" s="31">
        <v>0</v>
      </c>
      <c r="CC262" s="31">
        <v>0</v>
      </c>
      <c r="CD262" s="31">
        <v>0</v>
      </c>
      <c r="CE262" s="31">
        <v>0</v>
      </c>
      <c r="CF262" s="31">
        <v>0</v>
      </c>
      <c r="CG262" s="31">
        <v>0</v>
      </c>
      <c r="CH262" s="31">
        <v>0</v>
      </c>
      <c r="CI262" s="31">
        <v>0</v>
      </c>
      <c r="CJ262" s="31">
        <v>0</v>
      </c>
      <c r="CK262" s="31">
        <v>0</v>
      </c>
      <c r="CL262" s="31">
        <v>0</v>
      </c>
      <c r="CM262" s="31">
        <v>12</v>
      </c>
      <c r="CN262" s="34">
        <v>8.3332999999999995</v>
      </c>
      <c r="CO262" s="34">
        <v>8.3332999999999995</v>
      </c>
      <c r="CP262" s="34">
        <v>8.3332999999999995</v>
      </c>
      <c r="CQ262" s="34">
        <v>8.3332999999999995</v>
      </c>
      <c r="CR262" s="34">
        <v>0</v>
      </c>
      <c r="CS262" s="34">
        <v>0</v>
      </c>
      <c r="CT262" s="34">
        <v>0</v>
      </c>
      <c r="CU262" s="34">
        <v>0</v>
      </c>
      <c r="CV262" s="34">
        <v>16.666699999999999</v>
      </c>
      <c r="CW262" s="34">
        <v>8.3332999999999995</v>
      </c>
      <c r="CX262" s="34">
        <v>8.3332999999999995</v>
      </c>
      <c r="CY262" s="34">
        <v>8.3332999999999995</v>
      </c>
      <c r="CZ262" s="34">
        <v>0</v>
      </c>
      <c r="DA262" s="34">
        <v>0</v>
      </c>
      <c r="DB262" s="34">
        <v>0</v>
      </c>
      <c r="DC262" s="34">
        <v>0</v>
      </c>
      <c r="DD262" s="34">
        <v>0</v>
      </c>
      <c r="DE262" s="34">
        <v>8.3332999999999995</v>
      </c>
      <c r="DF262" s="34">
        <v>8.3332999999999995</v>
      </c>
      <c r="DG262" s="34">
        <v>16.666699999999999</v>
      </c>
      <c r="DH262" s="34">
        <v>16.666699999999999</v>
      </c>
      <c r="DI262" s="34">
        <v>8.3332999999999995</v>
      </c>
      <c r="DJ262" s="34">
        <v>0</v>
      </c>
      <c r="DK262" s="34">
        <v>16.666699999999999</v>
      </c>
      <c r="DL262" s="34">
        <v>8.3332999999999995</v>
      </c>
      <c r="DM262" s="34">
        <v>16.666699999999999</v>
      </c>
      <c r="DN262" s="34">
        <v>16.666699999999999</v>
      </c>
      <c r="DO262" s="34">
        <v>6.4285714285714297</v>
      </c>
      <c r="DP262" s="34">
        <v>6.3202328966521097</v>
      </c>
      <c r="DQ262" s="34">
        <v>6.2358757062146903</v>
      </c>
      <c r="DR262" s="34">
        <v>6.0810810810810798</v>
      </c>
      <c r="DS262" s="34">
        <v>6.0595690747782003</v>
      </c>
      <c r="DT262" s="34">
        <v>6.1229404309252198</v>
      </c>
      <c r="DU262" s="34">
        <v>6.1229404309252198</v>
      </c>
      <c r="DV262" s="34">
        <v>6.0760456273764296</v>
      </c>
      <c r="DW262" s="34">
        <v>5.9464788732394398</v>
      </c>
      <c r="DX262" s="34">
        <v>1.7141541093636901</v>
      </c>
      <c r="DY262" s="34">
        <v>1.35277215922297</v>
      </c>
      <c r="DZ262" s="34">
        <v>2.5455116133082298</v>
      </c>
      <c r="EA262" s="34">
        <v>0.355008846956131</v>
      </c>
      <c r="EB262" s="34">
        <v>-1.0349824052991099</v>
      </c>
      <c r="EC262" s="34">
        <v>0</v>
      </c>
      <c r="ED262" s="34">
        <v>0.77179808093449398</v>
      </c>
      <c r="EE262" s="34">
        <v>2.1788819383529798</v>
      </c>
      <c r="EF262" s="33">
        <v>0</v>
      </c>
      <c r="EG262" s="33">
        <v>3</v>
      </c>
      <c r="EH262" s="34">
        <v>0</v>
      </c>
      <c r="EI262" s="34">
        <v>0</v>
      </c>
      <c r="EJ262" s="34">
        <v>0</v>
      </c>
      <c r="EK262" s="34">
        <v>6.43</v>
      </c>
      <c r="EL262" s="34">
        <v>0</v>
      </c>
      <c r="EM262" s="34">
        <v>0</v>
      </c>
      <c r="EN262" s="34">
        <v>0</v>
      </c>
      <c r="EO262" s="34">
        <v>0</v>
      </c>
      <c r="EP262" s="34">
        <v>5.68</v>
      </c>
      <c r="EQ262" s="34">
        <v>0</v>
      </c>
      <c r="ER262" s="34">
        <v>6.65</v>
      </c>
      <c r="ES262" s="34">
        <v>0</v>
      </c>
      <c r="ET262" s="58">
        <v>0</v>
      </c>
      <c r="EU262" s="58">
        <v>0</v>
      </c>
      <c r="EV262" s="58">
        <v>2</v>
      </c>
      <c r="EW262" s="58">
        <v>5</v>
      </c>
      <c r="EX262" s="58">
        <v>3</v>
      </c>
      <c r="EY262" s="58">
        <v>0</v>
      </c>
      <c r="EZ262" s="58">
        <v>0</v>
      </c>
      <c r="FA262" s="63">
        <v>2</v>
      </c>
      <c r="FB262" s="64">
        <v>0</v>
      </c>
      <c r="FC262" s="58">
        <v>0</v>
      </c>
      <c r="FD262" s="58">
        <v>2</v>
      </c>
      <c r="FE262" s="58">
        <v>3</v>
      </c>
      <c r="FF262" s="58">
        <v>4</v>
      </c>
      <c r="FG262" s="58">
        <v>2</v>
      </c>
      <c r="FH262" s="58">
        <v>1</v>
      </c>
      <c r="FI262" s="58">
        <v>0</v>
      </c>
      <c r="FJ262" s="58">
        <v>12</v>
      </c>
      <c r="FK262" s="58">
        <v>100</v>
      </c>
      <c r="FL262" s="59">
        <f t="shared" ref="FL262:FL325" si="4">IF(ISERROR(FJ262/(FK262/100)),0,FJ262/(FK262/100))</f>
        <v>12</v>
      </c>
    </row>
    <row r="263" spans="1:168" x14ac:dyDescent="0.25">
      <c r="A263" t="s">
        <v>207</v>
      </c>
      <c r="B263" t="s">
        <v>1006</v>
      </c>
      <c r="C263" t="s">
        <v>1007</v>
      </c>
      <c r="D263" s="31">
        <v>110</v>
      </c>
      <c r="E263" s="31">
        <v>1</v>
      </c>
      <c r="F263" s="31">
        <v>0</v>
      </c>
      <c r="G263" s="31">
        <v>0</v>
      </c>
      <c r="H263" s="31">
        <v>1</v>
      </c>
      <c r="I263" s="31">
        <v>0</v>
      </c>
      <c r="J263" s="31">
        <v>112</v>
      </c>
      <c r="K263" s="31">
        <v>0</v>
      </c>
      <c r="L263" s="31">
        <v>112</v>
      </c>
      <c r="M263" s="35">
        <v>7.98</v>
      </c>
      <c r="N263" s="31">
        <v>0</v>
      </c>
      <c r="O263" s="31">
        <v>15</v>
      </c>
      <c r="P263" s="31">
        <v>97</v>
      </c>
      <c r="Q263" s="31">
        <v>8</v>
      </c>
      <c r="R263" s="31">
        <v>13</v>
      </c>
      <c r="S263" s="31">
        <v>44</v>
      </c>
      <c r="T263" s="31">
        <v>40</v>
      </c>
      <c r="U263" s="31">
        <v>7</v>
      </c>
      <c r="V263" s="31">
        <v>11</v>
      </c>
      <c r="W263" s="31">
        <v>68</v>
      </c>
      <c r="X263" s="31">
        <v>33</v>
      </c>
      <c r="Y263" s="31">
        <v>0</v>
      </c>
      <c r="Z263" s="31">
        <v>0</v>
      </c>
      <c r="AA263" s="31">
        <v>112</v>
      </c>
      <c r="AB263" s="31">
        <v>112</v>
      </c>
      <c r="AC263" s="31">
        <v>112</v>
      </c>
      <c r="AD263" s="31">
        <v>112</v>
      </c>
      <c r="AE263" s="31">
        <v>112</v>
      </c>
      <c r="AF263" s="31">
        <v>92</v>
      </c>
      <c r="AG263" s="31">
        <v>92</v>
      </c>
      <c r="AH263" s="31">
        <v>92</v>
      </c>
      <c r="AI263" s="34">
        <v>0</v>
      </c>
      <c r="AJ263" s="34">
        <v>0</v>
      </c>
      <c r="AK263" s="34">
        <v>0</v>
      </c>
      <c r="AL263" s="34">
        <v>0</v>
      </c>
      <c r="AM263" s="34">
        <v>0</v>
      </c>
      <c r="AN263" s="34">
        <v>21.74</v>
      </c>
      <c r="AO263" s="34">
        <v>0</v>
      </c>
      <c r="AP263" s="34">
        <v>0</v>
      </c>
      <c r="AQ263" s="31">
        <v>0</v>
      </c>
      <c r="AR263" s="31">
        <v>0</v>
      </c>
      <c r="AS263" s="31">
        <v>0</v>
      </c>
      <c r="AT263" s="31">
        <v>0</v>
      </c>
      <c r="AU263" s="31">
        <v>0</v>
      </c>
      <c r="AV263" s="31">
        <v>20</v>
      </c>
      <c r="AW263" s="31">
        <v>0</v>
      </c>
      <c r="AX263" s="31">
        <v>0</v>
      </c>
      <c r="AY263" s="31">
        <v>0</v>
      </c>
      <c r="AZ263" s="31">
        <v>0</v>
      </c>
      <c r="BA263" s="31">
        <v>0</v>
      </c>
      <c r="BB263" s="31">
        <v>0</v>
      </c>
      <c r="BC263" s="31">
        <v>0</v>
      </c>
      <c r="BD263" s="31">
        <v>0</v>
      </c>
      <c r="BE263" s="31">
        <v>0</v>
      </c>
      <c r="BF263" s="31">
        <v>0</v>
      </c>
      <c r="BG263" s="31">
        <v>0</v>
      </c>
      <c r="BH263" s="31">
        <v>0</v>
      </c>
      <c r="BI263" s="31">
        <v>0</v>
      </c>
      <c r="BJ263" s="31">
        <v>0</v>
      </c>
      <c r="BK263" s="31">
        <v>34.39</v>
      </c>
      <c r="BL263" s="31">
        <v>0</v>
      </c>
      <c r="BM263" s="31">
        <v>20</v>
      </c>
      <c r="BN263" s="31">
        <v>10</v>
      </c>
      <c r="BO263" s="31">
        <v>14</v>
      </c>
      <c r="BP263" s="31">
        <v>68</v>
      </c>
      <c r="BQ263" s="31">
        <v>0</v>
      </c>
      <c r="BR263" s="31">
        <v>0</v>
      </c>
      <c r="BS263" s="31">
        <v>0</v>
      </c>
      <c r="BT263" s="31">
        <v>0</v>
      </c>
      <c r="BU263" s="31">
        <v>0</v>
      </c>
      <c r="BV263" s="31">
        <v>0</v>
      </c>
      <c r="BW263" s="31">
        <v>0</v>
      </c>
      <c r="BX263" s="31">
        <v>0</v>
      </c>
      <c r="BY263" s="31">
        <v>0</v>
      </c>
      <c r="BZ263" s="31">
        <v>0</v>
      </c>
      <c r="CA263" s="31">
        <v>0</v>
      </c>
      <c r="CB263" s="31">
        <v>0</v>
      </c>
      <c r="CC263" s="31">
        <v>0</v>
      </c>
      <c r="CD263" s="31">
        <v>0</v>
      </c>
      <c r="CE263" s="31">
        <v>0</v>
      </c>
      <c r="CF263" s="31">
        <v>0</v>
      </c>
      <c r="CG263" s="31">
        <v>0</v>
      </c>
      <c r="CH263" s="31">
        <v>0</v>
      </c>
      <c r="CI263" s="31">
        <v>0</v>
      </c>
      <c r="CJ263" s="31">
        <v>0</v>
      </c>
      <c r="CK263" s="31">
        <v>0</v>
      </c>
      <c r="CL263" s="31">
        <v>0</v>
      </c>
      <c r="CM263" s="31">
        <v>111</v>
      </c>
      <c r="CN263" s="34">
        <v>0.90090000000000003</v>
      </c>
      <c r="CO263" s="34">
        <v>1.8018000000000001</v>
      </c>
      <c r="CP263" s="34">
        <v>3.6364000000000001</v>
      </c>
      <c r="CQ263" s="34">
        <v>4.5045000000000002</v>
      </c>
      <c r="CR263" s="34">
        <v>5.5045999999999999</v>
      </c>
      <c r="CS263" s="34">
        <v>5.5045999999999999</v>
      </c>
      <c r="CT263" s="34">
        <v>1.087</v>
      </c>
      <c r="CU263" s="34">
        <v>3.2608999999999999</v>
      </c>
      <c r="CV263" s="34">
        <v>2.2222</v>
      </c>
      <c r="CW263" s="34">
        <v>0</v>
      </c>
      <c r="CX263" s="34">
        <v>0</v>
      </c>
      <c r="CY263" s="34">
        <v>1.8182</v>
      </c>
      <c r="CZ263" s="34">
        <v>1.8018000000000001</v>
      </c>
      <c r="DA263" s="34">
        <v>2.7523</v>
      </c>
      <c r="DB263" s="34">
        <v>1.8349</v>
      </c>
      <c r="DC263" s="34">
        <v>1.087</v>
      </c>
      <c r="DD263" s="34">
        <v>1.087</v>
      </c>
      <c r="DE263" s="34">
        <v>0</v>
      </c>
      <c r="DF263" s="34">
        <v>7.2072000000000003</v>
      </c>
      <c r="DG263" s="34">
        <v>12.6126</v>
      </c>
      <c r="DH263" s="34">
        <v>10</v>
      </c>
      <c r="DI263" s="34">
        <v>13.513500000000001</v>
      </c>
      <c r="DJ263" s="34">
        <v>10.091699999999999</v>
      </c>
      <c r="DK263" s="34">
        <v>15.384600000000001</v>
      </c>
      <c r="DL263" s="34">
        <v>9.7826000000000004</v>
      </c>
      <c r="DM263" s="34">
        <v>6.5217000000000001</v>
      </c>
      <c r="DN263" s="34">
        <v>12.222200000000001</v>
      </c>
      <c r="DO263" s="34">
        <v>5.36961722488038</v>
      </c>
      <c r="DP263" s="34">
        <v>5.35330634278003</v>
      </c>
      <c r="DQ263" s="34">
        <v>5.2149146945514602</v>
      </c>
      <c r="DR263" s="34">
        <v>5.2170489085382696</v>
      </c>
      <c r="DS263" s="34">
        <v>5.1459044368600697</v>
      </c>
      <c r="DT263" s="34">
        <v>5.1795819707095099</v>
      </c>
      <c r="DU263" s="34">
        <v>5.0385359561431802</v>
      </c>
      <c r="DV263" s="34">
        <v>5.0312345066931101</v>
      </c>
      <c r="DW263" s="34">
        <v>4.9425421747118801</v>
      </c>
      <c r="DX263" s="34">
        <v>0.30468800132003698</v>
      </c>
      <c r="DY263" s="34">
        <v>2.6537662902359802</v>
      </c>
      <c r="DZ263" s="34">
        <v>-4.09084527331008E-2</v>
      </c>
      <c r="EA263" s="34">
        <v>1.38254552821843</v>
      </c>
      <c r="EB263" s="34">
        <v>-0.65019791249353198</v>
      </c>
      <c r="EC263" s="34">
        <v>2.7993452025357599</v>
      </c>
      <c r="ED263" s="34">
        <v>0.14512242353954599</v>
      </c>
      <c r="EE263" s="34">
        <v>1.7944678840581301</v>
      </c>
      <c r="EF263" s="33">
        <v>52</v>
      </c>
      <c r="EG263" s="33">
        <v>13</v>
      </c>
      <c r="EH263" s="34">
        <v>0</v>
      </c>
      <c r="EI263" s="34">
        <v>5.43</v>
      </c>
      <c r="EJ263" s="34">
        <v>4.8</v>
      </c>
      <c r="EK263" s="34">
        <v>6.49</v>
      </c>
      <c r="EL263" s="34">
        <v>0</v>
      </c>
      <c r="EM263" s="34">
        <v>0</v>
      </c>
      <c r="EN263" s="34">
        <v>0</v>
      </c>
      <c r="EO263" s="34">
        <v>5.89</v>
      </c>
      <c r="EP263" s="34">
        <v>6.4</v>
      </c>
      <c r="EQ263" s="34">
        <v>6.57</v>
      </c>
      <c r="ER263" s="34">
        <v>4.8</v>
      </c>
      <c r="ES263" s="34">
        <v>0</v>
      </c>
      <c r="ET263" s="58">
        <v>0</v>
      </c>
      <c r="EU263" s="58">
        <v>0</v>
      </c>
      <c r="EV263" s="58">
        <v>0</v>
      </c>
      <c r="EW263" s="58">
        <v>14</v>
      </c>
      <c r="EX263" s="58">
        <v>0</v>
      </c>
      <c r="EY263" s="58">
        <v>0</v>
      </c>
      <c r="EZ263" s="58">
        <v>0</v>
      </c>
      <c r="FA263" s="63">
        <v>78</v>
      </c>
      <c r="FB263" s="64">
        <v>0</v>
      </c>
      <c r="FC263" s="58">
        <v>0</v>
      </c>
      <c r="FD263" s="58">
        <v>5</v>
      </c>
      <c r="FE263" s="58">
        <v>78</v>
      </c>
      <c r="FF263" s="58">
        <v>0</v>
      </c>
      <c r="FG263" s="58">
        <v>9</v>
      </c>
      <c r="FH263" s="58">
        <v>0</v>
      </c>
      <c r="FI263" s="58">
        <v>0</v>
      </c>
      <c r="FJ263" s="58">
        <v>92</v>
      </c>
      <c r="FK263" s="58">
        <v>82.142857142857096</v>
      </c>
      <c r="FL263" s="59">
        <f t="shared" si="4"/>
        <v>112.00000000000007</v>
      </c>
    </row>
    <row r="264" spans="1:168" x14ac:dyDescent="0.25">
      <c r="A264" t="s">
        <v>207</v>
      </c>
      <c r="B264" t="s">
        <v>1008</v>
      </c>
      <c r="C264" t="s">
        <v>1009</v>
      </c>
      <c r="D264" s="31">
        <v>196</v>
      </c>
      <c r="E264" s="31">
        <v>4</v>
      </c>
      <c r="F264" s="31">
        <v>1</v>
      </c>
      <c r="G264" s="31">
        <v>0</v>
      </c>
      <c r="H264" s="31">
        <v>0</v>
      </c>
      <c r="I264" s="31">
        <v>0</v>
      </c>
      <c r="J264" s="31">
        <v>201</v>
      </c>
      <c r="K264" s="31">
        <v>0</v>
      </c>
      <c r="L264" s="31">
        <v>201</v>
      </c>
      <c r="M264" s="35">
        <v>12.39</v>
      </c>
      <c r="N264" s="31">
        <v>0</v>
      </c>
      <c r="O264" s="31">
        <v>77</v>
      </c>
      <c r="P264" s="31">
        <v>124</v>
      </c>
      <c r="Q264" s="31">
        <v>0</v>
      </c>
      <c r="R264" s="31">
        <v>45</v>
      </c>
      <c r="S264" s="31">
        <v>87</v>
      </c>
      <c r="T264" s="31">
        <v>65</v>
      </c>
      <c r="U264" s="31">
        <v>4</v>
      </c>
      <c r="V264" s="31">
        <v>12</v>
      </c>
      <c r="W264" s="31">
        <v>93</v>
      </c>
      <c r="X264" s="31">
        <v>96</v>
      </c>
      <c r="Y264" s="31">
        <v>0</v>
      </c>
      <c r="Z264" s="31">
        <v>0</v>
      </c>
      <c r="AA264" s="31">
        <v>190</v>
      </c>
      <c r="AB264" s="31">
        <v>190</v>
      </c>
      <c r="AC264" s="31">
        <v>191</v>
      </c>
      <c r="AD264" s="31">
        <v>182</v>
      </c>
      <c r="AE264" s="31">
        <v>183</v>
      </c>
      <c r="AF264" s="31">
        <v>184</v>
      </c>
      <c r="AG264" s="31">
        <v>186</v>
      </c>
      <c r="AH264" s="31">
        <v>186</v>
      </c>
      <c r="AI264" s="34">
        <v>5.79</v>
      </c>
      <c r="AJ264" s="34">
        <v>0</v>
      </c>
      <c r="AK264" s="34">
        <v>-0.52</v>
      </c>
      <c r="AL264" s="34">
        <v>4.95</v>
      </c>
      <c r="AM264" s="34">
        <v>-0.55000000000000004</v>
      </c>
      <c r="AN264" s="34">
        <v>-0.54</v>
      </c>
      <c r="AO264" s="34">
        <v>-1.08</v>
      </c>
      <c r="AP264" s="34">
        <v>0</v>
      </c>
      <c r="AQ264" s="31">
        <v>12</v>
      </c>
      <c r="AR264" s="31">
        <v>0</v>
      </c>
      <c r="AS264" s="31">
        <v>0</v>
      </c>
      <c r="AT264" s="31">
        <v>12</v>
      </c>
      <c r="AU264" s="31">
        <v>0</v>
      </c>
      <c r="AV264" s="31">
        <v>0</v>
      </c>
      <c r="AW264" s="31">
        <v>0</v>
      </c>
      <c r="AX264" s="31">
        <v>0</v>
      </c>
      <c r="AY264" s="31">
        <v>0</v>
      </c>
      <c r="AZ264" s="31">
        <v>12</v>
      </c>
      <c r="BA264" s="31">
        <v>0</v>
      </c>
      <c r="BB264" s="31">
        <v>0</v>
      </c>
      <c r="BC264" s="31">
        <v>0</v>
      </c>
      <c r="BD264" s="31">
        <v>0</v>
      </c>
      <c r="BE264" s="31">
        <v>0</v>
      </c>
      <c r="BF264" s="31">
        <v>1</v>
      </c>
      <c r="BG264" s="31">
        <v>0</v>
      </c>
      <c r="BH264" s="31">
        <v>0</v>
      </c>
      <c r="BI264" s="31">
        <v>0</v>
      </c>
      <c r="BJ264" s="31">
        <v>0</v>
      </c>
      <c r="BK264" s="31">
        <v>38.04</v>
      </c>
      <c r="BL264" s="31">
        <v>24</v>
      </c>
      <c r="BM264" s="31">
        <v>20</v>
      </c>
      <c r="BN264" s="31">
        <v>15</v>
      </c>
      <c r="BO264" s="31">
        <v>47</v>
      </c>
      <c r="BP264" s="31">
        <v>78</v>
      </c>
      <c r="BQ264" s="31">
        <v>17</v>
      </c>
      <c r="BR264" s="31">
        <v>0</v>
      </c>
      <c r="BS264" s="31">
        <v>12</v>
      </c>
      <c r="BT264" s="31">
        <v>0</v>
      </c>
      <c r="BU264" s="31">
        <v>0</v>
      </c>
      <c r="BV264" s="31">
        <v>12</v>
      </c>
      <c r="BW264" s="31">
        <v>0</v>
      </c>
      <c r="BX264" s="31">
        <v>12</v>
      </c>
      <c r="BY264" s="31">
        <v>12</v>
      </c>
      <c r="BZ264" s="31">
        <v>24</v>
      </c>
      <c r="CA264" s="31">
        <v>0</v>
      </c>
      <c r="CB264" s="31">
        <v>4</v>
      </c>
      <c r="CC264" s="31">
        <v>12</v>
      </c>
      <c r="CD264" s="31">
        <v>8</v>
      </c>
      <c r="CE264" s="31">
        <v>0</v>
      </c>
      <c r="CF264" s="31">
        <v>0</v>
      </c>
      <c r="CG264" s="31">
        <v>8</v>
      </c>
      <c r="CH264" s="31">
        <v>16</v>
      </c>
      <c r="CI264" s="31">
        <v>0</v>
      </c>
      <c r="CJ264" s="31">
        <v>0</v>
      </c>
      <c r="CK264" s="31">
        <v>0</v>
      </c>
      <c r="CL264" s="31">
        <v>0</v>
      </c>
      <c r="CM264" s="31">
        <v>200</v>
      </c>
      <c r="CN264" s="34">
        <v>2</v>
      </c>
      <c r="CO264" s="34">
        <v>0</v>
      </c>
      <c r="CP264" s="34">
        <v>0</v>
      </c>
      <c r="CQ264" s="34">
        <v>1.0582</v>
      </c>
      <c r="CR264" s="34">
        <v>0</v>
      </c>
      <c r="CS264" s="34">
        <v>1.0929</v>
      </c>
      <c r="CT264" s="34">
        <v>0</v>
      </c>
      <c r="CU264" s="34">
        <v>1.0810999999999999</v>
      </c>
      <c r="CV264" s="34">
        <v>0.54049999999999998</v>
      </c>
      <c r="CW264" s="34">
        <v>0.5</v>
      </c>
      <c r="CX264" s="34">
        <v>0</v>
      </c>
      <c r="CY264" s="34">
        <v>0</v>
      </c>
      <c r="CZ264" s="34">
        <v>0</v>
      </c>
      <c r="DA264" s="34">
        <v>0</v>
      </c>
      <c r="DB264" s="34">
        <v>0</v>
      </c>
      <c r="DC264" s="34">
        <v>0</v>
      </c>
      <c r="DD264" s="34">
        <v>0</v>
      </c>
      <c r="DE264" s="34">
        <v>0</v>
      </c>
      <c r="DF264" s="34">
        <v>4.7872000000000003</v>
      </c>
      <c r="DG264" s="34">
        <v>6.3491999999999997</v>
      </c>
      <c r="DH264" s="34">
        <v>3.2086000000000001</v>
      </c>
      <c r="DI264" s="34">
        <v>5.6497000000000002</v>
      </c>
      <c r="DJ264" s="34">
        <v>7.8651999999999997</v>
      </c>
      <c r="DK264" s="34">
        <v>4.9180000000000001</v>
      </c>
      <c r="DL264" s="34">
        <v>5.4348000000000001</v>
      </c>
      <c r="DM264" s="34">
        <v>5.4054000000000002</v>
      </c>
      <c r="DN264" s="34">
        <v>2.1621999999999999</v>
      </c>
      <c r="DO264" s="34">
        <v>5.7984238122320804</v>
      </c>
      <c r="DP264" s="34">
        <v>5.8016609672691697</v>
      </c>
      <c r="DQ264" s="34">
        <v>5.4409973666886096</v>
      </c>
      <c r="DR264" s="34">
        <v>5.6149798569431901</v>
      </c>
      <c r="DS264" s="34">
        <v>5.5562570267231699</v>
      </c>
      <c r="DT264" s="34">
        <v>5.2556784598497002</v>
      </c>
      <c r="DU264" s="34">
        <v>5.2438194790111199</v>
      </c>
      <c r="DV264" s="34">
        <v>5.2005656767323796</v>
      </c>
      <c r="DW264" s="34">
        <v>5.3352428393524303</v>
      </c>
      <c r="DX264" s="34">
        <v>-5.57970390782788E-2</v>
      </c>
      <c r="DY264" s="34">
        <v>6.6286303093740004</v>
      </c>
      <c r="DZ264" s="34">
        <v>-3.0985416633229699</v>
      </c>
      <c r="EA264" s="34">
        <v>1.05687749752375</v>
      </c>
      <c r="EB264" s="34">
        <v>5.7191201701114904</v>
      </c>
      <c r="EC264" s="34">
        <v>0.22615158447102399</v>
      </c>
      <c r="ED264" s="34">
        <v>0.83171341287451295</v>
      </c>
      <c r="EE264" s="34">
        <v>-2.5242930204914602</v>
      </c>
      <c r="EF264" s="33">
        <v>63</v>
      </c>
      <c r="EG264" s="33">
        <v>52</v>
      </c>
      <c r="EH264" s="34">
        <v>5.57</v>
      </c>
      <c r="EI264" s="34">
        <v>5.27</v>
      </c>
      <c r="EJ264" s="34">
        <v>4.96</v>
      </c>
      <c r="EK264" s="34">
        <v>6.56</v>
      </c>
      <c r="EL264" s="34">
        <v>0</v>
      </c>
      <c r="EM264" s="34">
        <v>0</v>
      </c>
      <c r="EN264" s="34">
        <v>5.57</v>
      </c>
      <c r="EO264" s="34">
        <v>5.99</v>
      </c>
      <c r="EP264" s="34">
        <v>6.27</v>
      </c>
      <c r="EQ264" s="34">
        <v>7.14</v>
      </c>
      <c r="ER264" s="34">
        <v>5.35</v>
      </c>
      <c r="ES264" s="34">
        <v>3.71</v>
      </c>
      <c r="ET264" s="58">
        <v>0</v>
      </c>
      <c r="EU264" s="58">
        <v>0</v>
      </c>
      <c r="EV264" s="58">
        <v>95</v>
      </c>
      <c r="EW264" s="58">
        <v>63</v>
      </c>
      <c r="EX264" s="58">
        <v>5</v>
      </c>
      <c r="EY264" s="58">
        <v>0</v>
      </c>
      <c r="EZ264" s="58">
        <v>13</v>
      </c>
      <c r="FA264" s="63">
        <v>1</v>
      </c>
      <c r="FB264" s="64">
        <v>0</v>
      </c>
      <c r="FC264" s="58">
        <v>20</v>
      </c>
      <c r="FD264" s="58">
        <v>11</v>
      </c>
      <c r="FE264" s="58">
        <v>11</v>
      </c>
      <c r="FF264" s="58">
        <v>48</v>
      </c>
      <c r="FG264" s="58">
        <v>82</v>
      </c>
      <c r="FH264" s="58">
        <v>4</v>
      </c>
      <c r="FI264" s="58">
        <v>1</v>
      </c>
      <c r="FJ264" s="58">
        <v>177</v>
      </c>
      <c r="FK264" s="58">
        <v>88.0597014925373</v>
      </c>
      <c r="FL264" s="59">
        <f t="shared" si="4"/>
        <v>201.00000000000003</v>
      </c>
    </row>
    <row r="265" spans="1:168" x14ac:dyDescent="0.25">
      <c r="A265" t="s">
        <v>207</v>
      </c>
      <c r="B265" t="s">
        <v>1010</v>
      </c>
      <c r="C265" t="s">
        <v>1011</v>
      </c>
      <c r="D265" s="31">
        <v>16</v>
      </c>
      <c r="E265" s="31">
        <v>0</v>
      </c>
      <c r="F265" s="31">
        <v>0</v>
      </c>
      <c r="G265" s="31">
        <v>0</v>
      </c>
      <c r="H265" s="31">
        <v>0</v>
      </c>
      <c r="I265" s="31">
        <v>0</v>
      </c>
      <c r="J265" s="31">
        <v>16</v>
      </c>
      <c r="K265" s="31">
        <v>0</v>
      </c>
      <c r="L265" s="31">
        <v>16</v>
      </c>
      <c r="M265" s="35">
        <v>14.16</v>
      </c>
      <c r="N265" s="31">
        <v>0</v>
      </c>
      <c r="O265" s="31">
        <v>12</v>
      </c>
      <c r="P265" s="31">
        <v>4</v>
      </c>
      <c r="Q265" s="31">
        <v>0</v>
      </c>
      <c r="R265" s="31">
        <v>0</v>
      </c>
      <c r="S265" s="31">
        <v>5</v>
      </c>
      <c r="T265" s="31">
        <v>11</v>
      </c>
      <c r="U265" s="31">
        <v>0</v>
      </c>
      <c r="V265" s="31">
        <v>1</v>
      </c>
      <c r="W265" s="31">
        <v>0</v>
      </c>
      <c r="X265" s="31">
        <v>15</v>
      </c>
      <c r="Y265" s="31">
        <v>0</v>
      </c>
      <c r="Z265" s="31">
        <v>0</v>
      </c>
      <c r="AA265" s="31">
        <v>16</v>
      </c>
      <c r="AB265" s="31">
        <v>16</v>
      </c>
      <c r="AC265" s="31">
        <v>16</v>
      </c>
      <c r="AD265" s="31">
        <v>16</v>
      </c>
      <c r="AE265" s="31">
        <v>16</v>
      </c>
      <c r="AF265" s="31">
        <v>16</v>
      </c>
      <c r="AG265" s="31">
        <v>16</v>
      </c>
      <c r="AH265" s="31">
        <v>16</v>
      </c>
      <c r="AI265" s="34">
        <v>0</v>
      </c>
      <c r="AJ265" s="34">
        <v>0</v>
      </c>
      <c r="AK265" s="34">
        <v>0</v>
      </c>
      <c r="AL265" s="34">
        <v>0</v>
      </c>
      <c r="AM265" s="34">
        <v>0</v>
      </c>
      <c r="AN265" s="34">
        <v>0</v>
      </c>
      <c r="AO265" s="34">
        <v>0</v>
      </c>
      <c r="AP265" s="34">
        <v>0</v>
      </c>
      <c r="AQ265" s="31">
        <v>0</v>
      </c>
      <c r="AR265" s="31">
        <v>0</v>
      </c>
      <c r="AS265" s="31">
        <v>0</v>
      </c>
      <c r="AT265" s="31">
        <v>0</v>
      </c>
      <c r="AU265" s="31">
        <v>0</v>
      </c>
      <c r="AV265" s="31">
        <v>0</v>
      </c>
      <c r="AW265" s="31">
        <v>0</v>
      </c>
      <c r="AX265" s="31">
        <v>0</v>
      </c>
      <c r="AY265" s="31">
        <v>0</v>
      </c>
      <c r="AZ265" s="31">
        <v>0</v>
      </c>
      <c r="BA265" s="31">
        <v>0</v>
      </c>
      <c r="BB265" s="31">
        <v>0</v>
      </c>
      <c r="BC265" s="31">
        <v>0</v>
      </c>
      <c r="BD265" s="31">
        <v>0</v>
      </c>
      <c r="BE265" s="31">
        <v>0</v>
      </c>
      <c r="BF265" s="31">
        <v>0</v>
      </c>
      <c r="BG265" s="31">
        <v>0</v>
      </c>
      <c r="BH265" s="31">
        <v>0</v>
      </c>
      <c r="BI265" s="31">
        <v>0</v>
      </c>
      <c r="BJ265" s="31">
        <v>0</v>
      </c>
      <c r="BK265" s="31">
        <v>20</v>
      </c>
      <c r="BL265" s="31">
        <v>0</v>
      </c>
      <c r="BM265" s="31">
        <v>0</v>
      </c>
      <c r="BN265" s="31">
        <v>8</v>
      </c>
      <c r="BO265" s="31">
        <v>8</v>
      </c>
      <c r="BP265" s="31">
        <v>0</v>
      </c>
      <c r="BQ265" s="31">
        <v>0</v>
      </c>
      <c r="BR265" s="31">
        <v>0</v>
      </c>
      <c r="BS265" s="31">
        <v>0</v>
      </c>
      <c r="BT265" s="31">
        <v>0</v>
      </c>
      <c r="BU265" s="31">
        <v>0</v>
      </c>
      <c r="BV265" s="31">
        <v>0</v>
      </c>
      <c r="BW265" s="31">
        <v>0</v>
      </c>
      <c r="BX265" s="31">
        <v>0</v>
      </c>
      <c r="BY265" s="31">
        <v>0</v>
      </c>
      <c r="BZ265" s="31">
        <v>0</v>
      </c>
      <c r="CA265" s="31">
        <v>0</v>
      </c>
      <c r="CB265" s="31">
        <v>0</v>
      </c>
      <c r="CC265" s="31">
        <v>0</v>
      </c>
      <c r="CD265" s="31">
        <v>0</v>
      </c>
      <c r="CE265" s="31">
        <v>0</v>
      </c>
      <c r="CF265" s="31">
        <v>0</v>
      </c>
      <c r="CG265" s="31">
        <v>0</v>
      </c>
      <c r="CH265" s="31">
        <v>0</v>
      </c>
      <c r="CI265" s="31">
        <v>0</v>
      </c>
      <c r="CJ265" s="31">
        <v>0</v>
      </c>
      <c r="CK265" s="31">
        <v>0</v>
      </c>
      <c r="CL265" s="31">
        <v>0</v>
      </c>
      <c r="CM265" s="31">
        <v>16</v>
      </c>
      <c r="CN265" s="34">
        <v>0</v>
      </c>
      <c r="CO265" s="34">
        <v>0</v>
      </c>
      <c r="CP265" s="34">
        <v>0</v>
      </c>
      <c r="CQ265" s="34">
        <v>0</v>
      </c>
      <c r="CR265" s="34">
        <v>0</v>
      </c>
      <c r="CS265" s="34">
        <v>6.25</v>
      </c>
      <c r="CT265" s="34">
        <v>6.25</v>
      </c>
      <c r="CU265" s="34">
        <v>6.25</v>
      </c>
      <c r="CV265" s="34">
        <v>0</v>
      </c>
      <c r="CW265" s="34">
        <v>0</v>
      </c>
      <c r="CX265" s="34">
        <v>0</v>
      </c>
      <c r="CY265" s="34">
        <v>0</v>
      </c>
      <c r="CZ265" s="34">
        <v>0</v>
      </c>
      <c r="DA265" s="34">
        <v>0</v>
      </c>
      <c r="DB265" s="34">
        <v>0</v>
      </c>
      <c r="DC265" s="34">
        <v>0</v>
      </c>
      <c r="DD265" s="34">
        <v>0</v>
      </c>
      <c r="DE265" s="34">
        <v>0</v>
      </c>
      <c r="DF265" s="34">
        <v>6.25</v>
      </c>
      <c r="DG265" s="34">
        <v>0</v>
      </c>
      <c r="DH265" s="34">
        <v>12.5</v>
      </c>
      <c r="DI265" s="34">
        <v>18.75</v>
      </c>
      <c r="DJ265" s="34">
        <v>12.5</v>
      </c>
      <c r="DK265" s="34">
        <v>37.5</v>
      </c>
      <c r="DL265" s="34">
        <v>25</v>
      </c>
      <c r="DM265" s="34">
        <v>18.75</v>
      </c>
      <c r="DN265" s="34">
        <v>31.25</v>
      </c>
      <c r="DO265" s="34">
        <v>6.0041597337770396</v>
      </c>
      <c r="DP265" s="34">
        <v>5.9642262895174696</v>
      </c>
      <c r="DQ265" s="34">
        <v>5.8743760399334404</v>
      </c>
      <c r="DR265" s="34">
        <v>5.7978369384359398</v>
      </c>
      <c r="DS265" s="34">
        <v>5.8219633943427596</v>
      </c>
      <c r="DT265" s="34">
        <v>5.8183437221727496</v>
      </c>
      <c r="DU265" s="34">
        <v>5.7874779541446202</v>
      </c>
      <c r="DV265" s="34">
        <v>5.7684772929652697</v>
      </c>
      <c r="DW265" s="34">
        <v>5.6913477537437602</v>
      </c>
      <c r="DX265" s="34">
        <v>0.66954944901661395</v>
      </c>
      <c r="DY265" s="34">
        <v>1.5295283954114101</v>
      </c>
      <c r="DZ265" s="34">
        <v>1.3201320132013199</v>
      </c>
      <c r="EA265" s="34">
        <v>-0.41440411546156802</v>
      </c>
      <c r="EB265" s="34">
        <v>6.2211384250415197E-2</v>
      </c>
      <c r="EC265" s="34">
        <v>0.53331983763370105</v>
      </c>
      <c r="ED265" s="34">
        <v>0.32938781266455103</v>
      </c>
      <c r="EE265" s="34">
        <v>1.3552069309202801</v>
      </c>
      <c r="EF265" s="33">
        <v>0</v>
      </c>
      <c r="EG265" s="33">
        <v>2</v>
      </c>
      <c r="EH265" s="34">
        <v>0</v>
      </c>
      <c r="EI265" s="34">
        <v>5.94</v>
      </c>
      <c r="EJ265" s="34">
        <v>0</v>
      </c>
      <c r="EK265" s="34">
        <v>6.01</v>
      </c>
      <c r="EL265" s="34">
        <v>0</v>
      </c>
      <c r="EM265" s="34">
        <v>0</v>
      </c>
      <c r="EN265" s="34">
        <v>0</v>
      </c>
      <c r="EO265" s="34">
        <v>0</v>
      </c>
      <c r="EP265" s="34">
        <v>5.91</v>
      </c>
      <c r="EQ265" s="34">
        <v>6.1</v>
      </c>
      <c r="ER265" s="34">
        <v>0</v>
      </c>
      <c r="ES265" s="34">
        <v>0</v>
      </c>
      <c r="ET265" s="58">
        <v>0</v>
      </c>
      <c r="EU265" s="58">
        <v>0</v>
      </c>
      <c r="EV265" s="58">
        <v>0</v>
      </c>
      <c r="EW265" s="58">
        <v>8</v>
      </c>
      <c r="EX265" s="58">
        <v>0</v>
      </c>
      <c r="EY265" s="58">
        <v>0</v>
      </c>
      <c r="EZ265" s="58">
        <v>0</v>
      </c>
      <c r="FA265" s="63">
        <v>8</v>
      </c>
      <c r="FB265" s="64">
        <v>0</v>
      </c>
      <c r="FC265" s="58">
        <v>0</v>
      </c>
      <c r="FD265" s="58">
        <v>0</v>
      </c>
      <c r="FE265" s="58">
        <v>0</v>
      </c>
      <c r="FF265" s="58">
        <v>16</v>
      </c>
      <c r="FG265" s="58">
        <v>0</v>
      </c>
      <c r="FH265" s="58">
        <v>0</v>
      </c>
      <c r="FI265" s="58">
        <v>0</v>
      </c>
      <c r="FJ265" s="58">
        <v>16</v>
      </c>
      <c r="FK265" s="58">
        <v>100</v>
      </c>
      <c r="FL265" s="59">
        <f t="shared" si="4"/>
        <v>16</v>
      </c>
    </row>
    <row r="266" spans="1:168" x14ac:dyDescent="0.25">
      <c r="A266" t="s">
        <v>207</v>
      </c>
      <c r="B266" t="s">
        <v>1012</v>
      </c>
      <c r="C266" t="s">
        <v>1013</v>
      </c>
      <c r="D266" s="31">
        <v>51</v>
      </c>
      <c r="E266" s="31">
        <v>0</v>
      </c>
      <c r="F266" s="31">
        <v>1</v>
      </c>
      <c r="G266" s="31">
        <v>0</v>
      </c>
      <c r="H266" s="31">
        <v>0</v>
      </c>
      <c r="I266" s="31">
        <v>0</v>
      </c>
      <c r="J266" s="31">
        <v>52</v>
      </c>
      <c r="K266" s="31">
        <v>0</v>
      </c>
      <c r="L266" s="31">
        <v>52</v>
      </c>
      <c r="M266" s="35">
        <v>6.67</v>
      </c>
      <c r="N266" s="31">
        <v>0</v>
      </c>
      <c r="O266" s="31">
        <v>12</v>
      </c>
      <c r="P266" s="31">
        <v>40</v>
      </c>
      <c r="Q266" s="31">
        <v>0</v>
      </c>
      <c r="R266" s="31">
        <v>4</v>
      </c>
      <c r="S266" s="31">
        <v>24</v>
      </c>
      <c r="T266" s="31">
        <v>23</v>
      </c>
      <c r="U266" s="31">
        <v>1</v>
      </c>
      <c r="V266" s="31">
        <v>4</v>
      </c>
      <c r="W266" s="31">
        <v>24</v>
      </c>
      <c r="X266" s="31">
        <v>24</v>
      </c>
      <c r="Y266" s="31">
        <v>0</v>
      </c>
      <c r="Z266" s="31">
        <v>0</v>
      </c>
      <c r="AA266" s="31">
        <v>52</v>
      </c>
      <c r="AB266" s="31">
        <v>52</v>
      </c>
      <c r="AC266" s="31">
        <v>52</v>
      </c>
      <c r="AD266" s="31">
        <v>52</v>
      </c>
      <c r="AE266" s="31">
        <v>52</v>
      </c>
      <c r="AF266" s="31">
        <v>52</v>
      </c>
      <c r="AG266" s="31">
        <v>52</v>
      </c>
      <c r="AH266" s="31">
        <v>52</v>
      </c>
      <c r="AI266" s="34">
        <v>0</v>
      </c>
      <c r="AJ266" s="34">
        <v>0</v>
      </c>
      <c r="AK266" s="34">
        <v>0</v>
      </c>
      <c r="AL266" s="34">
        <v>0</v>
      </c>
      <c r="AM266" s="34">
        <v>0</v>
      </c>
      <c r="AN266" s="34">
        <v>0</v>
      </c>
      <c r="AO266" s="34">
        <v>0</v>
      </c>
      <c r="AP266" s="34">
        <v>0</v>
      </c>
      <c r="AQ266" s="31">
        <v>0</v>
      </c>
      <c r="AR266" s="31">
        <v>0</v>
      </c>
      <c r="AS266" s="31">
        <v>0</v>
      </c>
      <c r="AT266" s="31">
        <v>0</v>
      </c>
      <c r="AU266" s="31">
        <v>0</v>
      </c>
      <c r="AV266" s="31">
        <v>0</v>
      </c>
      <c r="AW266" s="31">
        <v>0</v>
      </c>
      <c r="AX266" s="31">
        <v>0</v>
      </c>
      <c r="AY266" s="31">
        <v>0</v>
      </c>
      <c r="AZ266" s="31">
        <v>0</v>
      </c>
      <c r="BA266" s="31">
        <v>0</v>
      </c>
      <c r="BB266" s="31">
        <v>0</v>
      </c>
      <c r="BC266" s="31">
        <v>0</v>
      </c>
      <c r="BD266" s="31">
        <v>0</v>
      </c>
      <c r="BE266" s="31">
        <v>0</v>
      </c>
      <c r="BF266" s="31">
        <v>0</v>
      </c>
      <c r="BG266" s="31">
        <v>0</v>
      </c>
      <c r="BH266" s="31">
        <v>0</v>
      </c>
      <c r="BI266" s="31">
        <v>0</v>
      </c>
      <c r="BJ266" s="31">
        <v>0</v>
      </c>
      <c r="BK266" s="31">
        <v>33.380000000000003</v>
      </c>
      <c r="BL266" s="31">
        <v>0</v>
      </c>
      <c r="BM266" s="31">
        <v>0</v>
      </c>
      <c r="BN266" s="31">
        <v>16</v>
      </c>
      <c r="BO266" s="31">
        <v>12</v>
      </c>
      <c r="BP266" s="31">
        <v>24</v>
      </c>
      <c r="BQ266" s="31">
        <v>0</v>
      </c>
      <c r="BR266" s="31">
        <v>0</v>
      </c>
      <c r="BS266" s="31">
        <v>0</v>
      </c>
      <c r="BT266" s="31">
        <v>0</v>
      </c>
      <c r="BU266" s="31">
        <v>0</v>
      </c>
      <c r="BV266" s="31">
        <v>0</v>
      </c>
      <c r="BW266" s="31">
        <v>0</v>
      </c>
      <c r="BX266" s="31">
        <v>0</v>
      </c>
      <c r="BY266" s="31">
        <v>0</v>
      </c>
      <c r="BZ266" s="31">
        <v>0</v>
      </c>
      <c r="CA266" s="31">
        <v>0</v>
      </c>
      <c r="CB266" s="31">
        <v>0</v>
      </c>
      <c r="CC266" s="31">
        <v>0</v>
      </c>
      <c r="CD266" s="31">
        <v>0</v>
      </c>
      <c r="CE266" s="31">
        <v>0</v>
      </c>
      <c r="CF266" s="31">
        <v>0</v>
      </c>
      <c r="CG266" s="31">
        <v>0</v>
      </c>
      <c r="CH266" s="31">
        <v>0</v>
      </c>
      <c r="CI266" s="31">
        <v>0</v>
      </c>
      <c r="CJ266" s="31">
        <v>0</v>
      </c>
      <c r="CK266" s="31">
        <v>0</v>
      </c>
      <c r="CL266" s="31">
        <v>0</v>
      </c>
      <c r="CM266" s="31">
        <v>51</v>
      </c>
      <c r="CN266" s="34">
        <v>0</v>
      </c>
      <c r="CO266" s="34">
        <v>1.9608000000000001</v>
      </c>
      <c r="CP266" s="34">
        <v>3.8462000000000001</v>
      </c>
      <c r="CQ266" s="34">
        <v>0</v>
      </c>
      <c r="CR266" s="34">
        <v>1.9231</v>
      </c>
      <c r="CS266" s="34">
        <v>1.9231</v>
      </c>
      <c r="CT266" s="34">
        <v>3.8462000000000001</v>
      </c>
      <c r="CU266" s="34">
        <v>3.9216000000000002</v>
      </c>
      <c r="CV266" s="34">
        <v>3.9216000000000002</v>
      </c>
      <c r="CW266" s="34">
        <v>0</v>
      </c>
      <c r="CX266" s="34">
        <v>0</v>
      </c>
      <c r="CY266" s="34">
        <v>1.9231</v>
      </c>
      <c r="CZ266" s="34">
        <v>0</v>
      </c>
      <c r="DA266" s="34">
        <v>0</v>
      </c>
      <c r="DB266" s="34">
        <v>1.9231</v>
      </c>
      <c r="DC266" s="34">
        <v>0</v>
      </c>
      <c r="DD266" s="34">
        <v>0</v>
      </c>
      <c r="DE266" s="34">
        <v>1.9608000000000001</v>
      </c>
      <c r="DF266" s="34">
        <v>5.8823999999999996</v>
      </c>
      <c r="DG266" s="34">
        <v>15.686299999999999</v>
      </c>
      <c r="DH266" s="34">
        <v>3.8462000000000001</v>
      </c>
      <c r="DI266" s="34">
        <v>7.6923000000000004</v>
      </c>
      <c r="DJ266" s="34">
        <v>13.461499999999999</v>
      </c>
      <c r="DK266" s="34">
        <v>15.384600000000001</v>
      </c>
      <c r="DL266" s="34">
        <v>17.307700000000001</v>
      </c>
      <c r="DM266" s="34">
        <v>19.607800000000001</v>
      </c>
      <c r="DN266" s="34">
        <v>15.686299999999999</v>
      </c>
      <c r="DO266" s="34">
        <v>5.6592194570135703</v>
      </c>
      <c r="DP266" s="34">
        <v>5.6284652757930802</v>
      </c>
      <c r="DQ266" s="34">
        <v>5.5786581839213403</v>
      </c>
      <c r="DR266" s="34">
        <v>5.4874205142383197</v>
      </c>
      <c r="DS266" s="34">
        <v>5.5002816901408504</v>
      </c>
      <c r="DT266" s="34">
        <v>5.48276836158192</v>
      </c>
      <c r="DU266" s="34">
        <v>5.4736389684813798</v>
      </c>
      <c r="DV266" s="34">
        <v>5.4431155192532099</v>
      </c>
      <c r="DW266" s="34">
        <v>5.4221897810219</v>
      </c>
      <c r="DX266" s="34">
        <v>0.54640438758250198</v>
      </c>
      <c r="DY266" s="34">
        <v>0.89281490691246101</v>
      </c>
      <c r="DZ266" s="34">
        <v>1.6626695447576301</v>
      </c>
      <c r="EA266" s="34">
        <v>-0.233827586059451</v>
      </c>
      <c r="EB266" s="34">
        <v>0.319424921936172</v>
      </c>
      <c r="EC266" s="34">
        <v>0.16678836790506299</v>
      </c>
      <c r="ED266" s="34">
        <v>0.56077165954313801</v>
      </c>
      <c r="EE266" s="34">
        <v>0.38592780917688702</v>
      </c>
      <c r="EF266" s="33">
        <v>12</v>
      </c>
      <c r="EG266" s="33">
        <v>5</v>
      </c>
      <c r="EH266" s="34">
        <v>0</v>
      </c>
      <c r="EI266" s="34">
        <v>5.36</v>
      </c>
      <c r="EJ266" s="34">
        <v>5.12</v>
      </c>
      <c r="EK266" s="34">
        <v>6.28</v>
      </c>
      <c r="EL266" s="34">
        <v>0</v>
      </c>
      <c r="EM266" s="34">
        <v>0</v>
      </c>
      <c r="EN266" s="34">
        <v>0</v>
      </c>
      <c r="EO266" s="34">
        <v>0</v>
      </c>
      <c r="EP266" s="34">
        <v>5.95</v>
      </c>
      <c r="EQ266" s="34">
        <v>6.37</v>
      </c>
      <c r="ER266" s="34">
        <v>5.12</v>
      </c>
      <c r="ES266" s="34">
        <v>0</v>
      </c>
      <c r="ET266" s="58">
        <v>0</v>
      </c>
      <c r="EU266" s="58">
        <v>0</v>
      </c>
      <c r="EV266" s="58">
        <v>0</v>
      </c>
      <c r="EW266" s="58">
        <v>12</v>
      </c>
      <c r="EX266" s="58">
        <v>0</v>
      </c>
      <c r="EY266" s="58">
        <v>0</v>
      </c>
      <c r="EZ266" s="58">
        <v>0</v>
      </c>
      <c r="FA266" s="63">
        <v>40</v>
      </c>
      <c r="FB266" s="64">
        <v>0</v>
      </c>
      <c r="FC266" s="58">
        <v>0</v>
      </c>
      <c r="FD266" s="58">
        <v>28</v>
      </c>
      <c r="FE266" s="58">
        <v>24</v>
      </c>
      <c r="FF266" s="58">
        <v>0</v>
      </c>
      <c r="FG266" s="58">
        <v>0</v>
      </c>
      <c r="FH266" s="58">
        <v>0</v>
      </c>
      <c r="FI266" s="58">
        <v>0</v>
      </c>
      <c r="FJ266" s="58">
        <v>52</v>
      </c>
      <c r="FK266" s="58">
        <v>100</v>
      </c>
      <c r="FL266" s="59">
        <f t="shared" si="4"/>
        <v>52</v>
      </c>
    </row>
    <row r="267" spans="1:168" x14ac:dyDescent="0.25">
      <c r="A267" t="s">
        <v>207</v>
      </c>
      <c r="B267" t="s">
        <v>1014</v>
      </c>
      <c r="C267" t="s">
        <v>1015</v>
      </c>
      <c r="D267" s="31">
        <v>1466</v>
      </c>
      <c r="E267" s="31">
        <v>35</v>
      </c>
      <c r="F267" s="31">
        <v>14</v>
      </c>
      <c r="G267" s="31">
        <v>2</v>
      </c>
      <c r="H267" s="31">
        <v>32</v>
      </c>
      <c r="I267" s="31">
        <v>0</v>
      </c>
      <c r="J267" s="31">
        <v>1549</v>
      </c>
      <c r="K267" s="31">
        <v>0</v>
      </c>
      <c r="L267" s="31">
        <v>1549</v>
      </c>
      <c r="M267" s="35">
        <v>22.07</v>
      </c>
      <c r="N267" s="31">
        <v>0</v>
      </c>
      <c r="O267" s="31">
        <v>146</v>
      </c>
      <c r="P267" s="31">
        <v>1403</v>
      </c>
      <c r="Q267" s="31">
        <v>67</v>
      </c>
      <c r="R267" s="31">
        <v>350</v>
      </c>
      <c r="S267" s="31">
        <v>641</v>
      </c>
      <c r="T267" s="31">
        <v>386</v>
      </c>
      <c r="U267" s="31">
        <v>105</v>
      </c>
      <c r="V267" s="31">
        <v>253</v>
      </c>
      <c r="W267" s="31">
        <v>124</v>
      </c>
      <c r="X267" s="31">
        <v>1071</v>
      </c>
      <c r="Y267" s="31">
        <v>92</v>
      </c>
      <c r="Z267" s="31">
        <v>9</v>
      </c>
      <c r="AA267" s="31">
        <v>1500</v>
      </c>
      <c r="AB267" s="31">
        <v>1311</v>
      </c>
      <c r="AC267" s="31">
        <v>1284</v>
      </c>
      <c r="AD267" s="31">
        <v>1260</v>
      </c>
      <c r="AE267" s="31">
        <v>1189</v>
      </c>
      <c r="AF267" s="31">
        <v>998</v>
      </c>
      <c r="AG267" s="31">
        <v>936</v>
      </c>
      <c r="AH267" s="31">
        <v>934</v>
      </c>
      <c r="AI267" s="34">
        <v>3.27</v>
      </c>
      <c r="AJ267" s="34">
        <v>14.42</v>
      </c>
      <c r="AK267" s="34">
        <v>2.1</v>
      </c>
      <c r="AL267" s="34">
        <v>1.9</v>
      </c>
      <c r="AM267" s="34">
        <v>5.97</v>
      </c>
      <c r="AN267" s="34">
        <v>19.14</v>
      </c>
      <c r="AO267" s="34">
        <v>6.62</v>
      </c>
      <c r="AP267" s="34">
        <v>0.21</v>
      </c>
      <c r="AQ267" s="31">
        <v>52</v>
      </c>
      <c r="AR267" s="31">
        <v>191</v>
      </c>
      <c r="AS267" s="31">
        <v>25</v>
      </c>
      <c r="AT267" s="31">
        <v>24</v>
      </c>
      <c r="AU267" s="31">
        <v>70</v>
      </c>
      <c r="AV267" s="31">
        <v>192</v>
      </c>
      <c r="AW267" s="31">
        <v>69</v>
      </c>
      <c r="AX267" s="31">
        <v>16</v>
      </c>
      <c r="AY267" s="31">
        <v>4</v>
      </c>
      <c r="AZ267" s="31">
        <v>29</v>
      </c>
      <c r="BA267" s="31">
        <v>6</v>
      </c>
      <c r="BB267" s="31">
        <v>0</v>
      </c>
      <c r="BC267" s="31">
        <v>17</v>
      </c>
      <c r="BD267" s="31">
        <v>1</v>
      </c>
      <c r="BE267" s="31">
        <v>0</v>
      </c>
      <c r="BF267" s="31">
        <v>1</v>
      </c>
      <c r="BG267" s="31">
        <v>0</v>
      </c>
      <c r="BH267" s="31">
        <v>0</v>
      </c>
      <c r="BI267" s="31">
        <v>1</v>
      </c>
      <c r="BJ267" s="31">
        <v>0</v>
      </c>
      <c r="BK267" s="31">
        <v>22.64</v>
      </c>
      <c r="BL267" s="31">
        <v>319</v>
      </c>
      <c r="BM267" s="31">
        <v>315</v>
      </c>
      <c r="BN267" s="31">
        <v>169</v>
      </c>
      <c r="BO267" s="31">
        <v>516</v>
      </c>
      <c r="BP267" s="31">
        <v>143</v>
      </c>
      <c r="BQ267" s="31">
        <v>87</v>
      </c>
      <c r="BR267" s="31">
        <v>70</v>
      </c>
      <c r="BS267" s="31">
        <v>27</v>
      </c>
      <c r="BT267" s="31">
        <v>26</v>
      </c>
      <c r="BU267" s="31">
        <v>191</v>
      </c>
      <c r="BV267" s="31">
        <v>52</v>
      </c>
      <c r="BW267" s="31">
        <v>0</v>
      </c>
      <c r="BX267" s="31">
        <v>2</v>
      </c>
      <c r="BY267" s="31">
        <v>364</v>
      </c>
      <c r="BZ267" s="31">
        <v>340</v>
      </c>
      <c r="CA267" s="31">
        <v>5</v>
      </c>
      <c r="CB267" s="31">
        <v>115</v>
      </c>
      <c r="CC267" s="31">
        <v>183</v>
      </c>
      <c r="CD267" s="31">
        <v>61</v>
      </c>
      <c r="CE267" s="31">
        <v>2</v>
      </c>
      <c r="CF267" s="31">
        <v>0</v>
      </c>
      <c r="CG267" s="31">
        <v>124</v>
      </c>
      <c r="CH267" s="31">
        <v>231</v>
      </c>
      <c r="CI267" s="31">
        <v>11</v>
      </c>
      <c r="CJ267" s="31">
        <v>0</v>
      </c>
      <c r="CK267" s="31">
        <v>237</v>
      </c>
      <c r="CL267" s="31">
        <v>38</v>
      </c>
      <c r="CM267" s="31">
        <v>1501</v>
      </c>
      <c r="CN267" s="34">
        <v>2.3317999999999999</v>
      </c>
      <c r="CO267" s="34">
        <v>1.9484999999999999</v>
      </c>
      <c r="CP267" s="34">
        <v>1.9716</v>
      </c>
      <c r="CQ267" s="34">
        <v>1.6012999999999999</v>
      </c>
      <c r="CR267" s="34">
        <v>2.1898</v>
      </c>
      <c r="CS267" s="34">
        <v>2.7538999999999998</v>
      </c>
      <c r="CT267" s="34">
        <v>0.72389999999999999</v>
      </c>
      <c r="CU267" s="34">
        <v>1.0810999999999999</v>
      </c>
      <c r="CV267" s="34">
        <v>1.0952999999999999</v>
      </c>
      <c r="CW267" s="34">
        <v>0.99929999999999997</v>
      </c>
      <c r="CX267" s="34">
        <v>0.41749999999999998</v>
      </c>
      <c r="CY267" s="34">
        <v>0.47320000000000001</v>
      </c>
      <c r="CZ267" s="34">
        <v>0.40029999999999999</v>
      </c>
      <c r="DA267" s="34">
        <v>0.64880000000000004</v>
      </c>
      <c r="DB267" s="34">
        <v>0.43030000000000002</v>
      </c>
      <c r="DC267" s="34">
        <v>0.10340000000000001</v>
      </c>
      <c r="DD267" s="34">
        <v>0.2162</v>
      </c>
      <c r="DE267" s="34">
        <v>0.3286</v>
      </c>
      <c r="DF267" s="34">
        <v>9.3168000000000006</v>
      </c>
      <c r="DG267" s="34">
        <v>10.551600000000001</v>
      </c>
      <c r="DH267" s="34">
        <v>9.6540999999999997</v>
      </c>
      <c r="DI267" s="34">
        <v>11.716799999999999</v>
      </c>
      <c r="DJ267" s="34">
        <v>10.5761</v>
      </c>
      <c r="DK267" s="34">
        <v>8.3505000000000003</v>
      </c>
      <c r="DL267" s="34">
        <v>11.086499999999999</v>
      </c>
      <c r="DM267" s="34">
        <v>8.8912999999999993</v>
      </c>
      <c r="DN267" s="34">
        <v>9.9009999999999998</v>
      </c>
      <c r="DO267" s="34">
        <v>6.6725929463882903</v>
      </c>
      <c r="DP267" s="34">
        <v>6.6045930485158904</v>
      </c>
      <c r="DQ267" s="34">
        <v>6.45033636723387</v>
      </c>
      <c r="DR267" s="34">
        <v>6.4188066243949304</v>
      </c>
      <c r="DS267" s="34">
        <v>6.4090172914781096</v>
      </c>
      <c r="DT267" s="34">
        <v>6.38223996574437</v>
      </c>
      <c r="DU267" s="34">
        <v>6.3314332129440301</v>
      </c>
      <c r="DV267" s="34">
        <v>6.2271357541057704</v>
      </c>
      <c r="DW267" s="34">
        <v>6.2014385200310898</v>
      </c>
      <c r="DX267" s="34">
        <v>1.0295849778009201</v>
      </c>
      <c r="DY267" s="34">
        <v>2.3914517398750998</v>
      </c>
      <c r="DZ267" s="34">
        <v>0.49120879758415298</v>
      </c>
      <c r="EA267" s="34">
        <v>0.15274311913368399</v>
      </c>
      <c r="EB267" s="34">
        <v>0.41955999582383202</v>
      </c>
      <c r="EC267" s="34">
        <v>0.80245263736607297</v>
      </c>
      <c r="ED267" s="34">
        <v>1.67488654425896</v>
      </c>
      <c r="EE267" s="34">
        <v>0.41437537422453502</v>
      </c>
      <c r="EF267" s="33">
        <v>9</v>
      </c>
      <c r="EG267" s="33">
        <v>650</v>
      </c>
      <c r="EH267" s="34">
        <v>6.74</v>
      </c>
      <c r="EI267" s="34">
        <v>6.11</v>
      </c>
      <c r="EJ267" s="34">
        <v>6.41</v>
      </c>
      <c r="EK267" s="34">
        <v>6.61</v>
      </c>
      <c r="EL267" s="34">
        <v>9.7200000000000006</v>
      </c>
      <c r="EM267" s="34">
        <v>8.67</v>
      </c>
      <c r="EN267" s="34">
        <v>6.77</v>
      </c>
      <c r="EO267" s="34">
        <v>6.99</v>
      </c>
      <c r="EP267" s="34">
        <v>7.58</v>
      </c>
      <c r="EQ267" s="34">
        <v>6.38</v>
      </c>
      <c r="ER267" s="34">
        <v>6.2</v>
      </c>
      <c r="ES267" s="34">
        <v>6.37</v>
      </c>
      <c r="ET267" s="58">
        <v>35</v>
      </c>
      <c r="EU267" s="58">
        <v>52</v>
      </c>
      <c r="EV267" s="58">
        <v>457</v>
      </c>
      <c r="EW267" s="58">
        <v>400</v>
      </c>
      <c r="EX267" s="58">
        <v>307</v>
      </c>
      <c r="EY267" s="58">
        <v>1</v>
      </c>
      <c r="EZ267" s="58">
        <v>8</v>
      </c>
      <c r="FA267" s="63">
        <v>137</v>
      </c>
      <c r="FB267" s="64">
        <v>61</v>
      </c>
      <c r="FC267" s="58">
        <v>423</v>
      </c>
      <c r="FD267" s="58">
        <v>435</v>
      </c>
      <c r="FE267" s="58">
        <v>429</v>
      </c>
      <c r="FF267" s="58">
        <v>8</v>
      </c>
      <c r="FG267" s="58">
        <v>31</v>
      </c>
      <c r="FH267" s="58">
        <v>4</v>
      </c>
      <c r="FI267" s="58">
        <v>6</v>
      </c>
      <c r="FJ267" s="58">
        <v>1397</v>
      </c>
      <c r="FK267" s="58">
        <v>90.187217559715904</v>
      </c>
      <c r="FL267" s="59">
        <f t="shared" si="4"/>
        <v>1549.0000000000007</v>
      </c>
    </row>
    <row r="268" spans="1:168" x14ac:dyDescent="0.25">
      <c r="A268" t="s">
        <v>207</v>
      </c>
      <c r="B268" t="s">
        <v>1016</v>
      </c>
      <c r="C268" t="s">
        <v>1017</v>
      </c>
      <c r="D268" s="31">
        <v>18</v>
      </c>
      <c r="E268" s="31">
        <v>0</v>
      </c>
      <c r="F268" s="31">
        <v>0</v>
      </c>
      <c r="G268" s="31">
        <v>0</v>
      </c>
      <c r="H268" s="31">
        <v>0</v>
      </c>
      <c r="I268" s="31">
        <v>0</v>
      </c>
      <c r="J268" s="31">
        <v>18</v>
      </c>
      <c r="K268" s="31">
        <v>2</v>
      </c>
      <c r="L268" s="31">
        <v>20</v>
      </c>
      <c r="M268" s="35">
        <v>1.7</v>
      </c>
      <c r="N268" s="31">
        <v>0</v>
      </c>
      <c r="O268" s="31">
        <v>0</v>
      </c>
      <c r="P268" s="31">
        <v>18</v>
      </c>
      <c r="Q268" s="31">
        <v>0</v>
      </c>
      <c r="R268" s="31">
        <v>9</v>
      </c>
      <c r="S268" s="31">
        <v>5</v>
      </c>
      <c r="T268" s="31">
        <v>4</v>
      </c>
      <c r="U268" s="31">
        <v>0</v>
      </c>
      <c r="V268" s="31">
        <v>4</v>
      </c>
      <c r="W268" s="31">
        <v>0</v>
      </c>
      <c r="X268" s="31">
        <v>12</v>
      </c>
      <c r="Y268" s="31">
        <v>2</v>
      </c>
      <c r="Z268" s="31">
        <v>0</v>
      </c>
      <c r="AA268" s="31">
        <v>18</v>
      </c>
      <c r="AB268" s="31">
        <v>18</v>
      </c>
      <c r="AC268" s="31">
        <v>18</v>
      </c>
      <c r="AD268" s="31">
        <v>9</v>
      </c>
      <c r="AE268" s="31">
        <v>9</v>
      </c>
      <c r="AF268" s="31">
        <v>9</v>
      </c>
      <c r="AG268" s="31">
        <v>9</v>
      </c>
      <c r="AH268" s="31">
        <v>11</v>
      </c>
      <c r="AI268" s="34">
        <v>0</v>
      </c>
      <c r="AJ268" s="34">
        <v>0</v>
      </c>
      <c r="AK268" s="34">
        <v>0</v>
      </c>
      <c r="AL268" s="34">
        <v>100</v>
      </c>
      <c r="AM268" s="34">
        <v>0</v>
      </c>
      <c r="AN268" s="34">
        <v>0</v>
      </c>
      <c r="AO268" s="34">
        <v>0</v>
      </c>
      <c r="AP268" s="34">
        <v>-18.18</v>
      </c>
      <c r="AQ268" s="31">
        <v>0</v>
      </c>
      <c r="AR268" s="31">
        <v>0</v>
      </c>
      <c r="AS268" s="31">
        <v>0</v>
      </c>
      <c r="AT268" s="31">
        <v>9</v>
      </c>
      <c r="AU268" s="31">
        <v>0</v>
      </c>
      <c r="AV268" s="31">
        <v>0</v>
      </c>
      <c r="AW268" s="31">
        <v>0</v>
      </c>
      <c r="AX268" s="31">
        <v>0</v>
      </c>
      <c r="AY268" s="31">
        <v>0</v>
      </c>
      <c r="AZ268" s="31">
        <v>0</v>
      </c>
      <c r="BA268" s="31">
        <v>0</v>
      </c>
      <c r="BB268" s="31">
        <v>0</v>
      </c>
      <c r="BC268" s="31">
        <v>0</v>
      </c>
      <c r="BD268" s="31">
        <v>0</v>
      </c>
      <c r="BE268" s="31">
        <v>0</v>
      </c>
      <c r="BF268" s="31">
        <v>0</v>
      </c>
      <c r="BG268" s="31">
        <v>0</v>
      </c>
      <c r="BH268" s="31">
        <v>0</v>
      </c>
      <c r="BI268" s="31">
        <v>0</v>
      </c>
      <c r="BJ268" s="31">
        <v>0</v>
      </c>
      <c r="BK268" s="31">
        <v>7</v>
      </c>
      <c r="BL268" s="31">
        <v>9</v>
      </c>
      <c r="BM268" s="31">
        <v>0</v>
      </c>
      <c r="BN268" s="31">
        <v>9</v>
      </c>
      <c r="BO268" s="31">
        <v>0</v>
      </c>
      <c r="BP268" s="31">
        <v>0</v>
      </c>
      <c r="BQ268" s="31">
        <v>0</v>
      </c>
      <c r="BR268" s="31">
        <v>0</v>
      </c>
      <c r="BS268" s="31">
        <v>9</v>
      </c>
      <c r="BT268" s="31">
        <v>0</v>
      </c>
      <c r="BU268" s="31">
        <v>0</v>
      </c>
      <c r="BV268" s="31">
        <v>0</v>
      </c>
      <c r="BW268" s="31">
        <v>0</v>
      </c>
      <c r="BX268" s="31">
        <v>0</v>
      </c>
      <c r="BY268" s="31">
        <v>9</v>
      </c>
      <c r="BZ268" s="31">
        <v>9</v>
      </c>
      <c r="CA268" s="31">
        <v>0</v>
      </c>
      <c r="CB268" s="31">
        <v>5</v>
      </c>
      <c r="CC268" s="31">
        <v>3</v>
      </c>
      <c r="CD268" s="31">
        <v>1</v>
      </c>
      <c r="CE268" s="31">
        <v>0</v>
      </c>
      <c r="CF268" s="31">
        <v>0</v>
      </c>
      <c r="CG268" s="31">
        <v>3</v>
      </c>
      <c r="CH268" s="31">
        <v>6</v>
      </c>
      <c r="CI268" s="31">
        <v>0</v>
      </c>
      <c r="CJ268" s="31">
        <v>0</v>
      </c>
      <c r="CK268" s="31">
        <v>9</v>
      </c>
      <c r="CL268" s="31">
        <v>0</v>
      </c>
      <c r="CM268" s="31">
        <v>18</v>
      </c>
      <c r="CN268" s="34">
        <v>0</v>
      </c>
      <c r="CO268" s="34">
        <v>0</v>
      </c>
      <c r="CP268" s="34">
        <v>0</v>
      </c>
      <c r="CQ268" s="34">
        <v>0</v>
      </c>
      <c r="CR268" s="34">
        <v>0</v>
      </c>
      <c r="CS268" s="34">
        <v>0</v>
      </c>
      <c r="CT268" s="34">
        <v>0</v>
      </c>
      <c r="CU268" s="34">
        <v>0</v>
      </c>
      <c r="CV268" s="34">
        <v>0</v>
      </c>
      <c r="CW268" s="34">
        <v>0</v>
      </c>
      <c r="CX268" s="34">
        <v>0</v>
      </c>
      <c r="CY268" s="34">
        <v>0</v>
      </c>
      <c r="CZ268" s="34">
        <v>0</v>
      </c>
      <c r="DA268" s="34">
        <v>0</v>
      </c>
      <c r="DB268" s="34">
        <v>0</v>
      </c>
      <c r="DC268" s="34">
        <v>0</v>
      </c>
      <c r="DD268" s="34">
        <v>0</v>
      </c>
      <c r="DE268" s="34">
        <v>0</v>
      </c>
      <c r="DF268" s="34">
        <v>11.1111</v>
      </c>
      <c r="DG268" s="34">
        <v>16.666699999999999</v>
      </c>
      <c r="DH268" s="34">
        <v>0</v>
      </c>
      <c r="DI268" s="34">
        <v>0</v>
      </c>
      <c r="DJ268" s="34">
        <v>11.1111</v>
      </c>
      <c r="DK268" s="34">
        <v>11.1111</v>
      </c>
      <c r="DL268" s="34">
        <v>11.1111</v>
      </c>
      <c r="DM268" s="34">
        <v>0</v>
      </c>
      <c r="DN268" s="34">
        <v>10</v>
      </c>
      <c r="DO268" s="34">
        <v>6.5545454545454502</v>
      </c>
      <c r="DP268" s="34">
        <v>6.45</v>
      </c>
      <c r="DQ268" s="34">
        <v>6.21090909090909</v>
      </c>
      <c r="DR268" s="34">
        <v>6.2736363636363599</v>
      </c>
      <c r="DS268" s="34">
        <v>6.3992932862190797</v>
      </c>
      <c r="DT268" s="34">
        <v>6.5141342756183702</v>
      </c>
      <c r="DU268" s="34">
        <v>6.50706713780919</v>
      </c>
      <c r="DV268" s="34">
        <v>6.6077738515901103</v>
      </c>
      <c r="DW268" s="34">
        <v>6.3299319727891197</v>
      </c>
      <c r="DX268" s="34">
        <v>1.62085976039464</v>
      </c>
      <c r="DY268" s="34">
        <v>3.8495316159250601</v>
      </c>
      <c r="DZ268" s="34">
        <v>-0.99985509346471202</v>
      </c>
      <c r="EA268" s="34">
        <v>-1.96360624466644</v>
      </c>
      <c r="EB268" s="34">
        <v>-1.7629509085977699</v>
      </c>
      <c r="EC268" s="34">
        <v>0.108607113765952</v>
      </c>
      <c r="ED268" s="34">
        <v>-1.5240641711229901</v>
      </c>
      <c r="EE268" s="34">
        <v>4.3893343561252696</v>
      </c>
      <c r="EF268" s="33">
        <v>0</v>
      </c>
      <c r="EG268" s="33">
        <v>6</v>
      </c>
      <c r="EH268" s="34">
        <v>6.35</v>
      </c>
      <c r="EI268" s="34">
        <v>5.69</v>
      </c>
      <c r="EJ268" s="34">
        <v>0</v>
      </c>
      <c r="EK268" s="34">
        <v>6.47</v>
      </c>
      <c r="EL268" s="34">
        <v>9.14</v>
      </c>
      <c r="EM268" s="34">
        <v>0</v>
      </c>
      <c r="EN268" s="34">
        <v>6.35</v>
      </c>
      <c r="EO268" s="34">
        <v>0</v>
      </c>
      <c r="EP268" s="34">
        <v>6.75</v>
      </c>
      <c r="EQ268" s="34">
        <v>0</v>
      </c>
      <c r="ER268" s="34">
        <v>0</v>
      </c>
      <c r="ES268" s="34">
        <v>0</v>
      </c>
      <c r="ET268" s="58">
        <v>0</v>
      </c>
      <c r="EU268" s="58">
        <v>0</v>
      </c>
      <c r="EV268" s="58">
        <v>9</v>
      </c>
      <c r="EW268" s="58">
        <v>7</v>
      </c>
      <c r="EX268" s="58">
        <v>0</v>
      </c>
      <c r="EY268" s="58">
        <v>0</v>
      </c>
      <c r="EZ268" s="58">
        <v>0</v>
      </c>
      <c r="FA268" s="63">
        <v>2</v>
      </c>
      <c r="FB268" s="64">
        <v>0</v>
      </c>
      <c r="FC268" s="58">
        <v>9</v>
      </c>
      <c r="FD268" s="58">
        <v>7</v>
      </c>
      <c r="FE268" s="58">
        <v>2</v>
      </c>
      <c r="FF268" s="58">
        <v>0</v>
      </c>
      <c r="FG268" s="58">
        <v>0</v>
      </c>
      <c r="FH268" s="58">
        <v>0</v>
      </c>
      <c r="FI268" s="58">
        <v>0</v>
      </c>
      <c r="FJ268" s="58">
        <v>18</v>
      </c>
      <c r="FK268" s="58">
        <v>100</v>
      </c>
      <c r="FL268" s="59">
        <f t="shared" si="4"/>
        <v>18</v>
      </c>
    </row>
    <row r="269" spans="1:168" x14ac:dyDescent="0.25">
      <c r="A269" t="s">
        <v>207</v>
      </c>
      <c r="B269" t="s">
        <v>1018</v>
      </c>
      <c r="C269" t="s">
        <v>1019</v>
      </c>
      <c r="D269" s="31">
        <v>162</v>
      </c>
      <c r="E269" s="31">
        <v>4</v>
      </c>
      <c r="F269" s="31">
        <v>4</v>
      </c>
      <c r="G269" s="31">
        <v>0</v>
      </c>
      <c r="H269" s="31">
        <v>0</v>
      </c>
      <c r="I269" s="31">
        <v>0</v>
      </c>
      <c r="J269" s="31">
        <v>170</v>
      </c>
      <c r="K269" s="31">
        <v>13</v>
      </c>
      <c r="L269" s="31">
        <v>183</v>
      </c>
      <c r="M269" s="35">
        <v>13.02</v>
      </c>
      <c r="N269" s="31">
        <v>0</v>
      </c>
      <c r="O269" s="31">
        <v>41</v>
      </c>
      <c r="P269" s="31">
        <v>129</v>
      </c>
      <c r="Q269" s="31">
        <v>3</v>
      </c>
      <c r="R269" s="31">
        <v>46</v>
      </c>
      <c r="S269" s="31">
        <v>55</v>
      </c>
      <c r="T269" s="31">
        <v>50</v>
      </c>
      <c r="U269" s="31">
        <v>16</v>
      </c>
      <c r="V269" s="31">
        <v>12</v>
      </c>
      <c r="W269" s="31">
        <v>66</v>
      </c>
      <c r="X269" s="31">
        <v>82</v>
      </c>
      <c r="Y269" s="31">
        <v>10</v>
      </c>
      <c r="Z269" s="31">
        <v>0</v>
      </c>
      <c r="AA269" s="31">
        <v>170</v>
      </c>
      <c r="AB269" s="31">
        <v>170</v>
      </c>
      <c r="AC269" s="31">
        <v>169</v>
      </c>
      <c r="AD269" s="31">
        <v>172</v>
      </c>
      <c r="AE269" s="31">
        <v>140</v>
      </c>
      <c r="AF269" s="31">
        <v>141</v>
      </c>
      <c r="AG269" s="31">
        <v>142</v>
      </c>
      <c r="AH269" s="31">
        <v>143</v>
      </c>
      <c r="AI269" s="34">
        <v>0</v>
      </c>
      <c r="AJ269" s="34">
        <v>0</v>
      </c>
      <c r="AK269" s="34">
        <v>0.59</v>
      </c>
      <c r="AL269" s="34">
        <v>-1.74</v>
      </c>
      <c r="AM269" s="34">
        <v>22.86</v>
      </c>
      <c r="AN269" s="34">
        <v>-0.71</v>
      </c>
      <c r="AO269" s="34">
        <v>-0.7</v>
      </c>
      <c r="AP269" s="34">
        <v>-0.7</v>
      </c>
      <c r="AQ269" s="31">
        <v>0</v>
      </c>
      <c r="AR269" s="31">
        <v>0</v>
      </c>
      <c r="AS269" s="31">
        <v>0</v>
      </c>
      <c r="AT269" s="31">
        <v>0</v>
      </c>
      <c r="AU269" s="31">
        <v>32</v>
      </c>
      <c r="AV269" s="31">
        <v>0</v>
      </c>
      <c r="AW269" s="31">
        <v>0</v>
      </c>
      <c r="AX269" s="31">
        <v>0</v>
      </c>
      <c r="AY269" s="31">
        <v>0</v>
      </c>
      <c r="AZ269" s="31">
        <v>0</v>
      </c>
      <c r="BA269" s="31">
        <v>0</v>
      </c>
      <c r="BB269" s="31">
        <v>0</v>
      </c>
      <c r="BC269" s="31">
        <v>0</v>
      </c>
      <c r="BD269" s="31">
        <v>0</v>
      </c>
      <c r="BE269" s="31">
        <v>0</v>
      </c>
      <c r="BF269" s="31">
        <v>0</v>
      </c>
      <c r="BG269" s="31">
        <v>0</v>
      </c>
      <c r="BH269" s="31">
        <v>0</v>
      </c>
      <c r="BI269" s="31">
        <v>0</v>
      </c>
      <c r="BJ269" s="31">
        <v>0</v>
      </c>
      <c r="BK269" s="31">
        <v>33.159999999999997</v>
      </c>
      <c r="BL269" s="31">
        <v>32</v>
      </c>
      <c r="BM269" s="31">
        <v>0</v>
      </c>
      <c r="BN269" s="31">
        <v>18</v>
      </c>
      <c r="BO269" s="31">
        <v>51</v>
      </c>
      <c r="BP269" s="31">
        <v>69</v>
      </c>
      <c r="BQ269" s="31">
        <v>0</v>
      </c>
      <c r="BR269" s="31">
        <v>32</v>
      </c>
      <c r="BS269" s="31">
        <v>0</v>
      </c>
      <c r="BT269" s="31">
        <v>0</v>
      </c>
      <c r="BU269" s="31">
        <v>0</v>
      </c>
      <c r="BV269" s="31">
        <v>0</v>
      </c>
      <c r="BW269" s="31">
        <v>0</v>
      </c>
      <c r="BX269" s="31">
        <v>6</v>
      </c>
      <c r="BY269" s="31">
        <v>26</v>
      </c>
      <c r="BZ269" s="31">
        <v>32</v>
      </c>
      <c r="CA269" s="31">
        <v>0</v>
      </c>
      <c r="CB269" s="31">
        <v>18</v>
      </c>
      <c r="CC269" s="31">
        <v>13</v>
      </c>
      <c r="CD269" s="31">
        <v>1</v>
      </c>
      <c r="CE269" s="31">
        <v>0</v>
      </c>
      <c r="CF269" s="31">
        <v>0</v>
      </c>
      <c r="CG269" s="31">
        <v>7</v>
      </c>
      <c r="CH269" s="31">
        <v>15</v>
      </c>
      <c r="CI269" s="31">
        <v>10</v>
      </c>
      <c r="CJ269" s="31">
        <v>0</v>
      </c>
      <c r="CK269" s="31">
        <v>32</v>
      </c>
      <c r="CL269" s="31">
        <v>32</v>
      </c>
      <c r="CM269" s="31">
        <v>166</v>
      </c>
      <c r="CN269" s="34">
        <v>2.4096000000000002</v>
      </c>
      <c r="CO269" s="34">
        <v>0.60980000000000001</v>
      </c>
      <c r="CP269" s="34">
        <v>3.012</v>
      </c>
      <c r="CQ269" s="34">
        <v>4.1420000000000003</v>
      </c>
      <c r="CR269" s="34">
        <v>8.3332999999999995</v>
      </c>
      <c r="CS269" s="34">
        <v>7.9710000000000001</v>
      </c>
      <c r="CT269" s="34">
        <v>6.5217000000000001</v>
      </c>
      <c r="CU269" s="34">
        <v>4.3478000000000003</v>
      </c>
      <c r="CV269" s="34">
        <v>3.5971000000000002</v>
      </c>
      <c r="CW269" s="34">
        <v>0</v>
      </c>
      <c r="CX269" s="34">
        <v>0</v>
      </c>
      <c r="CY269" s="34">
        <v>1.2048000000000001</v>
      </c>
      <c r="CZ269" s="34">
        <v>1.7750999999999999</v>
      </c>
      <c r="DA269" s="34">
        <v>6.5476000000000001</v>
      </c>
      <c r="DB269" s="34">
        <v>2.1739000000000002</v>
      </c>
      <c r="DC269" s="34">
        <v>2.8986000000000001</v>
      </c>
      <c r="DD269" s="34">
        <v>1.4493</v>
      </c>
      <c r="DE269" s="34">
        <v>2.1583000000000001</v>
      </c>
      <c r="DF269" s="34">
        <v>6.0240999999999998</v>
      </c>
      <c r="DG269" s="34">
        <v>10.3659</v>
      </c>
      <c r="DH269" s="34">
        <v>11.4458</v>
      </c>
      <c r="DI269" s="34">
        <v>12.426</v>
      </c>
      <c r="DJ269" s="34">
        <v>16.176500000000001</v>
      </c>
      <c r="DK269" s="34">
        <v>16.666699999999999</v>
      </c>
      <c r="DL269" s="34">
        <v>10.8696</v>
      </c>
      <c r="DM269" s="34">
        <v>7.9710000000000001</v>
      </c>
      <c r="DN269" s="34">
        <v>12.9496</v>
      </c>
      <c r="DO269" s="34">
        <v>5.7617871808799199</v>
      </c>
      <c r="DP269" s="34">
        <v>5.7268711018711</v>
      </c>
      <c r="DQ269" s="34">
        <v>5.5473821989528798</v>
      </c>
      <c r="DR269" s="34">
        <v>5.5339805825242703</v>
      </c>
      <c r="DS269" s="34">
        <v>5.4819364819364802</v>
      </c>
      <c r="DT269" s="34">
        <v>5.4074194246160499</v>
      </c>
      <c r="DU269" s="34">
        <v>5.3851036817604703</v>
      </c>
      <c r="DV269" s="34">
        <v>5.3159303882195497</v>
      </c>
      <c r="DW269" s="34">
        <v>5.2594387240056504</v>
      </c>
      <c r="DX269" s="34">
        <v>0.60968857841780699</v>
      </c>
      <c r="DY269" s="34">
        <v>3.2355604225737702</v>
      </c>
      <c r="DZ269" s="34">
        <v>0.24216956002571799</v>
      </c>
      <c r="EA269" s="34">
        <v>0.94937438183168499</v>
      </c>
      <c r="EB269" s="34">
        <v>1.37805210709586</v>
      </c>
      <c r="EC269" s="34">
        <v>0.41439764532594198</v>
      </c>
      <c r="ED269" s="34">
        <v>1.3012452851945</v>
      </c>
      <c r="EE269" s="34">
        <v>1.0741006251493601</v>
      </c>
      <c r="EF269" s="33">
        <v>59</v>
      </c>
      <c r="EG269" s="33">
        <v>33</v>
      </c>
      <c r="EH269" s="34">
        <v>6.82</v>
      </c>
      <c r="EI269" s="34">
        <v>5.52</v>
      </c>
      <c r="EJ269" s="34">
        <v>4.71</v>
      </c>
      <c r="EK269" s="34">
        <v>6.48</v>
      </c>
      <c r="EL269" s="34">
        <v>8.2200000000000006</v>
      </c>
      <c r="EM269" s="34">
        <v>0</v>
      </c>
      <c r="EN269" s="34">
        <v>6.82</v>
      </c>
      <c r="EO269" s="34">
        <v>0</v>
      </c>
      <c r="EP269" s="34">
        <v>6.33</v>
      </c>
      <c r="EQ269" s="34">
        <v>6.54</v>
      </c>
      <c r="ER269" s="34">
        <v>4.76</v>
      </c>
      <c r="ES269" s="34">
        <v>0</v>
      </c>
      <c r="ET269" s="58">
        <v>0</v>
      </c>
      <c r="EU269" s="58">
        <v>32</v>
      </c>
      <c r="EV269" s="58">
        <v>3</v>
      </c>
      <c r="EW269" s="58">
        <v>71</v>
      </c>
      <c r="EX269" s="58">
        <v>17</v>
      </c>
      <c r="EY269" s="58">
        <v>17</v>
      </c>
      <c r="EZ269" s="58">
        <v>1</v>
      </c>
      <c r="FA269" s="63">
        <v>24</v>
      </c>
      <c r="FB269" s="64">
        <v>22</v>
      </c>
      <c r="FC269" s="58">
        <v>46</v>
      </c>
      <c r="FD269" s="58">
        <v>52</v>
      </c>
      <c r="FE269" s="58">
        <v>10</v>
      </c>
      <c r="FF269" s="58">
        <v>31</v>
      </c>
      <c r="FG269" s="58">
        <v>2</v>
      </c>
      <c r="FH269" s="58">
        <v>0</v>
      </c>
      <c r="FI269" s="58">
        <v>2</v>
      </c>
      <c r="FJ269" s="58">
        <v>165</v>
      </c>
      <c r="FK269" s="58">
        <v>97.058823529411796</v>
      </c>
      <c r="FL269" s="59">
        <f t="shared" si="4"/>
        <v>169.99999999999994</v>
      </c>
    </row>
    <row r="270" spans="1:168" x14ac:dyDescent="0.25">
      <c r="A270" t="s">
        <v>207</v>
      </c>
      <c r="B270" t="s">
        <v>1020</v>
      </c>
      <c r="C270" t="s">
        <v>1021</v>
      </c>
      <c r="D270" s="31">
        <v>67</v>
      </c>
      <c r="E270" s="31">
        <v>1</v>
      </c>
      <c r="F270" s="31">
        <v>1</v>
      </c>
      <c r="G270" s="31">
        <v>0</v>
      </c>
      <c r="H270" s="31">
        <v>1</v>
      </c>
      <c r="I270" s="31">
        <v>0</v>
      </c>
      <c r="J270" s="31">
        <v>70</v>
      </c>
      <c r="K270" s="31">
        <v>0</v>
      </c>
      <c r="L270" s="31">
        <v>70</v>
      </c>
      <c r="M270" s="35">
        <v>7.95</v>
      </c>
      <c r="N270" s="31">
        <v>0</v>
      </c>
      <c r="O270" s="31">
        <v>14</v>
      </c>
      <c r="P270" s="31">
        <v>56</v>
      </c>
      <c r="Q270" s="31">
        <v>2</v>
      </c>
      <c r="R270" s="31">
        <v>8</v>
      </c>
      <c r="S270" s="31">
        <v>29</v>
      </c>
      <c r="T270" s="31">
        <v>30</v>
      </c>
      <c r="U270" s="31">
        <v>1</v>
      </c>
      <c r="V270" s="31">
        <v>2</v>
      </c>
      <c r="W270" s="31">
        <v>56</v>
      </c>
      <c r="X270" s="31">
        <v>12</v>
      </c>
      <c r="Y270" s="31">
        <v>0</v>
      </c>
      <c r="Z270" s="31">
        <v>0</v>
      </c>
      <c r="AA270" s="31">
        <v>72</v>
      </c>
      <c r="AB270" s="31">
        <v>73</v>
      </c>
      <c r="AC270" s="31">
        <v>76</v>
      </c>
      <c r="AD270" s="31">
        <v>76</v>
      </c>
      <c r="AE270" s="31">
        <v>76</v>
      </c>
      <c r="AF270" s="31">
        <v>76</v>
      </c>
      <c r="AG270" s="31">
        <v>76</v>
      </c>
      <c r="AH270" s="31">
        <v>76</v>
      </c>
      <c r="AI270" s="34">
        <v>-2.78</v>
      </c>
      <c r="AJ270" s="34">
        <v>-1.37</v>
      </c>
      <c r="AK270" s="34">
        <v>-3.95</v>
      </c>
      <c r="AL270" s="34">
        <v>0</v>
      </c>
      <c r="AM270" s="34">
        <v>0</v>
      </c>
      <c r="AN270" s="34">
        <v>0</v>
      </c>
      <c r="AO270" s="34">
        <v>0</v>
      </c>
      <c r="AP270" s="34">
        <v>0</v>
      </c>
      <c r="AQ270" s="31">
        <v>0</v>
      </c>
      <c r="AR270" s="31">
        <v>0</v>
      </c>
      <c r="AS270" s="31">
        <v>0</v>
      </c>
      <c r="AT270" s="31">
        <v>0</v>
      </c>
      <c r="AU270" s="31">
        <v>0</v>
      </c>
      <c r="AV270" s="31">
        <v>0</v>
      </c>
      <c r="AW270" s="31">
        <v>0</v>
      </c>
      <c r="AX270" s="31">
        <v>0</v>
      </c>
      <c r="AY270" s="31">
        <v>0</v>
      </c>
      <c r="AZ270" s="31">
        <v>0</v>
      </c>
      <c r="BA270" s="31">
        <v>0</v>
      </c>
      <c r="BB270" s="31">
        <v>0</v>
      </c>
      <c r="BC270" s="31">
        <v>0</v>
      </c>
      <c r="BD270" s="31">
        <v>0</v>
      </c>
      <c r="BE270" s="31">
        <v>0</v>
      </c>
      <c r="BF270" s="31">
        <v>2</v>
      </c>
      <c r="BG270" s="31">
        <v>0</v>
      </c>
      <c r="BH270" s="31">
        <v>0</v>
      </c>
      <c r="BI270" s="31">
        <v>0</v>
      </c>
      <c r="BJ270" s="31">
        <v>0</v>
      </c>
      <c r="BK270" s="31">
        <v>43.03</v>
      </c>
      <c r="BL270" s="31">
        <v>0</v>
      </c>
      <c r="BM270" s="31">
        <v>0</v>
      </c>
      <c r="BN270" s="31">
        <v>0</v>
      </c>
      <c r="BO270" s="31">
        <v>14</v>
      </c>
      <c r="BP270" s="31">
        <v>56</v>
      </c>
      <c r="BQ270" s="31">
        <v>0</v>
      </c>
      <c r="BR270" s="31">
        <v>0</v>
      </c>
      <c r="BS270" s="31">
        <v>0</v>
      </c>
      <c r="BT270" s="31">
        <v>0</v>
      </c>
      <c r="BU270" s="31">
        <v>0</v>
      </c>
      <c r="BV270" s="31">
        <v>0</v>
      </c>
      <c r="BW270" s="31">
        <v>0</v>
      </c>
      <c r="BX270" s="31">
        <v>0</v>
      </c>
      <c r="BY270" s="31">
        <v>0</v>
      </c>
      <c r="BZ270" s="31">
        <v>0</v>
      </c>
      <c r="CA270" s="31">
        <v>0</v>
      </c>
      <c r="CB270" s="31">
        <v>0</v>
      </c>
      <c r="CC270" s="31">
        <v>0</v>
      </c>
      <c r="CD270" s="31">
        <v>0</v>
      </c>
      <c r="CE270" s="31">
        <v>0</v>
      </c>
      <c r="CF270" s="31">
        <v>0</v>
      </c>
      <c r="CG270" s="31">
        <v>0</v>
      </c>
      <c r="CH270" s="31">
        <v>0</v>
      </c>
      <c r="CI270" s="31">
        <v>0</v>
      </c>
      <c r="CJ270" s="31">
        <v>0</v>
      </c>
      <c r="CK270" s="31">
        <v>0</v>
      </c>
      <c r="CL270" s="31">
        <v>0</v>
      </c>
      <c r="CM270" s="31">
        <v>68</v>
      </c>
      <c r="CN270" s="34">
        <v>1.4705999999999999</v>
      </c>
      <c r="CO270" s="34">
        <v>1.4493</v>
      </c>
      <c r="CP270" s="34">
        <v>4.2253999999999996</v>
      </c>
      <c r="CQ270" s="34">
        <v>2.7027000000000001</v>
      </c>
      <c r="CR270" s="34">
        <v>2.6316000000000002</v>
      </c>
      <c r="CS270" s="34">
        <v>1.3158000000000001</v>
      </c>
      <c r="CT270" s="34">
        <v>6.7568000000000001</v>
      </c>
      <c r="CU270" s="34">
        <v>1.3332999999999999</v>
      </c>
      <c r="CV270" s="34">
        <v>0</v>
      </c>
      <c r="CW270" s="34">
        <v>0</v>
      </c>
      <c r="CX270" s="34">
        <v>1.4493</v>
      </c>
      <c r="CY270" s="34">
        <v>2.8169</v>
      </c>
      <c r="CZ270" s="34">
        <v>0</v>
      </c>
      <c r="DA270" s="34">
        <v>0</v>
      </c>
      <c r="DB270" s="34">
        <v>0</v>
      </c>
      <c r="DC270" s="34">
        <v>1.3513999999999999</v>
      </c>
      <c r="DD270" s="34">
        <v>0</v>
      </c>
      <c r="DE270" s="34">
        <v>0</v>
      </c>
      <c r="DF270" s="34">
        <v>10.2941</v>
      </c>
      <c r="DG270" s="34">
        <v>11.594200000000001</v>
      </c>
      <c r="DH270" s="34">
        <v>8.4506999999999994</v>
      </c>
      <c r="DI270" s="34">
        <v>13.513500000000001</v>
      </c>
      <c r="DJ270" s="34">
        <v>7.8947000000000003</v>
      </c>
      <c r="DK270" s="34">
        <v>23.684200000000001</v>
      </c>
      <c r="DL270" s="34">
        <v>10.8108</v>
      </c>
      <c r="DM270" s="34">
        <v>8</v>
      </c>
      <c r="DN270" s="34">
        <v>10.526300000000001</v>
      </c>
      <c r="DO270" s="34">
        <v>5.1190372940156097</v>
      </c>
      <c r="DP270" s="34">
        <v>5.0950032168132102</v>
      </c>
      <c r="DQ270" s="34">
        <v>5.0211402946829002</v>
      </c>
      <c r="DR270" s="34">
        <v>5.0433817594834496</v>
      </c>
      <c r="DS270" s="34">
        <v>5.20428206639167</v>
      </c>
      <c r="DT270" s="34">
        <v>5.2036821705426402</v>
      </c>
      <c r="DU270" s="34">
        <v>5.2358909321496503</v>
      </c>
      <c r="DV270" s="34">
        <v>5.0217604391295803</v>
      </c>
      <c r="DW270" s="34">
        <v>4.9692395873137203</v>
      </c>
      <c r="DX270" s="34">
        <v>0.47171858740128397</v>
      </c>
      <c r="DY270" s="34">
        <v>1.4710388038456299</v>
      </c>
      <c r="DZ270" s="34">
        <v>-0.441002998806027</v>
      </c>
      <c r="EA270" s="34">
        <v>-3.0916907434222902</v>
      </c>
      <c r="EB270" s="34">
        <v>1.15282953373289E-2</v>
      </c>
      <c r="EC270" s="34">
        <v>-0.61515340988571399</v>
      </c>
      <c r="ED270" s="34">
        <v>4.2640523301661997</v>
      </c>
      <c r="EE270" s="34">
        <v>1.05691929103093</v>
      </c>
      <c r="EF270" s="33">
        <v>39</v>
      </c>
      <c r="EG270" s="33">
        <v>0</v>
      </c>
      <c r="EH270" s="34">
        <v>0</v>
      </c>
      <c r="EI270" s="34">
        <v>4.9400000000000004</v>
      </c>
      <c r="EJ270" s="34">
        <v>4.88</v>
      </c>
      <c r="EK270" s="34">
        <v>6.04</v>
      </c>
      <c r="EL270" s="34">
        <v>0</v>
      </c>
      <c r="EM270" s="34">
        <v>0</v>
      </c>
      <c r="EN270" s="34">
        <v>0</v>
      </c>
      <c r="EO270" s="34">
        <v>0</v>
      </c>
      <c r="EP270" s="34">
        <v>0</v>
      </c>
      <c r="EQ270" s="34">
        <v>5.9</v>
      </c>
      <c r="ER270" s="34">
        <v>4.88</v>
      </c>
      <c r="ES270" s="34">
        <v>0</v>
      </c>
      <c r="ET270" s="58">
        <v>24</v>
      </c>
      <c r="EU270" s="58">
        <v>0</v>
      </c>
      <c r="EV270" s="58">
        <v>0</v>
      </c>
      <c r="EW270" s="58">
        <v>0</v>
      </c>
      <c r="EX270" s="58">
        <v>2</v>
      </c>
      <c r="EY270" s="58">
        <v>0</v>
      </c>
      <c r="EZ270" s="58">
        <v>0</v>
      </c>
      <c r="FA270" s="63">
        <v>41</v>
      </c>
      <c r="FB270" s="64">
        <v>0</v>
      </c>
      <c r="FC270" s="58">
        <v>0</v>
      </c>
      <c r="FD270" s="58">
        <v>24</v>
      </c>
      <c r="FE270" s="58">
        <v>34</v>
      </c>
      <c r="FF270" s="58">
        <v>0</v>
      </c>
      <c r="FG270" s="58">
        <v>6</v>
      </c>
      <c r="FH270" s="58">
        <v>0</v>
      </c>
      <c r="FI270" s="58">
        <v>3</v>
      </c>
      <c r="FJ270" s="58">
        <v>67</v>
      </c>
      <c r="FK270" s="58">
        <v>95.714285714285694</v>
      </c>
      <c r="FL270" s="59">
        <f t="shared" si="4"/>
        <v>70.000000000000014</v>
      </c>
    </row>
    <row r="271" spans="1:168" x14ac:dyDescent="0.25">
      <c r="A271" t="s">
        <v>207</v>
      </c>
      <c r="B271" t="s">
        <v>1022</v>
      </c>
      <c r="C271" t="s">
        <v>1023</v>
      </c>
      <c r="D271" s="31"/>
      <c r="E271" s="31"/>
      <c r="F271" s="31"/>
      <c r="G271" s="31"/>
      <c r="H271" s="31"/>
      <c r="I271" s="31"/>
      <c r="J271" s="31">
        <v>6</v>
      </c>
      <c r="K271" s="31">
        <v>0</v>
      </c>
      <c r="L271" s="31">
        <v>6</v>
      </c>
      <c r="M271" s="35">
        <v>2.71</v>
      </c>
      <c r="N271" s="31">
        <v>0</v>
      </c>
      <c r="O271" s="31">
        <v>0</v>
      </c>
      <c r="P271" s="31">
        <v>6</v>
      </c>
      <c r="Q271" s="31">
        <v>0</v>
      </c>
      <c r="R271" s="31">
        <v>1</v>
      </c>
      <c r="S271" s="31">
        <v>4</v>
      </c>
      <c r="T271" s="31">
        <v>1</v>
      </c>
      <c r="U271" s="31">
        <v>0</v>
      </c>
      <c r="V271" s="31">
        <v>1</v>
      </c>
      <c r="W271" s="31">
        <v>0</v>
      </c>
      <c r="X271" s="31">
        <v>5</v>
      </c>
      <c r="Y271" s="31">
        <v>0</v>
      </c>
      <c r="Z271" s="31">
        <v>0</v>
      </c>
      <c r="AA271" s="31">
        <v>6</v>
      </c>
      <c r="AB271" s="31">
        <v>6</v>
      </c>
      <c r="AC271" s="31">
        <v>6</v>
      </c>
      <c r="AD271" s="31">
        <v>6</v>
      </c>
      <c r="AE271" s="31">
        <v>6</v>
      </c>
      <c r="AF271" s="31">
        <v>6</v>
      </c>
      <c r="AG271" s="31">
        <v>6</v>
      </c>
      <c r="AH271" s="31">
        <v>6</v>
      </c>
      <c r="AI271" s="34">
        <v>0</v>
      </c>
      <c r="AJ271" s="34">
        <v>0</v>
      </c>
      <c r="AK271" s="34">
        <v>0</v>
      </c>
      <c r="AL271" s="34">
        <v>0</v>
      </c>
      <c r="AM271" s="34">
        <v>0</v>
      </c>
      <c r="AN271" s="34">
        <v>0</v>
      </c>
      <c r="AO271" s="34">
        <v>0</v>
      </c>
      <c r="AP271" s="34">
        <v>0</v>
      </c>
      <c r="AQ271" s="31">
        <v>0</v>
      </c>
      <c r="AR271" s="31">
        <v>0</v>
      </c>
      <c r="AS271" s="31">
        <v>0</v>
      </c>
      <c r="AT271" s="31">
        <v>0</v>
      </c>
      <c r="AU271" s="31">
        <v>0</v>
      </c>
      <c r="AV271" s="31">
        <v>0</v>
      </c>
      <c r="AW271" s="31">
        <v>0</v>
      </c>
      <c r="AX271" s="31">
        <v>0</v>
      </c>
      <c r="AY271" s="31">
        <v>0</v>
      </c>
      <c r="AZ271" s="31">
        <v>0</v>
      </c>
      <c r="BA271" s="31">
        <v>0</v>
      </c>
      <c r="BB271" s="31">
        <v>0</v>
      </c>
      <c r="BC271" s="31">
        <v>0</v>
      </c>
      <c r="BD271" s="31"/>
      <c r="BE271" s="31"/>
      <c r="BF271" s="31"/>
      <c r="BG271" s="31"/>
      <c r="BH271" s="31"/>
      <c r="BI271" s="31"/>
      <c r="BJ271" s="31"/>
      <c r="BK271" s="31">
        <v>24.67</v>
      </c>
      <c r="BL271" s="31">
        <v>0</v>
      </c>
      <c r="BM271" s="31">
        <v>0</v>
      </c>
      <c r="BN271" s="31">
        <v>0</v>
      </c>
      <c r="BO271" s="31">
        <v>6</v>
      </c>
      <c r="BP271" s="31">
        <v>0</v>
      </c>
      <c r="BQ271" s="31">
        <v>0</v>
      </c>
      <c r="BR271" s="31">
        <v>0</v>
      </c>
      <c r="BS271" s="31">
        <v>0</v>
      </c>
      <c r="BT271" s="31">
        <v>0</v>
      </c>
      <c r="BU271" s="31">
        <v>0</v>
      </c>
      <c r="BV271" s="31">
        <v>0</v>
      </c>
      <c r="BW271" s="31">
        <v>0</v>
      </c>
      <c r="BX271" s="31">
        <v>0</v>
      </c>
      <c r="BY271" s="31">
        <v>0</v>
      </c>
      <c r="BZ271" s="31">
        <v>0</v>
      </c>
      <c r="CA271" s="31">
        <v>0</v>
      </c>
      <c r="CB271" s="31">
        <v>0</v>
      </c>
      <c r="CC271" s="31">
        <v>0</v>
      </c>
      <c r="CD271" s="31">
        <v>0</v>
      </c>
      <c r="CE271" s="31">
        <v>0</v>
      </c>
      <c r="CF271" s="31">
        <v>0</v>
      </c>
      <c r="CG271" s="31">
        <v>0</v>
      </c>
      <c r="CH271" s="31">
        <v>0</v>
      </c>
      <c r="CI271" s="31">
        <v>0</v>
      </c>
      <c r="CJ271" s="31">
        <v>0</v>
      </c>
      <c r="CK271" s="31">
        <v>0</v>
      </c>
      <c r="CL271" s="31">
        <v>0</v>
      </c>
      <c r="CM271" s="31">
        <v>6</v>
      </c>
      <c r="CN271" s="34">
        <v>0</v>
      </c>
      <c r="CO271" s="34">
        <v>0</v>
      </c>
      <c r="CP271" s="34">
        <v>0</v>
      </c>
      <c r="CQ271" s="34">
        <v>0</v>
      </c>
      <c r="CR271" s="34">
        <v>0</v>
      </c>
      <c r="CS271" s="34">
        <v>0</v>
      </c>
      <c r="CT271" s="34">
        <v>0</v>
      </c>
      <c r="CU271" s="34">
        <v>0</v>
      </c>
      <c r="CV271" s="34">
        <v>0</v>
      </c>
      <c r="CW271" s="34">
        <v>0</v>
      </c>
      <c r="CX271" s="34">
        <v>0</v>
      </c>
      <c r="CY271" s="34">
        <v>0</v>
      </c>
      <c r="CZ271" s="34">
        <v>0</v>
      </c>
      <c r="DA271" s="34">
        <v>0</v>
      </c>
      <c r="DB271" s="34">
        <v>0</v>
      </c>
      <c r="DC271" s="34">
        <v>0</v>
      </c>
      <c r="DD271" s="34">
        <v>0</v>
      </c>
      <c r="DE271" s="34">
        <v>0</v>
      </c>
      <c r="DF271" s="34">
        <v>16.666699999999999</v>
      </c>
      <c r="DG271" s="34">
        <v>33.333300000000001</v>
      </c>
      <c r="DH271" s="34">
        <v>0</v>
      </c>
      <c r="DI271" s="34">
        <v>0</v>
      </c>
      <c r="DJ271" s="34">
        <v>16.666699999999999</v>
      </c>
      <c r="DK271" s="34">
        <v>0</v>
      </c>
      <c r="DL271" s="34">
        <v>16.666699999999999</v>
      </c>
      <c r="DM271" s="34">
        <v>16.666699999999999</v>
      </c>
      <c r="DN271" s="34">
        <v>16.666699999999999</v>
      </c>
      <c r="DO271" s="34"/>
      <c r="DP271" s="34"/>
      <c r="DQ271" s="34"/>
      <c r="DR271" s="34"/>
      <c r="DS271" s="34"/>
      <c r="DT271" s="34"/>
      <c r="DU271" s="34"/>
      <c r="DV271" s="34"/>
      <c r="DW271" s="34"/>
      <c r="DX271" s="34"/>
      <c r="DY271" s="34"/>
      <c r="DZ271" s="34"/>
      <c r="EA271" s="34"/>
      <c r="EB271" s="34"/>
      <c r="EC271" s="34"/>
      <c r="ED271" s="34"/>
      <c r="EE271" s="34"/>
      <c r="EF271" s="33"/>
      <c r="EG271" s="33"/>
      <c r="EH271" s="34"/>
      <c r="EI271" s="34"/>
      <c r="EJ271" s="34"/>
      <c r="EK271" s="34"/>
      <c r="EL271" s="34"/>
      <c r="EM271" s="34"/>
      <c r="EN271" s="34"/>
      <c r="EO271" s="34"/>
      <c r="EP271" s="34"/>
      <c r="EQ271" s="34"/>
      <c r="ER271" s="34"/>
      <c r="ES271" s="34"/>
      <c r="ET271" s="58">
        <v>0</v>
      </c>
      <c r="EU271" s="58">
        <v>0</v>
      </c>
      <c r="EV271" s="58">
        <v>6</v>
      </c>
      <c r="EW271" s="58">
        <v>0</v>
      </c>
      <c r="EX271" s="58">
        <v>0</v>
      </c>
      <c r="EY271" s="58">
        <v>0</v>
      </c>
      <c r="EZ271" s="58">
        <v>0</v>
      </c>
      <c r="FA271" s="63">
        <v>0</v>
      </c>
      <c r="FB271" s="64">
        <v>0</v>
      </c>
      <c r="FC271" s="58">
        <v>0</v>
      </c>
      <c r="FD271" s="58">
        <v>0</v>
      </c>
      <c r="FE271" s="58">
        <v>0</v>
      </c>
      <c r="FF271" s="58">
        <v>4</v>
      </c>
      <c r="FG271" s="58">
        <v>2</v>
      </c>
      <c r="FH271" s="58">
        <v>0</v>
      </c>
      <c r="FI271" s="58">
        <v>0</v>
      </c>
      <c r="FJ271" s="58">
        <v>6</v>
      </c>
      <c r="FK271" s="58">
        <v>100</v>
      </c>
      <c r="FL271" s="59">
        <f t="shared" si="4"/>
        <v>6</v>
      </c>
    </row>
    <row r="272" spans="1:168" x14ac:dyDescent="0.25">
      <c r="A272" t="s">
        <v>207</v>
      </c>
      <c r="B272" t="s">
        <v>1024</v>
      </c>
      <c r="C272" t="s">
        <v>1025</v>
      </c>
      <c r="D272" s="31">
        <v>44</v>
      </c>
      <c r="E272" s="31">
        <v>0</v>
      </c>
      <c r="F272" s="31">
        <v>1</v>
      </c>
      <c r="G272" s="31">
        <v>0</v>
      </c>
      <c r="H272" s="31">
        <v>0</v>
      </c>
      <c r="I272" s="31">
        <v>0</v>
      </c>
      <c r="J272" s="31">
        <v>45</v>
      </c>
      <c r="K272" s="31">
        <v>0</v>
      </c>
      <c r="L272" s="31">
        <v>45</v>
      </c>
      <c r="M272" s="35">
        <v>5.07</v>
      </c>
      <c r="N272" s="31">
        <v>0</v>
      </c>
      <c r="O272" s="31">
        <v>0</v>
      </c>
      <c r="P272" s="31">
        <v>45</v>
      </c>
      <c r="Q272" s="31">
        <v>1</v>
      </c>
      <c r="R272" s="31">
        <v>9</v>
      </c>
      <c r="S272" s="31">
        <v>12</v>
      </c>
      <c r="T272" s="31">
        <v>18</v>
      </c>
      <c r="U272" s="31">
        <v>5</v>
      </c>
      <c r="V272" s="31">
        <v>2</v>
      </c>
      <c r="W272" s="31">
        <v>0</v>
      </c>
      <c r="X272" s="31">
        <v>43</v>
      </c>
      <c r="Y272" s="31">
        <v>0</v>
      </c>
      <c r="Z272" s="31">
        <v>0</v>
      </c>
      <c r="AA272" s="31">
        <v>45</v>
      </c>
      <c r="AB272" s="31">
        <v>45</v>
      </c>
      <c r="AC272" s="31">
        <v>45</v>
      </c>
      <c r="AD272" s="31">
        <v>45</v>
      </c>
      <c r="AE272" s="31">
        <v>45</v>
      </c>
      <c r="AF272" s="31">
        <v>45</v>
      </c>
      <c r="AG272" s="31">
        <v>45</v>
      </c>
      <c r="AH272" s="31">
        <v>45</v>
      </c>
      <c r="AI272" s="34">
        <v>0</v>
      </c>
      <c r="AJ272" s="34">
        <v>0</v>
      </c>
      <c r="AK272" s="34">
        <v>0</v>
      </c>
      <c r="AL272" s="34">
        <v>0</v>
      </c>
      <c r="AM272" s="34">
        <v>0</v>
      </c>
      <c r="AN272" s="34">
        <v>0</v>
      </c>
      <c r="AO272" s="34">
        <v>0</v>
      </c>
      <c r="AP272" s="34">
        <v>0</v>
      </c>
      <c r="AQ272" s="31">
        <v>0</v>
      </c>
      <c r="AR272" s="31">
        <v>0</v>
      </c>
      <c r="AS272" s="31">
        <v>0</v>
      </c>
      <c r="AT272" s="31">
        <v>0</v>
      </c>
      <c r="AU272" s="31">
        <v>0</v>
      </c>
      <c r="AV272" s="31">
        <v>0</v>
      </c>
      <c r="AW272" s="31">
        <v>0</v>
      </c>
      <c r="AX272" s="31">
        <v>0</v>
      </c>
      <c r="AY272" s="31">
        <v>0</v>
      </c>
      <c r="AZ272" s="31">
        <v>0</v>
      </c>
      <c r="BA272" s="31">
        <v>0</v>
      </c>
      <c r="BB272" s="31">
        <v>0</v>
      </c>
      <c r="BC272" s="31">
        <v>0</v>
      </c>
      <c r="BD272" s="31">
        <v>0</v>
      </c>
      <c r="BE272" s="31">
        <v>0</v>
      </c>
      <c r="BF272" s="31">
        <v>0</v>
      </c>
      <c r="BG272" s="31">
        <v>0</v>
      </c>
      <c r="BH272" s="31">
        <v>0</v>
      </c>
      <c r="BI272" s="31">
        <v>0</v>
      </c>
      <c r="BJ272" s="31">
        <v>0</v>
      </c>
      <c r="BK272" s="31">
        <v>39.159999999999997</v>
      </c>
      <c r="BL272" s="31">
        <v>0</v>
      </c>
      <c r="BM272" s="31">
        <v>0</v>
      </c>
      <c r="BN272" s="31">
        <v>0</v>
      </c>
      <c r="BO272" s="31">
        <v>29</v>
      </c>
      <c r="BP272" s="31">
        <v>16</v>
      </c>
      <c r="BQ272" s="31">
        <v>0</v>
      </c>
      <c r="BR272" s="31">
        <v>0</v>
      </c>
      <c r="BS272" s="31">
        <v>0</v>
      </c>
      <c r="BT272" s="31">
        <v>0</v>
      </c>
      <c r="BU272" s="31">
        <v>0</v>
      </c>
      <c r="BV272" s="31">
        <v>0</v>
      </c>
      <c r="BW272" s="31">
        <v>0</v>
      </c>
      <c r="BX272" s="31">
        <v>0</v>
      </c>
      <c r="BY272" s="31">
        <v>0</v>
      </c>
      <c r="BZ272" s="31">
        <v>0</v>
      </c>
      <c r="CA272" s="31">
        <v>0</v>
      </c>
      <c r="CB272" s="31">
        <v>0</v>
      </c>
      <c r="CC272" s="31">
        <v>0</v>
      </c>
      <c r="CD272" s="31">
        <v>0</v>
      </c>
      <c r="CE272" s="31">
        <v>0</v>
      </c>
      <c r="CF272" s="31">
        <v>0</v>
      </c>
      <c r="CG272" s="31">
        <v>0</v>
      </c>
      <c r="CH272" s="31">
        <v>0</v>
      </c>
      <c r="CI272" s="31">
        <v>0</v>
      </c>
      <c r="CJ272" s="31">
        <v>0</v>
      </c>
      <c r="CK272" s="31">
        <v>0</v>
      </c>
      <c r="CL272" s="31">
        <v>0</v>
      </c>
      <c r="CM272" s="31">
        <v>44</v>
      </c>
      <c r="CN272" s="34">
        <v>0</v>
      </c>
      <c r="CO272" s="34">
        <v>2.3256000000000001</v>
      </c>
      <c r="CP272" s="34">
        <v>0</v>
      </c>
      <c r="CQ272" s="34">
        <v>4.4443999999999999</v>
      </c>
      <c r="CR272" s="34">
        <v>2.2222</v>
      </c>
      <c r="CS272" s="34">
        <v>0</v>
      </c>
      <c r="CT272" s="34">
        <v>0</v>
      </c>
      <c r="CU272" s="34">
        <v>0</v>
      </c>
      <c r="CV272" s="34">
        <v>2.2222</v>
      </c>
      <c r="CW272" s="34">
        <v>0</v>
      </c>
      <c r="CX272" s="34">
        <v>0</v>
      </c>
      <c r="CY272" s="34">
        <v>0</v>
      </c>
      <c r="CZ272" s="34">
        <v>0</v>
      </c>
      <c r="DA272" s="34">
        <v>0</v>
      </c>
      <c r="DB272" s="34">
        <v>0</v>
      </c>
      <c r="DC272" s="34">
        <v>0</v>
      </c>
      <c r="DD272" s="34">
        <v>0</v>
      </c>
      <c r="DE272" s="34">
        <v>0</v>
      </c>
      <c r="DF272" s="34">
        <v>9.0908999999999995</v>
      </c>
      <c r="DG272" s="34">
        <v>46.511600000000001</v>
      </c>
      <c r="DH272" s="34">
        <v>8.8888999999999996</v>
      </c>
      <c r="DI272" s="34">
        <v>11.1111</v>
      </c>
      <c r="DJ272" s="34">
        <v>17.777799999999999</v>
      </c>
      <c r="DK272" s="34">
        <v>4.4443999999999999</v>
      </c>
      <c r="DL272" s="34">
        <v>9.0908999999999995</v>
      </c>
      <c r="DM272" s="34">
        <v>9.0908999999999995</v>
      </c>
      <c r="DN272" s="34">
        <v>8.8888999999999996</v>
      </c>
      <c r="DO272" s="34">
        <v>5.9238002594033699</v>
      </c>
      <c r="DP272" s="34">
        <v>5.8652867322701097</v>
      </c>
      <c r="DQ272" s="34">
        <v>5.7937559129612097</v>
      </c>
      <c r="DR272" s="34">
        <v>5.7245706737120203</v>
      </c>
      <c r="DS272" s="34">
        <v>5.7541507024265597</v>
      </c>
      <c r="DT272" s="34">
        <v>5.74014506464838</v>
      </c>
      <c r="DU272" s="34">
        <v>5.7526638682596101</v>
      </c>
      <c r="DV272" s="34">
        <v>5.7155311591863098</v>
      </c>
      <c r="DW272" s="34">
        <v>5.6709719082983501</v>
      </c>
      <c r="DX272" s="34">
        <v>0.99762432433751103</v>
      </c>
      <c r="DY272" s="34">
        <v>1.23461913797357</v>
      </c>
      <c r="DZ272" s="34">
        <v>1.2085664269444201</v>
      </c>
      <c r="EA272" s="34">
        <v>-0.51406419894544697</v>
      </c>
      <c r="EB272" s="34">
        <v>0.24399449178461599</v>
      </c>
      <c r="EC272" s="34">
        <v>-0.21761750552301001</v>
      </c>
      <c r="ED272" s="34">
        <v>0.64968080899384095</v>
      </c>
      <c r="EE272" s="34">
        <v>0.78574275465465804</v>
      </c>
      <c r="EF272" s="33">
        <v>5</v>
      </c>
      <c r="EG272" s="33">
        <v>8</v>
      </c>
      <c r="EH272" s="34">
        <v>0</v>
      </c>
      <c r="EI272" s="34">
        <v>5.31</v>
      </c>
      <c r="EJ272" s="34">
        <v>0</v>
      </c>
      <c r="EK272" s="34">
        <v>5.95</v>
      </c>
      <c r="EL272" s="34">
        <v>0</v>
      </c>
      <c r="EM272" s="34">
        <v>0</v>
      </c>
      <c r="EN272" s="34">
        <v>0</v>
      </c>
      <c r="EO272" s="34">
        <v>0</v>
      </c>
      <c r="EP272" s="34">
        <v>0</v>
      </c>
      <c r="EQ272" s="34">
        <v>6.4</v>
      </c>
      <c r="ER272" s="34">
        <v>5.22</v>
      </c>
      <c r="ES272" s="34">
        <v>0</v>
      </c>
      <c r="ET272" s="58">
        <v>0</v>
      </c>
      <c r="EU272" s="58">
        <v>0</v>
      </c>
      <c r="EV272" s="58">
        <v>0</v>
      </c>
      <c r="EW272" s="58">
        <v>0</v>
      </c>
      <c r="EX272" s="58">
        <v>21</v>
      </c>
      <c r="EY272" s="58">
        <v>9</v>
      </c>
      <c r="EZ272" s="58">
        <v>0</v>
      </c>
      <c r="FA272" s="63">
        <v>9</v>
      </c>
      <c r="FB272" s="64">
        <v>0</v>
      </c>
      <c r="FC272" s="58">
        <v>0</v>
      </c>
      <c r="FD272" s="58">
        <v>0</v>
      </c>
      <c r="FE272" s="58">
        <v>21</v>
      </c>
      <c r="FF272" s="58">
        <v>9</v>
      </c>
      <c r="FG272" s="58">
        <v>7</v>
      </c>
      <c r="FH272" s="58">
        <v>0</v>
      </c>
      <c r="FI272" s="58">
        <v>2</v>
      </c>
      <c r="FJ272" s="58">
        <v>39</v>
      </c>
      <c r="FK272" s="58">
        <v>86.6666666666667</v>
      </c>
      <c r="FL272" s="59">
        <f t="shared" si="4"/>
        <v>44.999999999999979</v>
      </c>
    </row>
    <row r="273" spans="1:168" x14ac:dyDescent="0.25">
      <c r="A273" t="s">
        <v>207</v>
      </c>
      <c r="B273" t="s">
        <v>1026</v>
      </c>
      <c r="C273" t="s">
        <v>1027</v>
      </c>
      <c r="D273" s="31">
        <v>100</v>
      </c>
      <c r="E273" s="31">
        <v>0</v>
      </c>
      <c r="F273" s="31">
        <v>0</v>
      </c>
      <c r="G273" s="31">
        <v>0</v>
      </c>
      <c r="H273" s="31">
        <v>0</v>
      </c>
      <c r="I273" s="31">
        <v>0</v>
      </c>
      <c r="J273" s="31">
        <v>100</v>
      </c>
      <c r="K273" s="31">
        <v>0</v>
      </c>
      <c r="L273" s="31">
        <v>100</v>
      </c>
      <c r="M273" s="35">
        <v>7.11</v>
      </c>
      <c r="N273" s="31">
        <v>0</v>
      </c>
      <c r="O273" s="31">
        <v>65</v>
      </c>
      <c r="P273" s="31">
        <v>35</v>
      </c>
      <c r="Q273" s="31">
        <v>2</v>
      </c>
      <c r="R273" s="31">
        <v>7</v>
      </c>
      <c r="S273" s="31">
        <v>32</v>
      </c>
      <c r="T273" s="31">
        <v>42</v>
      </c>
      <c r="U273" s="31">
        <v>17</v>
      </c>
      <c r="V273" s="31">
        <v>2</v>
      </c>
      <c r="W273" s="31">
        <v>31</v>
      </c>
      <c r="X273" s="31">
        <v>67</v>
      </c>
      <c r="Y273" s="31">
        <v>0</v>
      </c>
      <c r="Z273" s="31">
        <v>0</v>
      </c>
      <c r="AA273" s="31">
        <v>100</v>
      </c>
      <c r="AB273" s="31">
        <v>100</v>
      </c>
      <c r="AC273" s="31">
        <v>100</v>
      </c>
      <c r="AD273" s="31">
        <v>100</v>
      </c>
      <c r="AE273" s="31">
        <v>100</v>
      </c>
      <c r="AF273" s="31">
        <v>100</v>
      </c>
      <c r="AG273" s="31">
        <v>100</v>
      </c>
      <c r="AH273" s="31">
        <v>100</v>
      </c>
      <c r="AI273" s="34">
        <v>0</v>
      </c>
      <c r="AJ273" s="34">
        <v>0</v>
      </c>
      <c r="AK273" s="34">
        <v>0</v>
      </c>
      <c r="AL273" s="34">
        <v>0</v>
      </c>
      <c r="AM273" s="34">
        <v>0</v>
      </c>
      <c r="AN273" s="34">
        <v>0</v>
      </c>
      <c r="AO273" s="34">
        <v>0</v>
      </c>
      <c r="AP273" s="34">
        <v>0</v>
      </c>
      <c r="AQ273" s="31">
        <v>0</v>
      </c>
      <c r="AR273" s="31">
        <v>0</v>
      </c>
      <c r="AS273" s="31">
        <v>0</v>
      </c>
      <c r="AT273" s="31">
        <v>0</v>
      </c>
      <c r="AU273" s="31">
        <v>0</v>
      </c>
      <c r="AV273" s="31">
        <v>0</v>
      </c>
      <c r="AW273" s="31">
        <v>0</v>
      </c>
      <c r="AX273" s="31">
        <v>0</v>
      </c>
      <c r="AY273" s="31">
        <v>0</v>
      </c>
      <c r="AZ273" s="31">
        <v>0</v>
      </c>
      <c r="BA273" s="31">
        <v>0</v>
      </c>
      <c r="BB273" s="31">
        <v>0</v>
      </c>
      <c r="BC273" s="31">
        <v>0</v>
      </c>
      <c r="BD273" s="31">
        <v>0</v>
      </c>
      <c r="BE273" s="31">
        <v>0</v>
      </c>
      <c r="BF273" s="31">
        <v>0</v>
      </c>
      <c r="BG273" s="31">
        <v>0</v>
      </c>
      <c r="BH273" s="31">
        <v>0</v>
      </c>
      <c r="BI273" s="31">
        <v>0</v>
      </c>
      <c r="BJ273" s="31">
        <v>0</v>
      </c>
      <c r="BK273" s="31">
        <v>32.869999999999997</v>
      </c>
      <c r="BL273" s="31">
        <v>0</v>
      </c>
      <c r="BM273" s="31">
        <v>0</v>
      </c>
      <c r="BN273" s="31">
        <v>22</v>
      </c>
      <c r="BO273" s="31">
        <v>40</v>
      </c>
      <c r="BP273" s="31">
        <v>31</v>
      </c>
      <c r="BQ273" s="31">
        <v>7</v>
      </c>
      <c r="BR273" s="31">
        <v>0</v>
      </c>
      <c r="BS273" s="31">
        <v>0</v>
      </c>
      <c r="BT273" s="31">
        <v>0</v>
      </c>
      <c r="BU273" s="31">
        <v>0</v>
      </c>
      <c r="BV273" s="31">
        <v>0</v>
      </c>
      <c r="BW273" s="31">
        <v>0</v>
      </c>
      <c r="BX273" s="31">
        <v>0</v>
      </c>
      <c r="BY273" s="31">
        <v>0</v>
      </c>
      <c r="BZ273" s="31">
        <v>0</v>
      </c>
      <c r="CA273" s="31">
        <v>0</v>
      </c>
      <c r="CB273" s="31">
        <v>0</v>
      </c>
      <c r="CC273" s="31">
        <v>0</v>
      </c>
      <c r="CD273" s="31">
        <v>0</v>
      </c>
      <c r="CE273" s="31">
        <v>0</v>
      </c>
      <c r="CF273" s="31">
        <v>0</v>
      </c>
      <c r="CG273" s="31">
        <v>0</v>
      </c>
      <c r="CH273" s="31">
        <v>0</v>
      </c>
      <c r="CI273" s="31">
        <v>0</v>
      </c>
      <c r="CJ273" s="31">
        <v>0</v>
      </c>
      <c r="CK273" s="31">
        <v>0</v>
      </c>
      <c r="CL273" s="31">
        <v>0</v>
      </c>
      <c r="CM273" s="31">
        <v>100</v>
      </c>
      <c r="CN273" s="34">
        <v>0</v>
      </c>
      <c r="CO273" s="34">
        <v>0</v>
      </c>
      <c r="CP273" s="34">
        <v>0</v>
      </c>
      <c r="CQ273" s="34">
        <v>0</v>
      </c>
      <c r="CR273" s="34">
        <v>0</v>
      </c>
      <c r="CS273" s="34">
        <v>1.0101</v>
      </c>
      <c r="CT273" s="34">
        <v>0</v>
      </c>
      <c r="CU273" s="34">
        <v>0</v>
      </c>
      <c r="CV273" s="34">
        <v>0</v>
      </c>
      <c r="CW273" s="34">
        <v>0</v>
      </c>
      <c r="CX273" s="34">
        <v>0</v>
      </c>
      <c r="CY273" s="34">
        <v>0</v>
      </c>
      <c r="CZ273" s="34">
        <v>0</v>
      </c>
      <c r="DA273" s="34">
        <v>0</v>
      </c>
      <c r="DB273" s="34">
        <v>0</v>
      </c>
      <c r="DC273" s="34">
        <v>0</v>
      </c>
      <c r="DD273" s="34">
        <v>0</v>
      </c>
      <c r="DE273" s="34">
        <v>0</v>
      </c>
      <c r="DF273" s="34">
        <v>4</v>
      </c>
      <c r="DG273" s="34">
        <v>9</v>
      </c>
      <c r="DH273" s="34">
        <v>13.2653</v>
      </c>
      <c r="DI273" s="34">
        <v>13.1313</v>
      </c>
      <c r="DJ273" s="34">
        <v>7</v>
      </c>
      <c r="DK273" s="34">
        <v>12.1212</v>
      </c>
      <c r="DL273" s="34">
        <v>2.0202</v>
      </c>
      <c r="DM273" s="34">
        <v>9</v>
      </c>
      <c r="DN273" s="34">
        <v>9</v>
      </c>
      <c r="DO273" s="34">
        <v>5.3193207159155804</v>
      </c>
      <c r="DP273" s="34">
        <v>5.2897301766236398</v>
      </c>
      <c r="DQ273" s="34">
        <v>5.1506721682417096</v>
      </c>
      <c r="DR273" s="34">
        <v>5.1172531512605</v>
      </c>
      <c r="DS273" s="34">
        <v>5.1247725500389896</v>
      </c>
      <c r="DT273" s="34">
        <v>5.1194029850746299</v>
      </c>
      <c r="DU273" s="34">
        <v>5.1128164764528403</v>
      </c>
      <c r="DV273" s="34">
        <v>5.0886404990902001</v>
      </c>
      <c r="DW273" s="34">
        <v>5.0274239667273202</v>
      </c>
      <c r="DX273" s="34">
        <v>0.55939600516311905</v>
      </c>
      <c r="DY273" s="34">
        <v>2.6998031293728899</v>
      </c>
      <c r="DZ273" s="34">
        <v>0.65306554108971004</v>
      </c>
      <c r="EA273" s="34">
        <v>-0.14672648795759199</v>
      </c>
      <c r="EB273" s="34">
        <v>0.104886545951136</v>
      </c>
      <c r="EC273" s="34">
        <v>0.12882348999071599</v>
      </c>
      <c r="ED273" s="34">
        <v>0.47509698055821897</v>
      </c>
      <c r="EE273" s="34">
        <v>1.2176520772472199</v>
      </c>
      <c r="EF273" s="33">
        <v>30</v>
      </c>
      <c r="EG273" s="33">
        <v>1</v>
      </c>
      <c r="EH273" s="34">
        <v>0</v>
      </c>
      <c r="EI273" s="34">
        <v>4.8600000000000003</v>
      </c>
      <c r="EJ273" s="34">
        <v>4.41</v>
      </c>
      <c r="EK273" s="34">
        <v>5.76</v>
      </c>
      <c r="EL273" s="34">
        <v>0</v>
      </c>
      <c r="EM273" s="34">
        <v>0</v>
      </c>
      <c r="EN273" s="34">
        <v>0</v>
      </c>
      <c r="EO273" s="34">
        <v>0</v>
      </c>
      <c r="EP273" s="34">
        <v>5.59</v>
      </c>
      <c r="EQ273" s="34">
        <v>5.73</v>
      </c>
      <c r="ER273" s="34">
        <v>4.41</v>
      </c>
      <c r="ES273" s="34">
        <v>6.38</v>
      </c>
      <c r="ET273" s="58">
        <v>0</v>
      </c>
      <c r="EU273" s="58">
        <v>0</v>
      </c>
      <c r="EV273" s="58">
        <v>22</v>
      </c>
      <c r="EW273" s="58">
        <v>56</v>
      </c>
      <c r="EX273" s="58">
        <v>1</v>
      </c>
      <c r="EY273" s="58">
        <v>0</v>
      </c>
      <c r="EZ273" s="58">
        <v>0</v>
      </c>
      <c r="FA273" s="63">
        <v>4</v>
      </c>
      <c r="FB273" s="64">
        <v>0</v>
      </c>
      <c r="FC273" s="58">
        <v>0</v>
      </c>
      <c r="FD273" s="58">
        <v>0</v>
      </c>
      <c r="FE273" s="58">
        <v>7</v>
      </c>
      <c r="FF273" s="58">
        <v>22</v>
      </c>
      <c r="FG273" s="58">
        <v>1</v>
      </c>
      <c r="FH273" s="58">
        <v>53</v>
      </c>
      <c r="FI273" s="58">
        <v>0</v>
      </c>
      <c r="FJ273" s="58">
        <v>83</v>
      </c>
      <c r="FK273" s="58">
        <v>83</v>
      </c>
      <c r="FL273" s="59">
        <f t="shared" si="4"/>
        <v>100</v>
      </c>
    </row>
    <row r="274" spans="1:168" x14ac:dyDescent="0.25">
      <c r="A274" t="s">
        <v>207</v>
      </c>
      <c r="B274" t="s">
        <v>1028</v>
      </c>
      <c r="C274" t="s">
        <v>1029</v>
      </c>
      <c r="D274" s="31">
        <v>20</v>
      </c>
      <c r="E274" s="31">
        <v>1</v>
      </c>
      <c r="F274" s="31">
        <v>0</v>
      </c>
      <c r="G274" s="31">
        <v>0</v>
      </c>
      <c r="H274" s="31">
        <v>0</v>
      </c>
      <c r="I274" s="31">
        <v>0</v>
      </c>
      <c r="J274" s="31">
        <v>21</v>
      </c>
      <c r="K274" s="31">
        <v>0</v>
      </c>
      <c r="L274" s="31">
        <v>21</v>
      </c>
      <c r="M274" s="35">
        <v>9.5500000000000007</v>
      </c>
      <c r="N274" s="31">
        <v>0</v>
      </c>
      <c r="O274" s="31">
        <v>6</v>
      </c>
      <c r="P274" s="31">
        <v>15</v>
      </c>
      <c r="Q274" s="31">
        <v>0</v>
      </c>
      <c r="R274" s="31">
        <v>3</v>
      </c>
      <c r="S274" s="31">
        <v>12</v>
      </c>
      <c r="T274" s="31">
        <v>5</v>
      </c>
      <c r="U274" s="31">
        <v>1</v>
      </c>
      <c r="V274" s="31">
        <v>3</v>
      </c>
      <c r="W274" s="31">
        <v>0</v>
      </c>
      <c r="X274" s="31">
        <v>18</v>
      </c>
      <c r="Y274" s="31">
        <v>0</v>
      </c>
      <c r="Z274" s="31">
        <v>0</v>
      </c>
      <c r="AA274" s="31">
        <v>21</v>
      </c>
      <c r="AB274" s="31">
        <v>21</v>
      </c>
      <c r="AC274" s="31">
        <v>21</v>
      </c>
      <c r="AD274" s="31">
        <v>21</v>
      </c>
      <c r="AE274" s="31">
        <v>21</v>
      </c>
      <c r="AF274" s="31">
        <v>21</v>
      </c>
      <c r="AG274" s="31">
        <v>21</v>
      </c>
      <c r="AH274" s="31">
        <v>21</v>
      </c>
      <c r="AI274" s="34">
        <v>0</v>
      </c>
      <c r="AJ274" s="34">
        <v>0</v>
      </c>
      <c r="AK274" s="34">
        <v>0</v>
      </c>
      <c r="AL274" s="34">
        <v>0</v>
      </c>
      <c r="AM274" s="34">
        <v>0</v>
      </c>
      <c r="AN274" s="34">
        <v>0</v>
      </c>
      <c r="AO274" s="34">
        <v>0</v>
      </c>
      <c r="AP274" s="34">
        <v>0</v>
      </c>
      <c r="AQ274" s="31">
        <v>0</v>
      </c>
      <c r="AR274" s="31">
        <v>0</v>
      </c>
      <c r="AS274" s="31">
        <v>0</v>
      </c>
      <c r="AT274" s="31">
        <v>0</v>
      </c>
      <c r="AU274" s="31">
        <v>0</v>
      </c>
      <c r="AV274" s="31">
        <v>0</v>
      </c>
      <c r="AW274" s="31">
        <v>0</v>
      </c>
      <c r="AX274" s="31">
        <v>0</v>
      </c>
      <c r="AY274" s="31">
        <v>0</v>
      </c>
      <c r="AZ274" s="31">
        <v>0</v>
      </c>
      <c r="BA274" s="31">
        <v>0</v>
      </c>
      <c r="BB274" s="31">
        <v>0</v>
      </c>
      <c r="BC274" s="31">
        <v>0</v>
      </c>
      <c r="BD274" s="31">
        <v>0</v>
      </c>
      <c r="BE274" s="31">
        <v>0</v>
      </c>
      <c r="BF274" s="31">
        <v>0</v>
      </c>
      <c r="BG274" s="31">
        <v>0</v>
      </c>
      <c r="BH274" s="31">
        <v>0</v>
      </c>
      <c r="BI274" s="31">
        <v>0</v>
      </c>
      <c r="BJ274" s="31">
        <v>0</v>
      </c>
      <c r="BK274" s="31">
        <v>61.57</v>
      </c>
      <c r="BL274" s="31">
        <v>0</v>
      </c>
      <c r="BM274" s="31">
        <v>0</v>
      </c>
      <c r="BN274" s="31">
        <v>0</v>
      </c>
      <c r="BO274" s="31">
        <v>6</v>
      </c>
      <c r="BP274" s="31">
        <v>0</v>
      </c>
      <c r="BQ274" s="31">
        <v>15</v>
      </c>
      <c r="BR274" s="31">
        <v>0</v>
      </c>
      <c r="BS274" s="31">
        <v>0</v>
      </c>
      <c r="BT274" s="31">
        <v>0</v>
      </c>
      <c r="BU274" s="31">
        <v>0</v>
      </c>
      <c r="BV274" s="31">
        <v>0</v>
      </c>
      <c r="BW274" s="31">
        <v>0</v>
      </c>
      <c r="BX274" s="31">
        <v>0</v>
      </c>
      <c r="BY274" s="31">
        <v>0</v>
      </c>
      <c r="BZ274" s="31">
        <v>0</v>
      </c>
      <c r="CA274" s="31">
        <v>0</v>
      </c>
      <c r="CB274" s="31">
        <v>0</v>
      </c>
      <c r="CC274" s="31">
        <v>0</v>
      </c>
      <c r="CD274" s="31">
        <v>0</v>
      </c>
      <c r="CE274" s="31">
        <v>0</v>
      </c>
      <c r="CF274" s="31">
        <v>0</v>
      </c>
      <c r="CG274" s="31">
        <v>0</v>
      </c>
      <c r="CH274" s="31">
        <v>0</v>
      </c>
      <c r="CI274" s="31">
        <v>0</v>
      </c>
      <c r="CJ274" s="31">
        <v>0</v>
      </c>
      <c r="CK274" s="31">
        <v>0</v>
      </c>
      <c r="CL274" s="31">
        <v>0</v>
      </c>
      <c r="CM274" s="31">
        <v>21</v>
      </c>
      <c r="CN274" s="34">
        <v>4.7618999999999998</v>
      </c>
      <c r="CO274" s="34">
        <v>0</v>
      </c>
      <c r="CP274" s="34">
        <v>4.7618999999999998</v>
      </c>
      <c r="CQ274" s="34">
        <v>0</v>
      </c>
      <c r="CR274" s="34">
        <v>4.7618999999999998</v>
      </c>
      <c r="CS274" s="34">
        <v>9.5237999999999996</v>
      </c>
      <c r="CT274" s="34">
        <v>0</v>
      </c>
      <c r="CU274" s="34">
        <v>0</v>
      </c>
      <c r="CV274" s="34">
        <v>0</v>
      </c>
      <c r="CW274" s="34">
        <v>0</v>
      </c>
      <c r="CX274" s="34">
        <v>0</v>
      </c>
      <c r="CY274" s="34">
        <v>0</v>
      </c>
      <c r="CZ274" s="34">
        <v>0</v>
      </c>
      <c r="DA274" s="34">
        <v>0</v>
      </c>
      <c r="DB274" s="34">
        <v>9.5237999999999996</v>
      </c>
      <c r="DC274" s="34">
        <v>0</v>
      </c>
      <c r="DD274" s="34">
        <v>0</v>
      </c>
      <c r="DE274" s="34">
        <v>0</v>
      </c>
      <c r="DF274" s="34">
        <v>4.7618999999999998</v>
      </c>
      <c r="DG274" s="34">
        <v>15</v>
      </c>
      <c r="DH274" s="34">
        <v>19.047599999999999</v>
      </c>
      <c r="DI274" s="34">
        <v>9.5237999999999996</v>
      </c>
      <c r="DJ274" s="34">
        <v>14.2857</v>
      </c>
      <c r="DK274" s="34">
        <v>23.8095</v>
      </c>
      <c r="DL274" s="34">
        <v>9.5237999999999996</v>
      </c>
      <c r="DM274" s="34">
        <v>23.8095</v>
      </c>
      <c r="DN274" s="34">
        <v>14.2857</v>
      </c>
      <c r="DO274" s="34">
        <v>6.57686212361331</v>
      </c>
      <c r="DP274" s="34">
        <v>6.5330188679245298</v>
      </c>
      <c r="DQ274" s="34">
        <v>6.2272012578616396</v>
      </c>
      <c r="DR274" s="34">
        <v>6.3915662650602396</v>
      </c>
      <c r="DS274" s="34">
        <v>6.3725178713264503</v>
      </c>
      <c r="DT274" s="34">
        <v>6.0971193415637899</v>
      </c>
      <c r="DU274" s="34">
        <v>6.0496987951807197</v>
      </c>
      <c r="DV274" s="34">
        <v>5.9766566265060197</v>
      </c>
      <c r="DW274" s="34">
        <v>6.1626506024096397</v>
      </c>
      <c r="DX274" s="34">
        <v>0.67110254195105901</v>
      </c>
      <c r="DY274" s="34">
        <v>4.9109960863527302</v>
      </c>
      <c r="DZ274" s="34">
        <v>-2.57159200706585</v>
      </c>
      <c r="EA274" s="34">
        <v>0.29891471657539698</v>
      </c>
      <c r="EB274" s="34">
        <v>4.5168630353892496</v>
      </c>
      <c r="EC274" s="34">
        <v>0.78384970869688497</v>
      </c>
      <c r="ED274" s="34">
        <v>1.2221242282978499</v>
      </c>
      <c r="EE274" s="34">
        <v>-3.0180840664711699</v>
      </c>
      <c r="EF274" s="33">
        <v>3</v>
      </c>
      <c r="EG274" s="33">
        <v>8</v>
      </c>
      <c r="EH274" s="34">
        <v>0</v>
      </c>
      <c r="EI274" s="34">
        <v>4.9400000000000004</v>
      </c>
      <c r="EJ274" s="34">
        <v>0</v>
      </c>
      <c r="EK274" s="34">
        <v>6.8</v>
      </c>
      <c r="EL274" s="34">
        <v>0</v>
      </c>
      <c r="EM274" s="34">
        <v>0</v>
      </c>
      <c r="EN274" s="34">
        <v>0</v>
      </c>
      <c r="EO274" s="34">
        <v>0</v>
      </c>
      <c r="EP274" s="34">
        <v>0</v>
      </c>
      <c r="EQ274" s="34">
        <v>7.2</v>
      </c>
      <c r="ER274" s="34">
        <v>0</v>
      </c>
      <c r="ES274" s="34">
        <v>6.32</v>
      </c>
      <c r="ET274" s="58">
        <v>0</v>
      </c>
      <c r="EU274" s="58">
        <v>0</v>
      </c>
      <c r="EV274" s="58">
        <v>17</v>
      </c>
      <c r="EW274" s="58">
        <v>2</v>
      </c>
      <c r="EX274" s="58">
        <v>2</v>
      </c>
      <c r="EY274" s="58">
        <v>0</v>
      </c>
      <c r="EZ274" s="58">
        <v>0</v>
      </c>
      <c r="FA274" s="63">
        <v>0</v>
      </c>
      <c r="FB274" s="64">
        <v>0</v>
      </c>
      <c r="FC274" s="58">
        <v>0</v>
      </c>
      <c r="FD274" s="58">
        <v>0</v>
      </c>
      <c r="FE274" s="58">
        <v>2</v>
      </c>
      <c r="FF274" s="58">
        <v>15</v>
      </c>
      <c r="FG274" s="58">
        <v>4</v>
      </c>
      <c r="FH274" s="58">
        <v>0</v>
      </c>
      <c r="FI274" s="58">
        <v>0</v>
      </c>
      <c r="FJ274" s="58">
        <v>21</v>
      </c>
      <c r="FK274" s="58">
        <v>100</v>
      </c>
      <c r="FL274" s="59">
        <f t="shared" si="4"/>
        <v>21</v>
      </c>
    </row>
    <row r="275" spans="1:168" x14ac:dyDescent="0.25">
      <c r="A275" t="s">
        <v>207</v>
      </c>
      <c r="B275" t="s">
        <v>1030</v>
      </c>
      <c r="C275" t="s">
        <v>1031</v>
      </c>
      <c r="D275" s="31"/>
      <c r="E275" s="31"/>
      <c r="F275" s="31"/>
      <c r="G275" s="31"/>
      <c r="H275" s="31"/>
      <c r="I275" s="31"/>
      <c r="J275" s="31">
        <v>10</v>
      </c>
      <c r="K275" s="31">
        <v>0</v>
      </c>
      <c r="L275" s="31">
        <v>10</v>
      </c>
      <c r="M275" s="35">
        <v>8.77</v>
      </c>
      <c r="N275" s="31">
        <v>0</v>
      </c>
      <c r="O275" s="31">
        <v>0</v>
      </c>
      <c r="P275" s="31">
        <v>10</v>
      </c>
      <c r="Q275" s="31">
        <v>0</v>
      </c>
      <c r="R275" s="31">
        <v>2</v>
      </c>
      <c r="S275" s="31">
        <v>2</v>
      </c>
      <c r="T275" s="31">
        <v>4</v>
      </c>
      <c r="U275" s="31">
        <v>2</v>
      </c>
      <c r="V275" s="31">
        <v>0</v>
      </c>
      <c r="W275" s="31">
        <v>0</v>
      </c>
      <c r="X275" s="31">
        <v>10</v>
      </c>
      <c r="Y275" s="31">
        <v>0</v>
      </c>
      <c r="Z275" s="31">
        <v>0</v>
      </c>
      <c r="AA275" s="31">
        <v>10</v>
      </c>
      <c r="AB275" s="31">
        <v>10</v>
      </c>
      <c r="AC275" s="31">
        <v>10</v>
      </c>
      <c r="AD275" s="31">
        <v>10</v>
      </c>
      <c r="AE275" s="31">
        <v>10</v>
      </c>
      <c r="AF275" s="31">
        <v>10</v>
      </c>
      <c r="AG275" s="31">
        <v>10</v>
      </c>
      <c r="AH275" s="31">
        <v>10</v>
      </c>
      <c r="AI275" s="34">
        <v>0</v>
      </c>
      <c r="AJ275" s="34">
        <v>0</v>
      </c>
      <c r="AK275" s="34">
        <v>0</v>
      </c>
      <c r="AL275" s="34">
        <v>0</v>
      </c>
      <c r="AM275" s="34">
        <v>0</v>
      </c>
      <c r="AN275" s="34">
        <v>0</v>
      </c>
      <c r="AO275" s="34">
        <v>0</v>
      </c>
      <c r="AP275" s="34">
        <v>0</v>
      </c>
      <c r="AQ275" s="31">
        <v>0</v>
      </c>
      <c r="AR275" s="31">
        <v>0</v>
      </c>
      <c r="AS275" s="31">
        <v>0</v>
      </c>
      <c r="AT275" s="31">
        <v>0</v>
      </c>
      <c r="AU275" s="31">
        <v>0</v>
      </c>
      <c r="AV275" s="31">
        <v>0</v>
      </c>
      <c r="AW275" s="31">
        <v>0</v>
      </c>
      <c r="AX275" s="31">
        <v>0</v>
      </c>
      <c r="AY275" s="31">
        <v>0</v>
      </c>
      <c r="AZ275" s="31">
        <v>0</v>
      </c>
      <c r="BA275" s="31">
        <v>0</v>
      </c>
      <c r="BB275" s="31">
        <v>0</v>
      </c>
      <c r="BC275" s="31">
        <v>0</v>
      </c>
      <c r="BD275" s="31"/>
      <c r="BE275" s="31"/>
      <c r="BF275" s="31"/>
      <c r="BG275" s="31"/>
      <c r="BH275" s="31"/>
      <c r="BI275" s="31"/>
      <c r="BJ275" s="31"/>
      <c r="BK275" s="31">
        <v>33.799999999999997</v>
      </c>
      <c r="BL275" s="31">
        <v>0</v>
      </c>
      <c r="BM275" s="31">
        <v>0</v>
      </c>
      <c r="BN275" s="31">
        <v>0</v>
      </c>
      <c r="BO275" s="31">
        <v>10</v>
      </c>
      <c r="BP275" s="31">
        <v>0</v>
      </c>
      <c r="BQ275" s="31">
        <v>0</v>
      </c>
      <c r="BR275" s="31">
        <v>0</v>
      </c>
      <c r="BS275" s="31">
        <v>0</v>
      </c>
      <c r="BT275" s="31">
        <v>0</v>
      </c>
      <c r="BU275" s="31">
        <v>0</v>
      </c>
      <c r="BV275" s="31">
        <v>0</v>
      </c>
      <c r="BW275" s="31">
        <v>0</v>
      </c>
      <c r="BX275" s="31">
        <v>0</v>
      </c>
      <c r="BY275" s="31">
        <v>0</v>
      </c>
      <c r="BZ275" s="31">
        <v>0</v>
      </c>
      <c r="CA275" s="31">
        <v>0</v>
      </c>
      <c r="CB275" s="31">
        <v>0</v>
      </c>
      <c r="CC275" s="31">
        <v>0</v>
      </c>
      <c r="CD275" s="31">
        <v>0</v>
      </c>
      <c r="CE275" s="31">
        <v>0</v>
      </c>
      <c r="CF275" s="31">
        <v>0</v>
      </c>
      <c r="CG275" s="31">
        <v>0</v>
      </c>
      <c r="CH275" s="31">
        <v>0</v>
      </c>
      <c r="CI275" s="31">
        <v>0</v>
      </c>
      <c r="CJ275" s="31">
        <v>0</v>
      </c>
      <c r="CK275" s="31">
        <v>0</v>
      </c>
      <c r="CL275" s="31">
        <v>0</v>
      </c>
      <c r="CM275" s="31">
        <v>9</v>
      </c>
      <c r="CN275" s="34">
        <v>0</v>
      </c>
      <c r="CO275" s="34">
        <v>33.333300000000001</v>
      </c>
      <c r="CP275" s="34">
        <v>11.1111</v>
      </c>
      <c r="CQ275" s="34">
        <v>0</v>
      </c>
      <c r="CR275" s="34">
        <v>11.1111</v>
      </c>
      <c r="CS275" s="34">
        <v>10</v>
      </c>
      <c r="CT275" s="34">
        <v>0</v>
      </c>
      <c r="CU275" s="34">
        <v>30</v>
      </c>
      <c r="CV275" s="34">
        <v>20</v>
      </c>
      <c r="CW275" s="34">
        <v>0</v>
      </c>
      <c r="CX275" s="34">
        <v>11.1111</v>
      </c>
      <c r="CY275" s="34">
        <v>11.1111</v>
      </c>
      <c r="CZ275" s="34">
        <v>0</v>
      </c>
      <c r="DA275" s="34">
        <v>11.1111</v>
      </c>
      <c r="DB275" s="34">
        <v>0</v>
      </c>
      <c r="DC275" s="34">
        <v>0</v>
      </c>
      <c r="DD275" s="34">
        <v>20</v>
      </c>
      <c r="DE275" s="34">
        <v>10</v>
      </c>
      <c r="DF275" s="34">
        <v>55.555599999999998</v>
      </c>
      <c r="DG275" s="34">
        <v>11.1111</v>
      </c>
      <c r="DH275" s="34">
        <v>11.1111</v>
      </c>
      <c r="DI275" s="34">
        <v>22.222200000000001</v>
      </c>
      <c r="DJ275" s="34">
        <v>11.1111</v>
      </c>
      <c r="DK275" s="34">
        <v>30</v>
      </c>
      <c r="DL275" s="34">
        <v>50</v>
      </c>
      <c r="DM275" s="34">
        <v>30</v>
      </c>
      <c r="DN275" s="34">
        <v>10</v>
      </c>
      <c r="DO275" s="34"/>
      <c r="DP275" s="34"/>
      <c r="DQ275" s="34"/>
      <c r="DR275" s="34"/>
      <c r="DS275" s="34"/>
      <c r="DT275" s="34"/>
      <c r="DU275" s="34"/>
      <c r="DV275" s="34"/>
      <c r="DW275" s="34"/>
      <c r="DX275" s="34"/>
      <c r="DY275" s="34"/>
      <c r="DZ275" s="34"/>
      <c r="EA275" s="34"/>
      <c r="EB275" s="34"/>
      <c r="EC275" s="34"/>
      <c r="ED275" s="34"/>
      <c r="EE275" s="34"/>
      <c r="EF275" s="33"/>
      <c r="EG275" s="33"/>
      <c r="EH275" s="34"/>
      <c r="EI275" s="34"/>
      <c r="EJ275" s="34"/>
      <c r="EK275" s="34"/>
      <c r="EL275" s="34"/>
      <c r="EM275" s="34"/>
      <c r="EN275" s="34"/>
      <c r="EO275" s="34"/>
      <c r="EP275" s="34"/>
      <c r="EQ275" s="34"/>
      <c r="ER275" s="34"/>
      <c r="ES275" s="34"/>
      <c r="ET275" s="58">
        <v>0</v>
      </c>
      <c r="EU275" s="58">
        <v>0</v>
      </c>
      <c r="EV275" s="58">
        <v>3</v>
      </c>
      <c r="EW275" s="58">
        <v>0</v>
      </c>
      <c r="EX275" s="58">
        <v>7</v>
      </c>
      <c r="EY275" s="58">
        <v>0</v>
      </c>
      <c r="EZ275" s="58">
        <v>0</v>
      </c>
      <c r="FA275" s="63">
        <v>0</v>
      </c>
      <c r="FB275" s="64">
        <v>0</v>
      </c>
      <c r="FC275" s="58">
        <v>0</v>
      </c>
      <c r="FD275" s="58">
        <v>0</v>
      </c>
      <c r="FE275" s="58">
        <v>5</v>
      </c>
      <c r="FF275" s="58">
        <v>5</v>
      </c>
      <c r="FG275" s="58">
        <v>0</v>
      </c>
      <c r="FH275" s="58">
        <v>0</v>
      </c>
      <c r="FI275" s="58">
        <v>0</v>
      </c>
      <c r="FJ275" s="58">
        <v>10</v>
      </c>
      <c r="FK275" s="58">
        <v>100</v>
      </c>
      <c r="FL275" s="59">
        <f t="shared" si="4"/>
        <v>10</v>
      </c>
    </row>
    <row r="276" spans="1:168" x14ac:dyDescent="0.25">
      <c r="A276" t="s">
        <v>207</v>
      </c>
      <c r="B276" t="s">
        <v>1032</v>
      </c>
      <c r="C276" t="s">
        <v>1033</v>
      </c>
      <c r="D276" s="31">
        <v>21</v>
      </c>
      <c r="E276" s="31">
        <v>0</v>
      </c>
      <c r="F276" s="31">
        <v>1</v>
      </c>
      <c r="G276" s="31">
        <v>0</v>
      </c>
      <c r="H276" s="31">
        <v>0</v>
      </c>
      <c r="I276" s="31">
        <v>0</v>
      </c>
      <c r="J276" s="31">
        <v>22</v>
      </c>
      <c r="K276" s="31">
        <v>0</v>
      </c>
      <c r="L276" s="31">
        <v>22</v>
      </c>
      <c r="M276" s="35">
        <v>3.65</v>
      </c>
      <c r="N276" s="31">
        <v>0</v>
      </c>
      <c r="O276" s="31">
        <v>22</v>
      </c>
      <c r="P276" s="31">
        <v>0</v>
      </c>
      <c r="Q276" s="31">
        <v>0</v>
      </c>
      <c r="R276" s="31">
        <v>0</v>
      </c>
      <c r="S276" s="31">
        <v>9</v>
      </c>
      <c r="T276" s="31">
        <v>12</v>
      </c>
      <c r="U276" s="31">
        <v>1</v>
      </c>
      <c r="V276" s="31">
        <v>0</v>
      </c>
      <c r="W276" s="31">
        <v>2</v>
      </c>
      <c r="X276" s="31">
        <v>20</v>
      </c>
      <c r="Y276" s="31">
        <v>0</v>
      </c>
      <c r="Z276" s="31">
        <v>0</v>
      </c>
      <c r="AA276" s="31">
        <v>22</v>
      </c>
      <c r="AB276" s="31">
        <v>22</v>
      </c>
      <c r="AC276" s="31">
        <v>22</v>
      </c>
      <c r="AD276" s="31">
        <v>22</v>
      </c>
      <c r="AE276" s="31">
        <v>22</v>
      </c>
      <c r="AF276" s="31">
        <v>22</v>
      </c>
      <c r="AG276" s="31">
        <v>22</v>
      </c>
      <c r="AH276" s="31">
        <v>22</v>
      </c>
      <c r="AI276" s="34">
        <v>0</v>
      </c>
      <c r="AJ276" s="34">
        <v>0</v>
      </c>
      <c r="AK276" s="34">
        <v>0</v>
      </c>
      <c r="AL276" s="34">
        <v>0</v>
      </c>
      <c r="AM276" s="34">
        <v>0</v>
      </c>
      <c r="AN276" s="34">
        <v>0</v>
      </c>
      <c r="AO276" s="34">
        <v>0</v>
      </c>
      <c r="AP276" s="34">
        <v>0</v>
      </c>
      <c r="AQ276" s="31">
        <v>0</v>
      </c>
      <c r="AR276" s="31">
        <v>0</v>
      </c>
      <c r="AS276" s="31">
        <v>0</v>
      </c>
      <c r="AT276" s="31">
        <v>0</v>
      </c>
      <c r="AU276" s="31">
        <v>0</v>
      </c>
      <c r="AV276" s="31">
        <v>0</v>
      </c>
      <c r="AW276" s="31">
        <v>0</v>
      </c>
      <c r="AX276" s="31">
        <v>0</v>
      </c>
      <c r="AY276" s="31">
        <v>0</v>
      </c>
      <c r="AZ276" s="31">
        <v>0</v>
      </c>
      <c r="BA276" s="31">
        <v>0</v>
      </c>
      <c r="BB276" s="31">
        <v>0</v>
      </c>
      <c r="BC276" s="31">
        <v>0</v>
      </c>
      <c r="BD276" s="31">
        <v>0</v>
      </c>
      <c r="BE276" s="31">
        <v>0</v>
      </c>
      <c r="BF276" s="31">
        <v>0</v>
      </c>
      <c r="BG276" s="31">
        <v>0</v>
      </c>
      <c r="BH276" s="31">
        <v>0</v>
      </c>
      <c r="BI276" s="31">
        <v>0</v>
      </c>
      <c r="BJ276" s="31">
        <v>0</v>
      </c>
      <c r="BK276" s="31">
        <v>23.64</v>
      </c>
      <c r="BL276" s="31">
        <v>0</v>
      </c>
      <c r="BM276" s="31">
        <v>0</v>
      </c>
      <c r="BN276" s="31">
        <v>10</v>
      </c>
      <c r="BO276" s="31">
        <v>10</v>
      </c>
      <c r="BP276" s="31">
        <v>2</v>
      </c>
      <c r="BQ276" s="31">
        <v>0</v>
      </c>
      <c r="BR276" s="31">
        <v>0</v>
      </c>
      <c r="BS276" s="31">
        <v>0</v>
      </c>
      <c r="BT276" s="31">
        <v>0</v>
      </c>
      <c r="BU276" s="31">
        <v>0</v>
      </c>
      <c r="BV276" s="31">
        <v>0</v>
      </c>
      <c r="BW276" s="31">
        <v>0</v>
      </c>
      <c r="BX276" s="31">
        <v>0</v>
      </c>
      <c r="BY276" s="31">
        <v>0</v>
      </c>
      <c r="BZ276" s="31">
        <v>0</v>
      </c>
      <c r="CA276" s="31">
        <v>0</v>
      </c>
      <c r="CB276" s="31">
        <v>0</v>
      </c>
      <c r="CC276" s="31">
        <v>0</v>
      </c>
      <c r="CD276" s="31">
        <v>0</v>
      </c>
      <c r="CE276" s="31">
        <v>0</v>
      </c>
      <c r="CF276" s="31">
        <v>0</v>
      </c>
      <c r="CG276" s="31">
        <v>0</v>
      </c>
      <c r="CH276" s="31">
        <v>0</v>
      </c>
      <c r="CI276" s="31">
        <v>0</v>
      </c>
      <c r="CJ276" s="31">
        <v>0</v>
      </c>
      <c r="CK276" s="31">
        <v>0</v>
      </c>
      <c r="CL276" s="31">
        <v>0</v>
      </c>
      <c r="CM276" s="31">
        <v>21</v>
      </c>
      <c r="CN276" s="34">
        <v>0</v>
      </c>
      <c r="CO276" s="34">
        <v>0</v>
      </c>
      <c r="CP276" s="34">
        <v>0</v>
      </c>
      <c r="CQ276" s="34">
        <v>0</v>
      </c>
      <c r="CR276" s="34">
        <v>4.5454999999999997</v>
      </c>
      <c r="CS276" s="34">
        <v>0</v>
      </c>
      <c r="CT276" s="34">
        <v>9.0908999999999995</v>
      </c>
      <c r="CU276" s="34">
        <v>0</v>
      </c>
      <c r="CV276" s="34">
        <v>0</v>
      </c>
      <c r="CW276" s="34">
        <v>0</v>
      </c>
      <c r="CX276" s="34">
        <v>0</v>
      </c>
      <c r="CY276" s="34">
        <v>0</v>
      </c>
      <c r="CZ276" s="34">
        <v>0</v>
      </c>
      <c r="DA276" s="34">
        <v>4.5454999999999997</v>
      </c>
      <c r="DB276" s="34">
        <v>0</v>
      </c>
      <c r="DC276" s="34">
        <v>4.5454999999999997</v>
      </c>
      <c r="DD276" s="34">
        <v>0</v>
      </c>
      <c r="DE276" s="34">
        <v>0</v>
      </c>
      <c r="DF276" s="34">
        <v>9.5237999999999996</v>
      </c>
      <c r="DG276" s="34">
        <v>4.5454999999999997</v>
      </c>
      <c r="DH276" s="34">
        <v>0</v>
      </c>
      <c r="DI276" s="34">
        <v>9.0908999999999995</v>
      </c>
      <c r="DJ276" s="34">
        <v>0</v>
      </c>
      <c r="DK276" s="34">
        <v>36.363599999999998</v>
      </c>
      <c r="DL276" s="34">
        <v>4.5454999999999997</v>
      </c>
      <c r="DM276" s="34">
        <v>4.5454999999999997</v>
      </c>
      <c r="DN276" s="34">
        <v>22.7273</v>
      </c>
      <c r="DO276" s="34">
        <v>6.0626631853785904</v>
      </c>
      <c r="DP276" s="34">
        <v>5.9820099255583097</v>
      </c>
      <c r="DQ276" s="34">
        <v>5.6060794044664997</v>
      </c>
      <c r="DR276" s="34">
        <v>5.8107940446650099</v>
      </c>
      <c r="DS276" s="34">
        <v>5.8753263707571799</v>
      </c>
      <c r="DT276" s="34">
        <v>5.66997518610422</v>
      </c>
      <c r="DU276" s="34">
        <v>5.51461590754589</v>
      </c>
      <c r="DV276" s="34">
        <v>5.4875930521091796</v>
      </c>
      <c r="DW276" s="34">
        <v>5.6836228287841202</v>
      </c>
      <c r="DX276" s="34">
        <v>1.3482635572984401</v>
      </c>
      <c r="DY276" s="34">
        <v>6.7057651875622302</v>
      </c>
      <c r="DZ276" s="34">
        <v>-3.5230062987082298</v>
      </c>
      <c r="EA276" s="34">
        <v>-1.0983615550849899</v>
      </c>
      <c r="EB276" s="34">
        <v>3.62172986499534</v>
      </c>
      <c r="EC276" s="34">
        <v>2.8172275488079999</v>
      </c>
      <c r="ED276" s="34">
        <v>0.49243548455765401</v>
      </c>
      <c r="EE276" s="34">
        <v>-3.4490285963763401</v>
      </c>
      <c r="EF276" s="33">
        <v>1</v>
      </c>
      <c r="EG276" s="33">
        <v>8</v>
      </c>
      <c r="EH276" s="34">
        <v>0</v>
      </c>
      <c r="EI276" s="34">
        <v>0</v>
      </c>
      <c r="EJ276" s="34">
        <v>5.68</v>
      </c>
      <c r="EK276" s="34">
        <v>6.11</v>
      </c>
      <c r="EL276" s="34">
        <v>0</v>
      </c>
      <c r="EM276" s="34">
        <v>0</v>
      </c>
      <c r="EN276" s="34">
        <v>0</v>
      </c>
      <c r="EO276" s="34">
        <v>0</v>
      </c>
      <c r="EP276" s="34">
        <v>6.88</v>
      </c>
      <c r="EQ276" s="34">
        <v>5.31</v>
      </c>
      <c r="ER276" s="34">
        <v>5.68</v>
      </c>
      <c r="ES276" s="34">
        <v>0</v>
      </c>
      <c r="ET276" s="58">
        <v>0</v>
      </c>
      <c r="EU276" s="58">
        <v>0</v>
      </c>
      <c r="EV276" s="58">
        <v>14</v>
      </c>
      <c r="EW276" s="58">
        <v>0</v>
      </c>
      <c r="EX276" s="58">
        <v>6</v>
      </c>
      <c r="EY276" s="58">
        <v>2</v>
      </c>
      <c r="EZ276" s="58">
        <v>0</v>
      </c>
      <c r="FA276" s="63">
        <v>0</v>
      </c>
      <c r="FB276" s="64">
        <v>0</v>
      </c>
      <c r="FC276" s="58">
        <v>0</v>
      </c>
      <c r="FD276" s="58">
        <v>5</v>
      </c>
      <c r="FE276" s="58">
        <v>3</v>
      </c>
      <c r="FF276" s="58">
        <v>4</v>
      </c>
      <c r="FG276" s="58">
        <v>10</v>
      </c>
      <c r="FH276" s="58">
        <v>0</v>
      </c>
      <c r="FI276" s="58">
        <v>0</v>
      </c>
      <c r="FJ276" s="58">
        <v>22</v>
      </c>
      <c r="FK276" s="58">
        <v>100</v>
      </c>
      <c r="FL276" s="59">
        <f t="shared" si="4"/>
        <v>22</v>
      </c>
    </row>
    <row r="277" spans="1:168" x14ac:dyDescent="0.25">
      <c r="A277" t="s">
        <v>207</v>
      </c>
      <c r="B277" t="s">
        <v>1034</v>
      </c>
      <c r="C277" t="s">
        <v>1035</v>
      </c>
      <c r="D277" s="31">
        <v>42</v>
      </c>
      <c r="E277" s="31">
        <v>1</v>
      </c>
      <c r="F277" s="31">
        <v>2</v>
      </c>
      <c r="G277" s="31">
        <v>0</v>
      </c>
      <c r="H277" s="31">
        <v>0</v>
      </c>
      <c r="I277" s="31">
        <v>0</v>
      </c>
      <c r="J277" s="31">
        <v>45</v>
      </c>
      <c r="K277" s="31">
        <v>0</v>
      </c>
      <c r="L277" s="31">
        <v>45</v>
      </c>
      <c r="M277" s="35">
        <v>5.6</v>
      </c>
      <c r="N277" s="31">
        <v>0</v>
      </c>
      <c r="O277" s="31">
        <v>8</v>
      </c>
      <c r="P277" s="31">
        <v>37</v>
      </c>
      <c r="Q277" s="31">
        <v>1</v>
      </c>
      <c r="R277" s="31">
        <v>13</v>
      </c>
      <c r="S277" s="31">
        <v>20</v>
      </c>
      <c r="T277" s="31">
        <v>5</v>
      </c>
      <c r="U277" s="31">
        <v>6</v>
      </c>
      <c r="V277" s="31">
        <v>4</v>
      </c>
      <c r="W277" s="31">
        <v>28</v>
      </c>
      <c r="X277" s="31">
        <v>13</v>
      </c>
      <c r="Y277" s="31">
        <v>0</v>
      </c>
      <c r="Z277" s="31">
        <v>0</v>
      </c>
      <c r="AA277" s="31">
        <v>45</v>
      </c>
      <c r="AB277" s="31">
        <v>44</v>
      </c>
      <c r="AC277" s="31">
        <v>44</v>
      </c>
      <c r="AD277" s="31">
        <v>44</v>
      </c>
      <c r="AE277" s="31">
        <v>44</v>
      </c>
      <c r="AF277" s="31">
        <v>44</v>
      </c>
      <c r="AG277" s="31">
        <v>44</v>
      </c>
      <c r="AH277" s="31">
        <v>44</v>
      </c>
      <c r="AI277" s="34">
        <v>0</v>
      </c>
      <c r="AJ277" s="34">
        <v>2.27</v>
      </c>
      <c r="AK277" s="34">
        <v>0</v>
      </c>
      <c r="AL277" s="34">
        <v>0</v>
      </c>
      <c r="AM277" s="34">
        <v>0</v>
      </c>
      <c r="AN277" s="34">
        <v>0</v>
      </c>
      <c r="AO277" s="34">
        <v>0</v>
      </c>
      <c r="AP277" s="34">
        <v>0</v>
      </c>
      <c r="AQ277" s="31">
        <v>0</v>
      </c>
      <c r="AR277" s="31">
        <v>0</v>
      </c>
      <c r="AS277" s="31">
        <v>0</v>
      </c>
      <c r="AT277" s="31">
        <v>0</v>
      </c>
      <c r="AU277" s="31">
        <v>0</v>
      </c>
      <c r="AV277" s="31">
        <v>0</v>
      </c>
      <c r="AW277" s="31">
        <v>0</v>
      </c>
      <c r="AX277" s="31">
        <v>0</v>
      </c>
      <c r="AY277" s="31">
        <v>0</v>
      </c>
      <c r="AZ277" s="31">
        <v>0</v>
      </c>
      <c r="BA277" s="31">
        <v>0</v>
      </c>
      <c r="BB277" s="31">
        <v>0</v>
      </c>
      <c r="BC277" s="31">
        <v>0</v>
      </c>
      <c r="BD277" s="31">
        <v>0</v>
      </c>
      <c r="BE277" s="31">
        <v>0</v>
      </c>
      <c r="BF277" s="31">
        <v>0</v>
      </c>
      <c r="BG277" s="31">
        <v>0</v>
      </c>
      <c r="BH277" s="31">
        <v>0</v>
      </c>
      <c r="BI277" s="31">
        <v>0</v>
      </c>
      <c r="BJ277" s="31">
        <v>0</v>
      </c>
      <c r="BK277" s="31">
        <v>38.29</v>
      </c>
      <c r="BL277" s="31">
        <v>0</v>
      </c>
      <c r="BM277" s="31">
        <v>12</v>
      </c>
      <c r="BN277" s="31">
        <v>0</v>
      </c>
      <c r="BO277" s="31">
        <v>0</v>
      </c>
      <c r="BP277" s="31">
        <v>27</v>
      </c>
      <c r="BQ277" s="31">
        <v>6</v>
      </c>
      <c r="BR277" s="31">
        <v>0</v>
      </c>
      <c r="BS277" s="31">
        <v>0</v>
      </c>
      <c r="BT277" s="31">
        <v>0</v>
      </c>
      <c r="BU277" s="31">
        <v>0</v>
      </c>
      <c r="BV277" s="31">
        <v>0</v>
      </c>
      <c r="BW277" s="31">
        <v>0</v>
      </c>
      <c r="BX277" s="31">
        <v>0</v>
      </c>
      <c r="BY277" s="31">
        <v>0</v>
      </c>
      <c r="BZ277" s="31">
        <v>0</v>
      </c>
      <c r="CA277" s="31">
        <v>0</v>
      </c>
      <c r="CB277" s="31">
        <v>0</v>
      </c>
      <c r="CC277" s="31">
        <v>0</v>
      </c>
      <c r="CD277" s="31">
        <v>0</v>
      </c>
      <c r="CE277" s="31">
        <v>0</v>
      </c>
      <c r="CF277" s="31">
        <v>0</v>
      </c>
      <c r="CG277" s="31">
        <v>0</v>
      </c>
      <c r="CH277" s="31">
        <v>0</v>
      </c>
      <c r="CI277" s="31">
        <v>0</v>
      </c>
      <c r="CJ277" s="31">
        <v>0</v>
      </c>
      <c r="CK277" s="31">
        <v>0</v>
      </c>
      <c r="CL277" s="31">
        <v>0</v>
      </c>
      <c r="CM277" s="31">
        <v>43</v>
      </c>
      <c r="CN277" s="34">
        <v>2.3256000000000001</v>
      </c>
      <c r="CO277" s="34">
        <v>0</v>
      </c>
      <c r="CP277" s="34">
        <v>5.1281999999999996</v>
      </c>
      <c r="CQ277" s="34">
        <v>4.5454999999999997</v>
      </c>
      <c r="CR277" s="34">
        <v>2.3256000000000001</v>
      </c>
      <c r="CS277" s="34">
        <v>4.5454999999999997</v>
      </c>
      <c r="CT277" s="34">
        <v>4.5454999999999997</v>
      </c>
      <c r="CU277" s="34">
        <v>4.5454999999999997</v>
      </c>
      <c r="CV277" s="34">
        <v>2.2726999999999999</v>
      </c>
      <c r="CW277" s="34">
        <v>0</v>
      </c>
      <c r="CX277" s="34">
        <v>0</v>
      </c>
      <c r="CY277" s="34">
        <v>0</v>
      </c>
      <c r="CZ277" s="34">
        <v>2.2726999999999999</v>
      </c>
      <c r="DA277" s="34">
        <v>2.3256000000000001</v>
      </c>
      <c r="DB277" s="34">
        <v>0</v>
      </c>
      <c r="DC277" s="34">
        <v>2.2726999999999999</v>
      </c>
      <c r="DD277" s="34">
        <v>2.2726999999999999</v>
      </c>
      <c r="DE277" s="34">
        <v>0</v>
      </c>
      <c r="DF277" s="34">
        <v>9.3023000000000007</v>
      </c>
      <c r="DG277" s="34">
        <v>14.2857</v>
      </c>
      <c r="DH277" s="34">
        <v>38.461500000000001</v>
      </c>
      <c r="DI277" s="34">
        <v>13.6364</v>
      </c>
      <c r="DJ277" s="34">
        <v>11.6279</v>
      </c>
      <c r="DK277" s="34">
        <v>6.8182</v>
      </c>
      <c r="DL277" s="34">
        <v>11.3636</v>
      </c>
      <c r="DM277" s="34">
        <v>11.3636</v>
      </c>
      <c r="DN277" s="34">
        <v>13.6364</v>
      </c>
      <c r="DO277" s="34">
        <v>5.5360344209394103</v>
      </c>
      <c r="DP277" s="34">
        <v>5.3554044380816004</v>
      </c>
      <c r="DQ277" s="34">
        <v>5.10870453616673</v>
      </c>
      <c r="DR277" s="34">
        <v>5.2208720514653297</v>
      </c>
      <c r="DS277" s="34">
        <v>5.2643515237420297</v>
      </c>
      <c r="DT277" s="34">
        <v>5.0787151429579902</v>
      </c>
      <c r="DU277" s="34">
        <v>5.0675723989989301</v>
      </c>
      <c r="DV277" s="34">
        <v>4.9685956245589296</v>
      </c>
      <c r="DW277" s="34">
        <v>5.0984293193717303</v>
      </c>
      <c r="DX277" s="34">
        <v>3.3728541876942999</v>
      </c>
      <c r="DY277" s="34">
        <v>4.82901095900875</v>
      </c>
      <c r="DZ277" s="34">
        <v>-2.1484440567187599</v>
      </c>
      <c r="EA277" s="34">
        <v>-0.82592266266042302</v>
      </c>
      <c r="EB277" s="34">
        <v>3.6551839502444001</v>
      </c>
      <c r="EC277" s="34">
        <v>0.219883271155009</v>
      </c>
      <c r="ED277" s="34">
        <v>1.99204728899199</v>
      </c>
      <c r="EE277" s="34">
        <v>-2.5465429974578901</v>
      </c>
      <c r="EF277" s="33">
        <v>10</v>
      </c>
      <c r="EG277" s="33">
        <v>0</v>
      </c>
      <c r="EH277" s="34">
        <v>0</v>
      </c>
      <c r="EI277" s="34">
        <v>5.31</v>
      </c>
      <c r="EJ277" s="34">
        <v>5.39</v>
      </c>
      <c r="EK277" s="34">
        <v>5.96</v>
      </c>
      <c r="EL277" s="34">
        <v>0</v>
      </c>
      <c r="EM277" s="34">
        <v>0</v>
      </c>
      <c r="EN277" s="34">
        <v>0</v>
      </c>
      <c r="EO277" s="34">
        <v>5.87</v>
      </c>
      <c r="EP277" s="34">
        <v>0</v>
      </c>
      <c r="EQ277" s="34">
        <v>0</v>
      </c>
      <c r="ER277" s="34">
        <v>5.35</v>
      </c>
      <c r="ES277" s="34">
        <v>5.72</v>
      </c>
      <c r="ET277" s="58">
        <v>12</v>
      </c>
      <c r="EU277" s="58">
        <v>5</v>
      </c>
      <c r="EV277" s="58">
        <v>0</v>
      </c>
      <c r="EW277" s="58">
        <v>0</v>
      </c>
      <c r="EX277" s="58">
        <v>10</v>
      </c>
      <c r="EY277" s="58">
        <v>16</v>
      </c>
      <c r="EZ277" s="58">
        <v>0</v>
      </c>
      <c r="FA277" s="63">
        <v>2</v>
      </c>
      <c r="FB277" s="64">
        <v>0</v>
      </c>
      <c r="FC277" s="58">
        <v>3</v>
      </c>
      <c r="FD277" s="58">
        <v>9</v>
      </c>
      <c r="FE277" s="58">
        <v>15</v>
      </c>
      <c r="FF277" s="58">
        <v>16</v>
      </c>
      <c r="FG277" s="58">
        <v>0</v>
      </c>
      <c r="FH277" s="58">
        <v>0</v>
      </c>
      <c r="FI277" s="58">
        <v>2</v>
      </c>
      <c r="FJ277" s="58">
        <v>45</v>
      </c>
      <c r="FK277" s="58">
        <v>100</v>
      </c>
      <c r="FL277" s="59">
        <f t="shared" si="4"/>
        <v>45</v>
      </c>
    </row>
    <row r="278" spans="1:168" x14ac:dyDescent="0.25">
      <c r="A278" t="s">
        <v>207</v>
      </c>
      <c r="B278" t="s">
        <v>1036</v>
      </c>
      <c r="C278" t="s">
        <v>1037</v>
      </c>
      <c r="D278" s="31">
        <v>161</v>
      </c>
      <c r="E278" s="31">
        <v>37</v>
      </c>
      <c r="F278" s="31">
        <v>6</v>
      </c>
      <c r="G278" s="31">
        <v>0</v>
      </c>
      <c r="H278" s="31">
        <v>4</v>
      </c>
      <c r="I278" s="31">
        <v>0</v>
      </c>
      <c r="J278" s="31">
        <v>208</v>
      </c>
      <c r="K278" s="31">
        <v>0</v>
      </c>
      <c r="L278" s="31">
        <v>208</v>
      </c>
      <c r="M278" s="35">
        <v>21.1</v>
      </c>
      <c r="N278" s="31">
        <v>0</v>
      </c>
      <c r="O278" s="31">
        <v>14</v>
      </c>
      <c r="P278" s="31">
        <v>194</v>
      </c>
      <c r="Q278" s="31">
        <v>20</v>
      </c>
      <c r="R278" s="31">
        <v>59</v>
      </c>
      <c r="S278" s="31">
        <v>61</v>
      </c>
      <c r="T278" s="31">
        <v>58</v>
      </c>
      <c r="U278" s="31">
        <v>10</v>
      </c>
      <c r="V278" s="31">
        <v>6</v>
      </c>
      <c r="W278" s="31">
        <v>68</v>
      </c>
      <c r="X278" s="31">
        <v>64</v>
      </c>
      <c r="Y278" s="31">
        <v>0</v>
      </c>
      <c r="Z278" s="31">
        <v>70</v>
      </c>
      <c r="AA278" s="31">
        <v>208</v>
      </c>
      <c r="AB278" s="31">
        <v>208</v>
      </c>
      <c r="AC278" s="31">
        <v>208</v>
      </c>
      <c r="AD278" s="31">
        <v>208</v>
      </c>
      <c r="AE278" s="31">
        <v>208</v>
      </c>
      <c r="AF278" s="31">
        <v>208</v>
      </c>
      <c r="AG278" s="31">
        <v>209</v>
      </c>
      <c r="AH278" s="31">
        <v>210</v>
      </c>
      <c r="AI278" s="34">
        <v>0</v>
      </c>
      <c r="AJ278" s="34">
        <v>0</v>
      </c>
      <c r="AK278" s="34">
        <v>0</v>
      </c>
      <c r="AL278" s="34">
        <v>0</v>
      </c>
      <c r="AM278" s="34">
        <v>0</v>
      </c>
      <c r="AN278" s="34">
        <v>0</v>
      </c>
      <c r="AO278" s="34">
        <v>-0.48</v>
      </c>
      <c r="AP278" s="34">
        <v>-0.48</v>
      </c>
      <c r="AQ278" s="31">
        <v>0</v>
      </c>
      <c r="AR278" s="31">
        <v>0</v>
      </c>
      <c r="AS278" s="31">
        <v>0</v>
      </c>
      <c r="AT278" s="31">
        <v>0</v>
      </c>
      <c r="AU278" s="31">
        <v>0</v>
      </c>
      <c r="AV278" s="31">
        <v>0</v>
      </c>
      <c r="AW278" s="31">
        <v>0</v>
      </c>
      <c r="AX278" s="31">
        <v>0</v>
      </c>
      <c r="AY278" s="31">
        <v>0</v>
      </c>
      <c r="AZ278" s="31">
        <v>0</v>
      </c>
      <c r="BA278" s="31">
        <v>0</v>
      </c>
      <c r="BB278" s="31">
        <v>0</v>
      </c>
      <c r="BC278" s="31">
        <v>0</v>
      </c>
      <c r="BD278" s="31">
        <v>0</v>
      </c>
      <c r="BE278" s="31">
        <v>0</v>
      </c>
      <c r="BF278" s="31">
        <v>0</v>
      </c>
      <c r="BG278" s="31">
        <v>0</v>
      </c>
      <c r="BH278" s="31">
        <v>0</v>
      </c>
      <c r="BI278" s="31">
        <v>0</v>
      </c>
      <c r="BJ278" s="31">
        <v>0</v>
      </c>
      <c r="BK278" s="31">
        <v>37.25</v>
      </c>
      <c r="BL278" s="31">
        <v>0</v>
      </c>
      <c r="BM278" s="31">
        <v>0</v>
      </c>
      <c r="BN278" s="31">
        <v>4</v>
      </c>
      <c r="BO278" s="31">
        <v>112</v>
      </c>
      <c r="BP278" s="31">
        <v>85</v>
      </c>
      <c r="BQ278" s="31">
        <v>7</v>
      </c>
      <c r="BR278" s="31">
        <v>0</v>
      </c>
      <c r="BS278" s="31">
        <v>0</v>
      </c>
      <c r="BT278" s="31">
        <v>0</v>
      </c>
      <c r="BU278" s="31">
        <v>0</v>
      </c>
      <c r="BV278" s="31">
        <v>0</v>
      </c>
      <c r="BW278" s="31">
        <v>0</v>
      </c>
      <c r="BX278" s="31">
        <v>0</v>
      </c>
      <c r="BY278" s="31">
        <v>0</v>
      </c>
      <c r="BZ278" s="31">
        <v>0</v>
      </c>
      <c r="CA278" s="31">
        <v>0</v>
      </c>
      <c r="CB278" s="31">
        <v>0</v>
      </c>
      <c r="CC278" s="31">
        <v>0</v>
      </c>
      <c r="CD278" s="31">
        <v>0</v>
      </c>
      <c r="CE278" s="31">
        <v>0</v>
      </c>
      <c r="CF278" s="31">
        <v>0</v>
      </c>
      <c r="CG278" s="31">
        <v>0</v>
      </c>
      <c r="CH278" s="31">
        <v>0</v>
      </c>
      <c r="CI278" s="31">
        <v>0</v>
      </c>
      <c r="CJ278" s="31">
        <v>0</v>
      </c>
      <c r="CK278" s="31">
        <v>0</v>
      </c>
      <c r="CL278" s="31">
        <v>0</v>
      </c>
      <c r="CM278" s="31">
        <v>198</v>
      </c>
      <c r="CN278" s="34">
        <v>18.686900000000001</v>
      </c>
      <c r="CO278" s="34">
        <v>15.1515</v>
      </c>
      <c r="CP278" s="34">
        <v>12.1212</v>
      </c>
      <c r="CQ278" s="34">
        <v>14.9254</v>
      </c>
      <c r="CR278" s="34">
        <v>13.6585</v>
      </c>
      <c r="CS278" s="34">
        <v>14.0097</v>
      </c>
      <c r="CT278" s="34">
        <v>18.357500000000002</v>
      </c>
      <c r="CU278" s="34">
        <v>10.628</v>
      </c>
      <c r="CV278" s="34">
        <v>7.2464000000000004</v>
      </c>
      <c r="CW278" s="34">
        <v>15.656599999999999</v>
      </c>
      <c r="CX278" s="34">
        <v>12.626300000000001</v>
      </c>
      <c r="CY278" s="34">
        <v>7.0707000000000004</v>
      </c>
      <c r="CZ278" s="34">
        <v>10.447800000000001</v>
      </c>
      <c r="DA278" s="34">
        <v>10.2439</v>
      </c>
      <c r="DB278" s="34">
        <v>12.5604</v>
      </c>
      <c r="DC278" s="34">
        <v>14.0097</v>
      </c>
      <c r="DD278" s="34">
        <v>6.7633000000000001</v>
      </c>
      <c r="DE278" s="34">
        <v>4.3478000000000003</v>
      </c>
      <c r="DF278" s="34">
        <v>11.616199999999999</v>
      </c>
      <c r="DG278" s="34">
        <v>13.6364</v>
      </c>
      <c r="DH278" s="34">
        <v>16.1616</v>
      </c>
      <c r="DI278" s="34">
        <v>14.9254</v>
      </c>
      <c r="DJ278" s="34">
        <v>11.2195</v>
      </c>
      <c r="DK278" s="34">
        <v>17.391300000000001</v>
      </c>
      <c r="DL278" s="34">
        <v>11.594200000000001</v>
      </c>
      <c r="DM278" s="34">
        <v>16.4251</v>
      </c>
      <c r="DN278" s="34">
        <v>11.594200000000001</v>
      </c>
      <c r="DO278" s="34">
        <v>5.6052935818805301</v>
      </c>
      <c r="DP278" s="34">
        <v>5.5018250483180804</v>
      </c>
      <c r="DQ278" s="34">
        <v>5.43950193990797</v>
      </c>
      <c r="DR278" s="34">
        <v>5.3532994001090701</v>
      </c>
      <c r="DS278" s="34">
        <v>5.5022741460804401</v>
      </c>
      <c r="DT278" s="34">
        <v>5.5154310039020897</v>
      </c>
      <c r="DU278" s="34">
        <v>5.5203948593779097</v>
      </c>
      <c r="DV278" s="34">
        <v>5.4547141170517799</v>
      </c>
      <c r="DW278" s="34">
        <v>5.3352591879313103</v>
      </c>
      <c r="DX278" s="34">
        <v>1.8806220236698501</v>
      </c>
      <c r="DY278" s="34">
        <v>1.14575027454008</v>
      </c>
      <c r="DZ278" s="34">
        <v>1.61026935644847</v>
      </c>
      <c r="EA278" s="34">
        <v>-2.7075122397798799</v>
      </c>
      <c r="EB278" s="34">
        <v>-0.238546322351639</v>
      </c>
      <c r="EC278" s="34">
        <v>-8.9918485946433202E-2</v>
      </c>
      <c r="ED278" s="34">
        <v>1.20410970981613</v>
      </c>
      <c r="EE278" s="34">
        <v>2.2389714334906601</v>
      </c>
      <c r="EF278" s="33">
        <v>36</v>
      </c>
      <c r="EG278" s="33">
        <v>17</v>
      </c>
      <c r="EH278" s="34">
        <v>0</v>
      </c>
      <c r="EI278" s="34">
        <v>6.55</v>
      </c>
      <c r="EJ278" s="34">
        <v>5.28</v>
      </c>
      <c r="EK278" s="34">
        <v>5.95</v>
      </c>
      <c r="EL278" s="34">
        <v>0</v>
      </c>
      <c r="EM278" s="34">
        <v>5.55</v>
      </c>
      <c r="EN278" s="34">
        <v>0</v>
      </c>
      <c r="EO278" s="34">
        <v>0</v>
      </c>
      <c r="EP278" s="34">
        <v>6.78</v>
      </c>
      <c r="EQ278" s="34">
        <v>5.85</v>
      </c>
      <c r="ER278" s="34">
        <v>5.14</v>
      </c>
      <c r="ES278" s="34">
        <v>6.75</v>
      </c>
      <c r="ET278" s="58">
        <v>0</v>
      </c>
      <c r="EU278" s="58">
        <v>1</v>
      </c>
      <c r="EV278" s="58">
        <v>2</v>
      </c>
      <c r="EW278" s="58">
        <v>111</v>
      </c>
      <c r="EX278" s="58">
        <v>20</v>
      </c>
      <c r="EY278" s="58">
        <v>2</v>
      </c>
      <c r="EZ278" s="58">
        <v>70</v>
      </c>
      <c r="FA278" s="63">
        <v>0</v>
      </c>
      <c r="FB278" s="64">
        <v>0</v>
      </c>
      <c r="FC278" s="58">
        <v>0</v>
      </c>
      <c r="FD278" s="58">
        <v>4</v>
      </c>
      <c r="FE278" s="58">
        <v>21</v>
      </c>
      <c r="FF278" s="58">
        <v>73</v>
      </c>
      <c r="FG278" s="58">
        <v>108</v>
      </c>
      <c r="FH278" s="58">
        <v>0</v>
      </c>
      <c r="FI278" s="58">
        <v>0</v>
      </c>
      <c r="FJ278" s="58">
        <v>206</v>
      </c>
      <c r="FK278" s="58">
        <v>99.038461538461505</v>
      </c>
      <c r="FL278" s="59">
        <f t="shared" si="4"/>
        <v>208.00000000000006</v>
      </c>
    </row>
    <row r="279" spans="1:168" x14ac:dyDescent="0.25">
      <c r="A279" t="s">
        <v>207</v>
      </c>
      <c r="B279" t="s">
        <v>1038</v>
      </c>
      <c r="C279" t="s">
        <v>1039</v>
      </c>
      <c r="D279" s="31">
        <v>61</v>
      </c>
      <c r="E279" s="31">
        <v>1</v>
      </c>
      <c r="F279" s="31">
        <v>0</v>
      </c>
      <c r="G279" s="31">
        <v>0</v>
      </c>
      <c r="H279" s="31">
        <v>0</v>
      </c>
      <c r="I279" s="31">
        <v>0</v>
      </c>
      <c r="J279" s="31">
        <v>62</v>
      </c>
      <c r="K279" s="31">
        <v>0</v>
      </c>
      <c r="L279" s="31">
        <v>62</v>
      </c>
      <c r="M279" s="35">
        <v>19.079999999999998</v>
      </c>
      <c r="N279" s="31">
        <v>0</v>
      </c>
      <c r="O279" s="31">
        <v>62</v>
      </c>
      <c r="P279" s="31">
        <v>0</v>
      </c>
      <c r="Q279" s="31">
        <v>0</v>
      </c>
      <c r="R279" s="31">
        <v>0</v>
      </c>
      <c r="S279" s="31">
        <v>17</v>
      </c>
      <c r="T279" s="31">
        <v>24</v>
      </c>
      <c r="U279" s="31">
        <v>21</v>
      </c>
      <c r="V279" s="31">
        <v>0</v>
      </c>
      <c r="W279" s="31">
        <v>32</v>
      </c>
      <c r="X279" s="31">
        <v>30</v>
      </c>
      <c r="Y279" s="31">
        <v>0</v>
      </c>
      <c r="Z279" s="31">
        <v>0</v>
      </c>
      <c r="AA279" s="31">
        <v>62</v>
      </c>
      <c r="AB279" s="31">
        <v>62</v>
      </c>
      <c r="AC279" s="31">
        <v>62</v>
      </c>
      <c r="AD279" s="31">
        <v>62</v>
      </c>
      <c r="AE279" s="31">
        <v>62</v>
      </c>
      <c r="AF279" s="31">
        <v>62</v>
      </c>
      <c r="AG279" s="31">
        <v>62</v>
      </c>
      <c r="AH279" s="31">
        <v>62</v>
      </c>
      <c r="AI279" s="34">
        <v>0</v>
      </c>
      <c r="AJ279" s="34">
        <v>0</v>
      </c>
      <c r="AK279" s="34">
        <v>0</v>
      </c>
      <c r="AL279" s="34">
        <v>0</v>
      </c>
      <c r="AM279" s="34">
        <v>0</v>
      </c>
      <c r="AN279" s="34">
        <v>0</v>
      </c>
      <c r="AO279" s="34">
        <v>0</v>
      </c>
      <c r="AP279" s="34">
        <v>0</v>
      </c>
      <c r="AQ279" s="31">
        <v>0</v>
      </c>
      <c r="AR279" s="31">
        <v>0</v>
      </c>
      <c r="AS279" s="31">
        <v>0</v>
      </c>
      <c r="AT279" s="31">
        <v>0</v>
      </c>
      <c r="AU279" s="31">
        <v>0</v>
      </c>
      <c r="AV279" s="31">
        <v>0</v>
      </c>
      <c r="AW279" s="31">
        <v>0</v>
      </c>
      <c r="AX279" s="31">
        <v>0</v>
      </c>
      <c r="AY279" s="31">
        <v>0</v>
      </c>
      <c r="AZ279" s="31">
        <v>0</v>
      </c>
      <c r="BA279" s="31">
        <v>0</v>
      </c>
      <c r="BB279" s="31">
        <v>0</v>
      </c>
      <c r="BC279" s="31">
        <v>0</v>
      </c>
      <c r="BD279" s="31">
        <v>0</v>
      </c>
      <c r="BE279" s="31">
        <v>0</v>
      </c>
      <c r="BF279" s="31">
        <v>0</v>
      </c>
      <c r="BG279" s="31">
        <v>0</v>
      </c>
      <c r="BH279" s="31">
        <v>0</v>
      </c>
      <c r="BI279" s="31">
        <v>0</v>
      </c>
      <c r="BJ279" s="31">
        <v>0</v>
      </c>
      <c r="BK279" s="31">
        <v>40.58</v>
      </c>
      <c r="BL279" s="31">
        <v>0</v>
      </c>
      <c r="BM279" s="31">
        <v>0</v>
      </c>
      <c r="BN279" s="31">
        <v>0</v>
      </c>
      <c r="BO279" s="31">
        <v>30</v>
      </c>
      <c r="BP279" s="31">
        <v>32</v>
      </c>
      <c r="BQ279" s="31">
        <v>0</v>
      </c>
      <c r="BR279" s="31">
        <v>0</v>
      </c>
      <c r="BS279" s="31">
        <v>0</v>
      </c>
      <c r="BT279" s="31">
        <v>0</v>
      </c>
      <c r="BU279" s="31">
        <v>0</v>
      </c>
      <c r="BV279" s="31">
        <v>0</v>
      </c>
      <c r="BW279" s="31">
        <v>0</v>
      </c>
      <c r="BX279" s="31">
        <v>0</v>
      </c>
      <c r="BY279" s="31">
        <v>0</v>
      </c>
      <c r="BZ279" s="31">
        <v>0</v>
      </c>
      <c r="CA279" s="31">
        <v>0</v>
      </c>
      <c r="CB279" s="31">
        <v>0</v>
      </c>
      <c r="CC279" s="31">
        <v>0</v>
      </c>
      <c r="CD279" s="31">
        <v>0</v>
      </c>
      <c r="CE279" s="31">
        <v>0</v>
      </c>
      <c r="CF279" s="31">
        <v>0</v>
      </c>
      <c r="CG279" s="31">
        <v>0</v>
      </c>
      <c r="CH279" s="31">
        <v>0</v>
      </c>
      <c r="CI279" s="31">
        <v>0</v>
      </c>
      <c r="CJ279" s="31">
        <v>0</v>
      </c>
      <c r="CK279" s="31">
        <v>0</v>
      </c>
      <c r="CL279" s="31">
        <v>0</v>
      </c>
      <c r="CM279" s="31">
        <v>62</v>
      </c>
      <c r="CN279" s="34">
        <v>1.6129</v>
      </c>
      <c r="CO279" s="34">
        <v>4.9180000000000001</v>
      </c>
      <c r="CP279" s="34">
        <v>3.3332999999999999</v>
      </c>
      <c r="CQ279" s="34">
        <v>3.3332999999999999</v>
      </c>
      <c r="CR279" s="34">
        <v>0</v>
      </c>
      <c r="CS279" s="34">
        <v>3.2787000000000002</v>
      </c>
      <c r="CT279" s="34">
        <v>0</v>
      </c>
      <c r="CU279" s="34">
        <v>0</v>
      </c>
      <c r="CV279" s="34">
        <v>1.6393</v>
      </c>
      <c r="CW279" s="34">
        <v>0</v>
      </c>
      <c r="CX279" s="34">
        <v>1.6393</v>
      </c>
      <c r="CY279" s="34">
        <v>1.6667000000000001</v>
      </c>
      <c r="CZ279" s="34">
        <v>1.6667000000000001</v>
      </c>
      <c r="DA279" s="34">
        <v>0</v>
      </c>
      <c r="DB279" s="34">
        <v>0</v>
      </c>
      <c r="DC279" s="34">
        <v>0</v>
      </c>
      <c r="DD279" s="34">
        <v>0</v>
      </c>
      <c r="DE279" s="34">
        <v>0</v>
      </c>
      <c r="DF279" s="34">
        <v>12.9032</v>
      </c>
      <c r="DG279" s="34">
        <v>11.4754</v>
      </c>
      <c r="DH279" s="34">
        <v>11.666700000000001</v>
      </c>
      <c r="DI279" s="34">
        <v>3.3332999999999999</v>
      </c>
      <c r="DJ279" s="34">
        <v>11.4754</v>
      </c>
      <c r="DK279" s="34">
        <v>16.3934</v>
      </c>
      <c r="DL279" s="34">
        <v>6.5574000000000003</v>
      </c>
      <c r="DM279" s="34">
        <v>6.5574000000000003</v>
      </c>
      <c r="DN279" s="34">
        <v>14.754099999999999</v>
      </c>
      <c r="DO279" s="34">
        <v>5.1328616352201299</v>
      </c>
      <c r="DP279" s="34">
        <v>5.1140731556106598</v>
      </c>
      <c r="DQ279" s="34">
        <v>4.9694908266336801</v>
      </c>
      <c r="DR279" s="34">
        <v>4.9385093167701903</v>
      </c>
      <c r="DS279" s="34">
        <v>4.9513916111328902</v>
      </c>
      <c r="DT279" s="34">
        <v>4.9724584852166904</v>
      </c>
      <c r="DU279" s="34">
        <v>4.9467269510516996</v>
      </c>
      <c r="DV279" s="34">
        <v>4.9205818753685904</v>
      </c>
      <c r="DW279" s="34">
        <v>4.8607292289300696</v>
      </c>
      <c r="DX279" s="34">
        <v>0.36738777560992197</v>
      </c>
      <c r="DY279" s="34">
        <v>2.9093992527785599</v>
      </c>
      <c r="DZ279" s="34">
        <v>0.62734537643354904</v>
      </c>
      <c r="EA279" s="34">
        <v>-0.26017522697534901</v>
      </c>
      <c r="EB279" s="34">
        <v>-0.42367119094971301</v>
      </c>
      <c r="EC279" s="34">
        <v>0.520172922815474</v>
      </c>
      <c r="ED279" s="34">
        <v>0.53134113699012897</v>
      </c>
      <c r="EE279" s="34">
        <v>1.23135117427011</v>
      </c>
      <c r="EF279" s="33">
        <v>32</v>
      </c>
      <c r="EG279" s="33">
        <v>0</v>
      </c>
      <c r="EH279" s="34">
        <v>0</v>
      </c>
      <c r="EI279" s="34">
        <v>0</v>
      </c>
      <c r="EJ279" s="34">
        <v>4.28</v>
      </c>
      <c r="EK279" s="34">
        <v>6.1</v>
      </c>
      <c r="EL279" s="34">
        <v>0</v>
      </c>
      <c r="EM279" s="34">
        <v>0</v>
      </c>
      <c r="EN279" s="34">
        <v>0</v>
      </c>
      <c r="EO279" s="34">
        <v>0</v>
      </c>
      <c r="EP279" s="34">
        <v>0</v>
      </c>
      <c r="EQ279" s="34">
        <v>6.1</v>
      </c>
      <c r="ER279" s="34">
        <v>4.28</v>
      </c>
      <c r="ES279" s="34">
        <v>0</v>
      </c>
      <c r="ET279" s="58">
        <v>0</v>
      </c>
      <c r="EU279" s="58">
        <v>0</v>
      </c>
      <c r="EV279" s="58">
        <v>62</v>
      </c>
      <c r="EW279" s="58">
        <v>0</v>
      </c>
      <c r="EX279" s="58">
        <v>0</v>
      </c>
      <c r="EY279" s="58">
        <v>0</v>
      </c>
      <c r="EZ279" s="58">
        <v>0</v>
      </c>
      <c r="FA279" s="63">
        <v>0</v>
      </c>
      <c r="FB279" s="64">
        <v>0</v>
      </c>
      <c r="FC279" s="58">
        <v>0</v>
      </c>
      <c r="FD279" s="58">
        <v>0</v>
      </c>
      <c r="FE279" s="58">
        <v>0</v>
      </c>
      <c r="FF279" s="58">
        <v>0</v>
      </c>
      <c r="FG279" s="58">
        <v>0</v>
      </c>
      <c r="FH279" s="58">
        <v>62</v>
      </c>
      <c r="FI279" s="58">
        <v>0</v>
      </c>
      <c r="FJ279" s="58">
        <v>62</v>
      </c>
      <c r="FK279" s="58">
        <v>100</v>
      </c>
      <c r="FL279" s="59">
        <f t="shared" si="4"/>
        <v>62</v>
      </c>
    </row>
    <row r="280" spans="1:168" x14ac:dyDescent="0.25">
      <c r="A280" t="s">
        <v>207</v>
      </c>
      <c r="B280" t="s">
        <v>1040</v>
      </c>
      <c r="C280" t="s">
        <v>1041</v>
      </c>
      <c r="D280" s="31">
        <v>308</v>
      </c>
      <c r="E280" s="31">
        <v>3</v>
      </c>
      <c r="F280" s="31">
        <v>0</v>
      </c>
      <c r="G280" s="31">
        <v>0</v>
      </c>
      <c r="H280" s="31">
        <v>2</v>
      </c>
      <c r="I280" s="31">
        <v>0</v>
      </c>
      <c r="J280" s="31">
        <v>313</v>
      </c>
      <c r="K280" s="31">
        <v>1</v>
      </c>
      <c r="L280" s="31">
        <v>314</v>
      </c>
      <c r="M280" s="35">
        <v>10.65</v>
      </c>
      <c r="N280" s="31">
        <v>0</v>
      </c>
      <c r="O280" s="31">
        <v>12</v>
      </c>
      <c r="P280" s="31">
        <v>301</v>
      </c>
      <c r="Q280" s="31">
        <v>4</v>
      </c>
      <c r="R280" s="31">
        <v>91</v>
      </c>
      <c r="S280" s="31">
        <v>141</v>
      </c>
      <c r="T280" s="31">
        <v>67</v>
      </c>
      <c r="U280" s="31">
        <v>10</v>
      </c>
      <c r="V280" s="31">
        <v>56</v>
      </c>
      <c r="W280" s="31">
        <v>0</v>
      </c>
      <c r="X280" s="31">
        <v>241</v>
      </c>
      <c r="Y280" s="31">
        <v>16</v>
      </c>
      <c r="Z280" s="31">
        <v>0</v>
      </c>
      <c r="AA280" s="31">
        <v>313</v>
      </c>
      <c r="AB280" s="31">
        <v>313</v>
      </c>
      <c r="AC280" s="31">
        <v>313</v>
      </c>
      <c r="AD280" s="31">
        <v>272</v>
      </c>
      <c r="AE280" s="31">
        <v>266</v>
      </c>
      <c r="AF280" s="31">
        <v>246</v>
      </c>
      <c r="AG280" s="31">
        <v>242</v>
      </c>
      <c r="AH280" s="31">
        <v>197</v>
      </c>
      <c r="AI280" s="34">
        <v>0</v>
      </c>
      <c r="AJ280" s="34">
        <v>0</v>
      </c>
      <c r="AK280" s="34">
        <v>0</v>
      </c>
      <c r="AL280" s="34">
        <v>15.07</v>
      </c>
      <c r="AM280" s="34">
        <v>2.2599999999999998</v>
      </c>
      <c r="AN280" s="34">
        <v>8.1300000000000008</v>
      </c>
      <c r="AO280" s="34">
        <v>1.65</v>
      </c>
      <c r="AP280" s="34">
        <v>22.84</v>
      </c>
      <c r="AQ280" s="31">
        <v>0</v>
      </c>
      <c r="AR280" s="31">
        <v>0</v>
      </c>
      <c r="AS280" s="31">
        <v>0</v>
      </c>
      <c r="AT280" s="31">
        <v>41</v>
      </c>
      <c r="AU280" s="31">
        <v>6</v>
      </c>
      <c r="AV280" s="31">
        <v>20</v>
      </c>
      <c r="AW280" s="31">
        <v>5</v>
      </c>
      <c r="AX280" s="31">
        <v>45</v>
      </c>
      <c r="AY280" s="31">
        <v>13</v>
      </c>
      <c r="AZ280" s="31">
        <v>0</v>
      </c>
      <c r="BA280" s="31">
        <v>0</v>
      </c>
      <c r="BB280" s="31">
        <v>0</v>
      </c>
      <c r="BC280" s="31">
        <v>0</v>
      </c>
      <c r="BD280" s="31">
        <v>0</v>
      </c>
      <c r="BE280" s="31">
        <v>0</v>
      </c>
      <c r="BF280" s="31">
        <v>0</v>
      </c>
      <c r="BG280" s="31">
        <v>0</v>
      </c>
      <c r="BH280" s="31">
        <v>0</v>
      </c>
      <c r="BI280" s="31">
        <v>0</v>
      </c>
      <c r="BJ280" s="31">
        <v>0</v>
      </c>
      <c r="BK280" s="31">
        <v>18.2</v>
      </c>
      <c r="BL280" s="31">
        <v>34</v>
      </c>
      <c r="BM280" s="31">
        <v>99</v>
      </c>
      <c r="BN280" s="31">
        <v>69</v>
      </c>
      <c r="BO280" s="31">
        <v>93</v>
      </c>
      <c r="BP280" s="31">
        <v>7</v>
      </c>
      <c r="BQ280" s="31">
        <v>11</v>
      </c>
      <c r="BR280" s="31">
        <v>6</v>
      </c>
      <c r="BS280" s="31">
        <v>41</v>
      </c>
      <c r="BT280" s="31">
        <v>0</v>
      </c>
      <c r="BU280" s="31">
        <v>0</v>
      </c>
      <c r="BV280" s="31">
        <v>0</v>
      </c>
      <c r="BW280" s="31">
        <v>0</v>
      </c>
      <c r="BX280" s="31">
        <v>0</v>
      </c>
      <c r="BY280" s="31">
        <v>47</v>
      </c>
      <c r="BZ280" s="31">
        <v>47</v>
      </c>
      <c r="CA280" s="31">
        <v>0</v>
      </c>
      <c r="CB280" s="31">
        <v>18</v>
      </c>
      <c r="CC280" s="31">
        <v>21</v>
      </c>
      <c r="CD280" s="31">
        <v>6</v>
      </c>
      <c r="CE280" s="31">
        <v>2</v>
      </c>
      <c r="CF280" s="31">
        <v>0</v>
      </c>
      <c r="CG280" s="31">
        <v>15</v>
      </c>
      <c r="CH280" s="31">
        <v>32</v>
      </c>
      <c r="CI280" s="31">
        <v>0</v>
      </c>
      <c r="CJ280" s="31">
        <v>0</v>
      </c>
      <c r="CK280" s="31">
        <v>47</v>
      </c>
      <c r="CL280" s="31">
        <v>3</v>
      </c>
      <c r="CM280" s="31">
        <v>311</v>
      </c>
      <c r="CN280" s="34">
        <v>0.96460000000000001</v>
      </c>
      <c r="CO280" s="34">
        <v>0.6452</v>
      </c>
      <c r="CP280" s="34">
        <v>0.6431</v>
      </c>
      <c r="CQ280" s="34">
        <v>4.5015999999999998</v>
      </c>
      <c r="CR280" s="34">
        <v>1.4924999999999999</v>
      </c>
      <c r="CS280" s="34">
        <v>1.5326</v>
      </c>
      <c r="CT280" s="34">
        <v>0.81969999999999998</v>
      </c>
      <c r="CU280" s="34">
        <v>1.6667000000000001</v>
      </c>
      <c r="CV280" s="34">
        <v>1.0152000000000001</v>
      </c>
      <c r="CW280" s="34">
        <v>0.32150000000000001</v>
      </c>
      <c r="CX280" s="34">
        <v>0</v>
      </c>
      <c r="CY280" s="34">
        <v>0</v>
      </c>
      <c r="CZ280" s="34">
        <v>0</v>
      </c>
      <c r="DA280" s="34">
        <v>1.1194</v>
      </c>
      <c r="DB280" s="34">
        <v>0.3831</v>
      </c>
      <c r="DC280" s="34">
        <v>0</v>
      </c>
      <c r="DD280" s="34">
        <v>0</v>
      </c>
      <c r="DE280" s="34">
        <v>0</v>
      </c>
      <c r="DF280" s="34">
        <v>9.6463000000000001</v>
      </c>
      <c r="DG280" s="34">
        <v>10</v>
      </c>
      <c r="DH280" s="34">
        <v>11.8971</v>
      </c>
      <c r="DI280" s="34">
        <v>14.0741</v>
      </c>
      <c r="DJ280" s="34">
        <v>12.5954</v>
      </c>
      <c r="DK280" s="34">
        <v>9.5435999999999996</v>
      </c>
      <c r="DL280" s="34">
        <v>10.0418</v>
      </c>
      <c r="DM280" s="34">
        <v>8.1218000000000004</v>
      </c>
      <c r="DN280" s="34">
        <v>8.1522000000000006</v>
      </c>
      <c r="DO280" s="34">
        <v>6.7068073054009201</v>
      </c>
      <c r="DP280" s="34">
        <v>6.6635094229079197</v>
      </c>
      <c r="DQ280" s="34">
        <v>6.5016080304063903</v>
      </c>
      <c r="DR280" s="34">
        <v>6.4628095022851699</v>
      </c>
      <c r="DS280" s="34">
        <v>6.4818854914372901</v>
      </c>
      <c r="DT280" s="34">
        <v>6.44879729098552</v>
      </c>
      <c r="DU280" s="34">
        <v>6.48203556100552</v>
      </c>
      <c r="DV280" s="34">
        <v>6.3969113892521303</v>
      </c>
      <c r="DW280" s="34">
        <v>6.4340919166543502</v>
      </c>
      <c r="DX280" s="34">
        <v>0.64977596256034897</v>
      </c>
      <c r="DY280" s="34">
        <v>2.49017461133236</v>
      </c>
      <c r="DZ280" s="34">
        <v>0.60033532022729896</v>
      </c>
      <c r="EA280" s="34">
        <v>-0.29429691680488101</v>
      </c>
      <c r="EB280" s="34">
        <v>0.513091030137099</v>
      </c>
      <c r="EC280" s="34">
        <v>-0.51277518778131004</v>
      </c>
      <c r="ED280" s="34">
        <v>1.3307073769445701</v>
      </c>
      <c r="EE280" s="34">
        <v>-0.57786752013876097</v>
      </c>
      <c r="EF280" s="33">
        <v>1</v>
      </c>
      <c r="EG280" s="33">
        <v>126</v>
      </c>
      <c r="EH280" s="34">
        <v>6.54</v>
      </c>
      <c r="EI280" s="34">
        <v>6.03</v>
      </c>
      <c r="EJ280" s="34">
        <v>0</v>
      </c>
      <c r="EK280" s="34">
        <v>6.75</v>
      </c>
      <c r="EL280" s="34">
        <v>8.06</v>
      </c>
      <c r="EM280" s="34">
        <v>0</v>
      </c>
      <c r="EN280" s="34">
        <v>6.56</v>
      </c>
      <c r="EO280" s="34">
        <v>6.66</v>
      </c>
      <c r="EP280" s="34">
        <v>6.82</v>
      </c>
      <c r="EQ280" s="34">
        <v>6.78</v>
      </c>
      <c r="ER280" s="34">
        <v>6.42</v>
      </c>
      <c r="ES280" s="34">
        <v>6.21</v>
      </c>
      <c r="ET280" s="58">
        <v>0</v>
      </c>
      <c r="EU280" s="58">
        <v>19</v>
      </c>
      <c r="EV280" s="58">
        <v>164</v>
      </c>
      <c r="EW280" s="58">
        <v>82</v>
      </c>
      <c r="EX280" s="58">
        <v>16</v>
      </c>
      <c r="EY280" s="58">
        <v>0</v>
      </c>
      <c r="EZ280" s="58">
        <v>6</v>
      </c>
      <c r="FA280" s="63">
        <v>11</v>
      </c>
      <c r="FB280" s="64">
        <v>47</v>
      </c>
      <c r="FC280" s="58">
        <v>71</v>
      </c>
      <c r="FD280" s="58">
        <v>93</v>
      </c>
      <c r="FE280" s="58">
        <v>25</v>
      </c>
      <c r="FF280" s="58">
        <v>55</v>
      </c>
      <c r="FG280" s="58">
        <v>7</v>
      </c>
      <c r="FH280" s="58">
        <v>0</v>
      </c>
      <c r="FI280" s="58">
        <v>0</v>
      </c>
      <c r="FJ280" s="58">
        <v>298</v>
      </c>
      <c r="FK280" s="58">
        <v>95.2076677316294</v>
      </c>
      <c r="FL280" s="59">
        <f t="shared" si="4"/>
        <v>313</v>
      </c>
    </row>
    <row r="281" spans="1:168" x14ac:dyDescent="0.25">
      <c r="A281" t="s">
        <v>207</v>
      </c>
      <c r="B281" t="s">
        <v>1042</v>
      </c>
      <c r="C281" t="s">
        <v>1043</v>
      </c>
      <c r="D281" s="31">
        <v>22</v>
      </c>
      <c r="E281" s="31">
        <v>0</v>
      </c>
      <c r="F281" s="31">
        <v>0</v>
      </c>
      <c r="G281" s="31">
        <v>0</v>
      </c>
      <c r="H281" s="31">
        <v>0</v>
      </c>
      <c r="I281" s="31">
        <v>0</v>
      </c>
      <c r="J281" s="31">
        <v>22</v>
      </c>
      <c r="K281" s="31">
        <v>0</v>
      </c>
      <c r="L281" s="31">
        <v>22</v>
      </c>
      <c r="M281" s="35">
        <v>5.91</v>
      </c>
      <c r="N281" s="31">
        <v>0</v>
      </c>
      <c r="O281" s="31">
        <v>22</v>
      </c>
      <c r="P281" s="31">
        <v>0</v>
      </c>
      <c r="Q281" s="31">
        <v>0</v>
      </c>
      <c r="R281" s="31">
        <v>0</v>
      </c>
      <c r="S281" s="31">
        <v>6</v>
      </c>
      <c r="T281" s="31">
        <v>13</v>
      </c>
      <c r="U281" s="31">
        <v>3</v>
      </c>
      <c r="V281" s="31">
        <v>1</v>
      </c>
      <c r="W281" s="31">
        <v>0</v>
      </c>
      <c r="X281" s="31">
        <v>21</v>
      </c>
      <c r="Y281" s="31">
        <v>0</v>
      </c>
      <c r="Z281" s="31">
        <v>0</v>
      </c>
      <c r="AA281" s="31">
        <v>22</v>
      </c>
      <c r="AB281" s="31">
        <v>22</v>
      </c>
      <c r="AC281" s="31">
        <v>22</v>
      </c>
      <c r="AD281" s="31">
        <v>22</v>
      </c>
      <c r="AE281" s="31">
        <v>22</v>
      </c>
      <c r="AF281" s="31">
        <v>22</v>
      </c>
      <c r="AG281" s="31">
        <v>22</v>
      </c>
      <c r="AH281" s="31">
        <v>22</v>
      </c>
      <c r="AI281" s="34">
        <v>0</v>
      </c>
      <c r="AJ281" s="34">
        <v>0</v>
      </c>
      <c r="AK281" s="34">
        <v>0</v>
      </c>
      <c r="AL281" s="34">
        <v>0</v>
      </c>
      <c r="AM281" s="34">
        <v>0</v>
      </c>
      <c r="AN281" s="34">
        <v>0</v>
      </c>
      <c r="AO281" s="34">
        <v>0</v>
      </c>
      <c r="AP281" s="34">
        <v>0</v>
      </c>
      <c r="AQ281" s="31">
        <v>0</v>
      </c>
      <c r="AR281" s="31">
        <v>0</v>
      </c>
      <c r="AS281" s="31">
        <v>0</v>
      </c>
      <c r="AT281" s="31">
        <v>0</v>
      </c>
      <c r="AU281" s="31">
        <v>0</v>
      </c>
      <c r="AV281" s="31">
        <v>0</v>
      </c>
      <c r="AW281" s="31">
        <v>0</v>
      </c>
      <c r="AX281" s="31">
        <v>0</v>
      </c>
      <c r="AY281" s="31">
        <v>0</v>
      </c>
      <c r="AZ281" s="31">
        <v>0</v>
      </c>
      <c r="BA281" s="31">
        <v>0</v>
      </c>
      <c r="BB281" s="31">
        <v>0</v>
      </c>
      <c r="BC281" s="31">
        <v>0</v>
      </c>
      <c r="BD281" s="31">
        <v>0</v>
      </c>
      <c r="BE281" s="31">
        <v>0</v>
      </c>
      <c r="BF281" s="31">
        <v>0</v>
      </c>
      <c r="BG281" s="31">
        <v>0</v>
      </c>
      <c r="BH281" s="31">
        <v>0</v>
      </c>
      <c r="BI281" s="31">
        <v>0</v>
      </c>
      <c r="BJ281" s="31">
        <v>0</v>
      </c>
      <c r="BK281" s="31">
        <v>27</v>
      </c>
      <c r="BL281" s="31">
        <v>0</v>
      </c>
      <c r="BM281" s="31">
        <v>0</v>
      </c>
      <c r="BN281" s="31">
        <v>0</v>
      </c>
      <c r="BO281" s="31">
        <v>22</v>
      </c>
      <c r="BP281" s="31">
        <v>0</v>
      </c>
      <c r="BQ281" s="31">
        <v>0</v>
      </c>
      <c r="BR281" s="31">
        <v>0</v>
      </c>
      <c r="BS281" s="31">
        <v>0</v>
      </c>
      <c r="BT281" s="31">
        <v>0</v>
      </c>
      <c r="BU281" s="31">
        <v>0</v>
      </c>
      <c r="BV281" s="31">
        <v>0</v>
      </c>
      <c r="BW281" s="31">
        <v>0</v>
      </c>
      <c r="BX281" s="31">
        <v>0</v>
      </c>
      <c r="BY281" s="31">
        <v>0</v>
      </c>
      <c r="BZ281" s="31">
        <v>0</v>
      </c>
      <c r="CA281" s="31">
        <v>0</v>
      </c>
      <c r="CB281" s="31">
        <v>0</v>
      </c>
      <c r="CC281" s="31">
        <v>0</v>
      </c>
      <c r="CD281" s="31">
        <v>0</v>
      </c>
      <c r="CE281" s="31">
        <v>0</v>
      </c>
      <c r="CF281" s="31">
        <v>0</v>
      </c>
      <c r="CG281" s="31">
        <v>0</v>
      </c>
      <c r="CH281" s="31">
        <v>0</v>
      </c>
      <c r="CI281" s="31">
        <v>0</v>
      </c>
      <c r="CJ281" s="31">
        <v>0</v>
      </c>
      <c r="CK281" s="31">
        <v>0</v>
      </c>
      <c r="CL281" s="31">
        <v>0</v>
      </c>
      <c r="CM281" s="31">
        <v>22</v>
      </c>
      <c r="CN281" s="34">
        <v>0</v>
      </c>
      <c r="CO281" s="34">
        <v>0</v>
      </c>
      <c r="CP281" s="34">
        <v>0</v>
      </c>
      <c r="CQ281" s="34">
        <v>0</v>
      </c>
      <c r="CR281" s="34">
        <v>0</v>
      </c>
      <c r="CS281" s="34">
        <v>0</v>
      </c>
      <c r="CT281" s="34">
        <v>0</v>
      </c>
      <c r="CU281" s="34">
        <v>4.7618999999999998</v>
      </c>
      <c r="CV281" s="34">
        <v>0</v>
      </c>
      <c r="CW281" s="34">
        <v>0</v>
      </c>
      <c r="CX281" s="34">
        <v>0</v>
      </c>
      <c r="CY281" s="34">
        <v>0</v>
      </c>
      <c r="CZ281" s="34">
        <v>0</v>
      </c>
      <c r="DA281" s="34">
        <v>0</v>
      </c>
      <c r="DB281" s="34">
        <v>0</v>
      </c>
      <c r="DC281" s="34">
        <v>0</v>
      </c>
      <c r="DD281" s="34">
        <v>0</v>
      </c>
      <c r="DE281" s="34">
        <v>0</v>
      </c>
      <c r="DF281" s="34">
        <v>13.6364</v>
      </c>
      <c r="DG281" s="34">
        <v>0</v>
      </c>
      <c r="DH281" s="34">
        <v>4.7618999999999998</v>
      </c>
      <c r="DI281" s="34">
        <v>0</v>
      </c>
      <c r="DJ281" s="34">
        <v>9.5237999999999996</v>
      </c>
      <c r="DK281" s="34">
        <v>0</v>
      </c>
      <c r="DL281" s="34">
        <v>18.181799999999999</v>
      </c>
      <c r="DM281" s="34">
        <v>4.7618999999999998</v>
      </c>
      <c r="DN281" s="34">
        <v>9.5237999999999996</v>
      </c>
      <c r="DO281" s="34">
        <v>6.2052401746724897</v>
      </c>
      <c r="DP281" s="34">
        <v>6.2527158376215004</v>
      </c>
      <c r="DQ281" s="34">
        <v>5.5094339622641497</v>
      </c>
      <c r="DR281" s="34">
        <v>6.0646083476272201</v>
      </c>
      <c r="DS281" s="34">
        <v>6.0646083476272201</v>
      </c>
      <c r="DT281" s="34">
        <v>5.4175764192139697</v>
      </c>
      <c r="DU281" s="34">
        <v>5.4175764192139697</v>
      </c>
      <c r="DV281" s="34">
        <v>5.39636363636364</v>
      </c>
      <c r="DW281" s="34">
        <v>5.9936562860438301</v>
      </c>
      <c r="DX281" s="34">
        <v>-0.75928067390103005</v>
      </c>
      <c r="DY281" s="34">
        <v>13.491075134910799</v>
      </c>
      <c r="DZ281" s="34">
        <v>-9.1543320448760301</v>
      </c>
      <c r="EA281" s="34">
        <v>0</v>
      </c>
      <c r="EB281" s="34">
        <v>11.943198920433799</v>
      </c>
      <c r="EC281" s="34">
        <v>0</v>
      </c>
      <c r="ED281" s="34">
        <v>0.39309402182229503</v>
      </c>
      <c r="EE281" s="34">
        <v>-9.9654137837530499</v>
      </c>
      <c r="EF281" s="33">
        <v>1</v>
      </c>
      <c r="EG281" s="33">
        <v>1</v>
      </c>
      <c r="EH281" s="34">
        <v>0</v>
      </c>
      <c r="EI281" s="34">
        <v>5.0599999999999996</v>
      </c>
      <c r="EJ281" s="34">
        <v>0</v>
      </c>
      <c r="EK281" s="34">
        <v>6.26</v>
      </c>
      <c r="EL281" s="34">
        <v>0</v>
      </c>
      <c r="EM281" s="34">
        <v>0</v>
      </c>
      <c r="EN281" s="34">
        <v>0</v>
      </c>
      <c r="EO281" s="34">
        <v>0</v>
      </c>
      <c r="EP281" s="34">
        <v>0</v>
      </c>
      <c r="EQ281" s="34">
        <v>6.21</v>
      </c>
      <c r="ER281" s="34">
        <v>0</v>
      </c>
      <c r="ES281" s="34">
        <v>0</v>
      </c>
      <c r="ET281" s="58">
        <v>0</v>
      </c>
      <c r="EU281" s="58">
        <v>0</v>
      </c>
      <c r="EV281" s="58">
        <v>0</v>
      </c>
      <c r="EW281" s="58">
        <v>0</v>
      </c>
      <c r="EX281" s="58">
        <v>22</v>
      </c>
      <c r="EY281" s="58">
        <v>0</v>
      </c>
      <c r="EZ281" s="58">
        <v>0</v>
      </c>
      <c r="FA281" s="63">
        <v>0</v>
      </c>
      <c r="FB281" s="64">
        <v>0</v>
      </c>
      <c r="FC281" s="58">
        <v>0</v>
      </c>
      <c r="FD281" s="58">
        <v>15</v>
      </c>
      <c r="FE281" s="58">
        <v>7</v>
      </c>
      <c r="FF281" s="58">
        <v>0</v>
      </c>
      <c r="FG281" s="58">
        <v>0</v>
      </c>
      <c r="FH281" s="58">
        <v>0</v>
      </c>
      <c r="FI281" s="58">
        <v>0</v>
      </c>
      <c r="FJ281" s="58">
        <v>22</v>
      </c>
      <c r="FK281" s="58">
        <v>100</v>
      </c>
      <c r="FL281" s="59">
        <f t="shared" si="4"/>
        <v>22</v>
      </c>
    </row>
    <row r="282" spans="1:168" x14ac:dyDescent="0.25">
      <c r="A282" t="s">
        <v>207</v>
      </c>
      <c r="B282" t="s">
        <v>1044</v>
      </c>
      <c r="C282" t="s">
        <v>1045</v>
      </c>
      <c r="D282" s="31">
        <v>245</v>
      </c>
      <c r="E282" s="31">
        <v>10</v>
      </c>
      <c r="F282" s="31">
        <v>0</v>
      </c>
      <c r="G282" s="31">
        <v>0</v>
      </c>
      <c r="H282" s="31">
        <v>9</v>
      </c>
      <c r="I282" s="31">
        <v>0</v>
      </c>
      <c r="J282" s="31">
        <v>264</v>
      </c>
      <c r="K282" s="31">
        <v>0</v>
      </c>
      <c r="L282" s="31">
        <v>264</v>
      </c>
      <c r="M282" s="35">
        <v>12.97</v>
      </c>
      <c r="N282" s="31">
        <v>0</v>
      </c>
      <c r="O282" s="31">
        <v>8</v>
      </c>
      <c r="P282" s="31">
        <v>256</v>
      </c>
      <c r="Q282" s="31">
        <v>6</v>
      </c>
      <c r="R282" s="31">
        <v>31</v>
      </c>
      <c r="S282" s="31">
        <v>116</v>
      </c>
      <c r="T282" s="31">
        <v>95</v>
      </c>
      <c r="U282" s="31">
        <v>16</v>
      </c>
      <c r="V282" s="31">
        <v>2</v>
      </c>
      <c r="W282" s="31">
        <v>192</v>
      </c>
      <c r="X282" s="31">
        <v>70</v>
      </c>
      <c r="Y282" s="31">
        <v>0</v>
      </c>
      <c r="Z282" s="31">
        <v>0</v>
      </c>
      <c r="AA282" s="31">
        <v>264</v>
      </c>
      <c r="AB282" s="31">
        <v>264</v>
      </c>
      <c r="AC282" s="31">
        <v>264</v>
      </c>
      <c r="AD282" s="31">
        <v>264</v>
      </c>
      <c r="AE282" s="31">
        <v>264</v>
      </c>
      <c r="AF282" s="31">
        <v>264</v>
      </c>
      <c r="AG282" s="31">
        <v>264</v>
      </c>
      <c r="AH282" s="31">
        <v>245</v>
      </c>
      <c r="AI282" s="34">
        <v>0</v>
      </c>
      <c r="AJ282" s="34">
        <v>0</v>
      </c>
      <c r="AK282" s="34">
        <v>0</v>
      </c>
      <c r="AL282" s="34">
        <v>0</v>
      </c>
      <c r="AM282" s="34">
        <v>0</v>
      </c>
      <c r="AN282" s="34">
        <v>0</v>
      </c>
      <c r="AO282" s="34">
        <v>0</v>
      </c>
      <c r="AP282" s="34">
        <v>7.76</v>
      </c>
      <c r="AQ282" s="31">
        <v>0</v>
      </c>
      <c r="AR282" s="31">
        <v>0</v>
      </c>
      <c r="AS282" s="31">
        <v>0</v>
      </c>
      <c r="AT282" s="31">
        <v>0</v>
      </c>
      <c r="AU282" s="31">
        <v>0</v>
      </c>
      <c r="AV282" s="31">
        <v>0</v>
      </c>
      <c r="AW282" s="31">
        <v>0</v>
      </c>
      <c r="AX282" s="31">
        <v>19</v>
      </c>
      <c r="AY282" s="31">
        <v>0</v>
      </c>
      <c r="AZ282" s="31">
        <v>0</v>
      </c>
      <c r="BA282" s="31">
        <v>0</v>
      </c>
      <c r="BB282" s="31">
        <v>0</v>
      </c>
      <c r="BC282" s="31">
        <v>0</v>
      </c>
      <c r="BD282" s="31">
        <v>0</v>
      </c>
      <c r="BE282" s="31">
        <v>0</v>
      </c>
      <c r="BF282" s="31">
        <v>0</v>
      </c>
      <c r="BG282" s="31">
        <v>0</v>
      </c>
      <c r="BH282" s="31">
        <v>0</v>
      </c>
      <c r="BI282" s="31">
        <v>0</v>
      </c>
      <c r="BJ282" s="31">
        <v>0</v>
      </c>
      <c r="BK282" s="31">
        <v>43.13</v>
      </c>
      <c r="BL282" s="31">
        <v>0</v>
      </c>
      <c r="BM282" s="31">
        <v>19</v>
      </c>
      <c r="BN282" s="31">
        <v>19</v>
      </c>
      <c r="BO282" s="31">
        <v>34</v>
      </c>
      <c r="BP282" s="31">
        <v>162</v>
      </c>
      <c r="BQ282" s="31">
        <v>30</v>
      </c>
      <c r="BR282" s="31">
        <v>0</v>
      </c>
      <c r="BS282" s="31">
        <v>0</v>
      </c>
      <c r="BT282" s="31">
        <v>0</v>
      </c>
      <c r="BU282" s="31">
        <v>0</v>
      </c>
      <c r="BV282" s="31">
        <v>0</v>
      </c>
      <c r="BW282" s="31">
        <v>0</v>
      </c>
      <c r="BX282" s="31">
        <v>0</v>
      </c>
      <c r="BY282" s="31">
        <v>0</v>
      </c>
      <c r="BZ282" s="31">
        <v>0</v>
      </c>
      <c r="CA282" s="31">
        <v>0</v>
      </c>
      <c r="CB282" s="31">
        <v>0</v>
      </c>
      <c r="CC282" s="31">
        <v>0</v>
      </c>
      <c r="CD282" s="31">
        <v>0</v>
      </c>
      <c r="CE282" s="31">
        <v>0</v>
      </c>
      <c r="CF282" s="31">
        <v>0</v>
      </c>
      <c r="CG282" s="31">
        <v>0</v>
      </c>
      <c r="CH282" s="31">
        <v>0</v>
      </c>
      <c r="CI282" s="31">
        <v>0</v>
      </c>
      <c r="CJ282" s="31">
        <v>0</v>
      </c>
      <c r="CK282" s="31">
        <v>0</v>
      </c>
      <c r="CL282" s="31">
        <v>0</v>
      </c>
      <c r="CM282" s="31">
        <v>255</v>
      </c>
      <c r="CN282" s="34">
        <v>3.9216000000000002</v>
      </c>
      <c r="CO282" s="34">
        <v>2.3529</v>
      </c>
      <c r="CP282" s="34">
        <v>1.5504</v>
      </c>
      <c r="CQ282" s="34">
        <v>3.1008</v>
      </c>
      <c r="CR282" s="34">
        <v>2.7027000000000001</v>
      </c>
      <c r="CS282" s="34">
        <v>4.1666999999999996</v>
      </c>
      <c r="CT282" s="34">
        <v>1.145</v>
      </c>
      <c r="CU282" s="34">
        <v>0.76629999999999998</v>
      </c>
      <c r="CV282" s="34">
        <v>0.40820000000000001</v>
      </c>
      <c r="CW282" s="34">
        <v>1.9608000000000001</v>
      </c>
      <c r="CX282" s="34">
        <v>0</v>
      </c>
      <c r="CY282" s="34">
        <v>0</v>
      </c>
      <c r="CZ282" s="34">
        <v>0</v>
      </c>
      <c r="DA282" s="34">
        <v>1.1583000000000001</v>
      </c>
      <c r="DB282" s="34">
        <v>0.75760000000000005</v>
      </c>
      <c r="DC282" s="34">
        <v>0.76339999999999997</v>
      </c>
      <c r="DD282" s="34">
        <v>0</v>
      </c>
      <c r="DE282" s="34">
        <v>0</v>
      </c>
      <c r="DF282" s="34">
        <v>7.0587999999999997</v>
      </c>
      <c r="DG282" s="34">
        <v>10.980399999999999</v>
      </c>
      <c r="DH282" s="34">
        <v>14.341100000000001</v>
      </c>
      <c r="DI282" s="34">
        <v>9.6898999999999997</v>
      </c>
      <c r="DJ282" s="34">
        <v>10.8108</v>
      </c>
      <c r="DK282" s="34">
        <v>10.2273</v>
      </c>
      <c r="DL282" s="34">
        <v>6.1069000000000004</v>
      </c>
      <c r="DM282" s="34">
        <v>12.809900000000001</v>
      </c>
      <c r="DN282" s="34">
        <v>13.877599999999999</v>
      </c>
      <c r="DO282" s="34">
        <v>4.9379408452373896</v>
      </c>
      <c r="DP282" s="34">
        <v>4.8895350076431399</v>
      </c>
      <c r="DQ282" s="34">
        <v>4.7550916208089902</v>
      </c>
      <c r="DR282" s="34">
        <v>4.7082776648271896</v>
      </c>
      <c r="DS282" s="34">
        <v>4.6628981348637</v>
      </c>
      <c r="DT282" s="34">
        <v>4.6386463505107596</v>
      </c>
      <c r="DU282" s="34">
        <v>4.6336324619586398</v>
      </c>
      <c r="DV282" s="34">
        <v>4.6018870031264001</v>
      </c>
      <c r="DW282" s="34">
        <v>4.4300218405052796</v>
      </c>
      <c r="DX282" s="34">
        <v>0.98998856780004196</v>
      </c>
      <c r="DY282" s="34">
        <v>2.8273563909013002</v>
      </c>
      <c r="DZ282" s="34">
        <v>0.99429046701133506</v>
      </c>
      <c r="EA282" s="34">
        <v>0.97320440316268497</v>
      </c>
      <c r="EB282" s="34">
        <v>0.52282029110226302</v>
      </c>
      <c r="EC282" s="34">
        <v>0.10820643616596</v>
      </c>
      <c r="ED282" s="34">
        <v>0.68983568720135402</v>
      </c>
      <c r="EE282" s="34">
        <v>3.8795556502608499</v>
      </c>
      <c r="EF282" s="33">
        <v>155</v>
      </c>
      <c r="EG282" s="33">
        <v>8</v>
      </c>
      <c r="EH282" s="34">
        <v>0</v>
      </c>
      <c r="EI282" s="34">
        <v>5.0599999999999996</v>
      </c>
      <c r="EJ282" s="34">
        <v>4.4400000000000004</v>
      </c>
      <c r="EK282" s="34">
        <v>6.26</v>
      </c>
      <c r="EL282" s="34">
        <v>0</v>
      </c>
      <c r="EM282" s="34">
        <v>0</v>
      </c>
      <c r="EN282" s="34">
        <v>0</v>
      </c>
      <c r="EO282" s="34">
        <v>6.38</v>
      </c>
      <c r="EP282" s="34">
        <v>5.63</v>
      </c>
      <c r="EQ282" s="34">
        <v>6.5</v>
      </c>
      <c r="ER282" s="34">
        <v>4.3499999999999996</v>
      </c>
      <c r="ES282" s="34">
        <v>5.03</v>
      </c>
      <c r="ET282" s="58">
        <v>19</v>
      </c>
      <c r="EU282" s="58">
        <v>40</v>
      </c>
      <c r="EV282" s="58">
        <v>30</v>
      </c>
      <c r="EW282" s="58">
        <v>14</v>
      </c>
      <c r="EX282" s="58">
        <v>123</v>
      </c>
      <c r="EY282" s="58">
        <v>0</v>
      </c>
      <c r="EZ282" s="58">
        <v>0</v>
      </c>
      <c r="FA282" s="63">
        <v>38</v>
      </c>
      <c r="FB282" s="64">
        <v>0</v>
      </c>
      <c r="FC282" s="58">
        <v>19</v>
      </c>
      <c r="FD282" s="58">
        <v>37</v>
      </c>
      <c r="FE282" s="58">
        <v>112</v>
      </c>
      <c r="FF282" s="58">
        <v>96</v>
      </c>
      <c r="FG282" s="58">
        <v>0</v>
      </c>
      <c r="FH282" s="58">
        <v>0</v>
      </c>
      <c r="FI282" s="58">
        <v>0</v>
      </c>
      <c r="FJ282" s="58">
        <v>264</v>
      </c>
      <c r="FK282" s="58">
        <v>100</v>
      </c>
      <c r="FL282" s="59">
        <f t="shared" si="4"/>
        <v>264</v>
      </c>
    </row>
    <row r="283" spans="1:168" x14ac:dyDescent="0.25">
      <c r="A283" t="s">
        <v>207</v>
      </c>
      <c r="B283" t="s">
        <v>1046</v>
      </c>
      <c r="C283" t="s">
        <v>1047</v>
      </c>
      <c r="D283" s="31">
        <v>264</v>
      </c>
      <c r="E283" s="31">
        <v>4</v>
      </c>
      <c r="F283" s="31">
        <v>5</v>
      </c>
      <c r="G283" s="31">
        <v>0</v>
      </c>
      <c r="H283" s="31">
        <v>0</v>
      </c>
      <c r="I283" s="31">
        <v>0</v>
      </c>
      <c r="J283" s="31">
        <v>273</v>
      </c>
      <c r="K283" s="31">
        <v>0</v>
      </c>
      <c r="L283" s="31">
        <v>273</v>
      </c>
      <c r="M283" s="35">
        <v>19.73</v>
      </c>
      <c r="N283" s="31">
        <v>0</v>
      </c>
      <c r="O283" s="31">
        <v>83</v>
      </c>
      <c r="P283" s="31">
        <v>190</v>
      </c>
      <c r="Q283" s="31">
        <v>27</v>
      </c>
      <c r="R283" s="31">
        <v>36</v>
      </c>
      <c r="S283" s="31">
        <v>100</v>
      </c>
      <c r="T283" s="31">
        <v>66</v>
      </c>
      <c r="U283" s="31">
        <v>44</v>
      </c>
      <c r="V283" s="31">
        <v>10</v>
      </c>
      <c r="W283" s="31">
        <v>56</v>
      </c>
      <c r="X283" s="31">
        <v>207</v>
      </c>
      <c r="Y283" s="31">
        <v>0</v>
      </c>
      <c r="Z283" s="31">
        <v>0</v>
      </c>
      <c r="AA283" s="31">
        <v>273</v>
      </c>
      <c r="AB283" s="31">
        <v>276</v>
      </c>
      <c r="AC283" s="31">
        <v>268</v>
      </c>
      <c r="AD283" s="31">
        <v>271</v>
      </c>
      <c r="AE283" s="31">
        <v>263</v>
      </c>
      <c r="AF283" s="31">
        <v>263</v>
      </c>
      <c r="AG283" s="31">
        <v>263</v>
      </c>
      <c r="AH283" s="31">
        <v>263</v>
      </c>
      <c r="AI283" s="34">
        <v>0</v>
      </c>
      <c r="AJ283" s="34">
        <v>-1.0900000000000001</v>
      </c>
      <c r="AK283" s="34">
        <v>2.99</v>
      </c>
      <c r="AL283" s="34">
        <v>-1.1100000000000001</v>
      </c>
      <c r="AM283" s="34">
        <v>3.04</v>
      </c>
      <c r="AN283" s="34">
        <v>0</v>
      </c>
      <c r="AO283" s="34">
        <v>0</v>
      </c>
      <c r="AP283" s="34">
        <v>0</v>
      </c>
      <c r="AQ283" s="31">
        <v>1</v>
      </c>
      <c r="AR283" s="31">
        <v>0</v>
      </c>
      <c r="AS283" s="31">
        <v>9</v>
      </c>
      <c r="AT283" s="31">
        <v>0</v>
      </c>
      <c r="AU283" s="31">
        <v>8</v>
      </c>
      <c r="AV283" s="31">
        <v>0</v>
      </c>
      <c r="AW283" s="31">
        <v>0</v>
      </c>
      <c r="AX283" s="31">
        <v>0</v>
      </c>
      <c r="AY283" s="31">
        <v>0</v>
      </c>
      <c r="AZ283" s="31">
        <v>0</v>
      </c>
      <c r="BA283" s="31">
        <v>1</v>
      </c>
      <c r="BB283" s="31">
        <v>0</v>
      </c>
      <c r="BC283" s="31">
        <v>0</v>
      </c>
      <c r="BD283" s="31">
        <v>0</v>
      </c>
      <c r="BE283" s="31">
        <v>0</v>
      </c>
      <c r="BF283" s="31">
        <v>1</v>
      </c>
      <c r="BG283" s="31">
        <v>0</v>
      </c>
      <c r="BH283" s="31">
        <v>0</v>
      </c>
      <c r="BI283" s="31">
        <v>0</v>
      </c>
      <c r="BJ283" s="31">
        <v>0</v>
      </c>
      <c r="BK283" s="31">
        <v>35.880000000000003</v>
      </c>
      <c r="BL283" s="31">
        <v>17</v>
      </c>
      <c r="BM283" s="31">
        <v>0</v>
      </c>
      <c r="BN283" s="31">
        <v>5</v>
      </c>
      <c r="BO283" s="31">
        <v>189</v>
      </c>
      <c r="BP283" s="31">
        <v>56</v>
      </c>
      <c r="BQ283" s="31">
        <v>6</v>
      </c>
      <c r="BR283" s="31">
        <v>8</v>
      </c>
      <c r="BS283" s="31">
        <v>0</v>
      </c>
      <c r="BT283" s="31">
        <v>9</v>
      </c>
      <c r="BU283" s="31">
        <v>0</v>
      </c>
      <c r="BV283" s="31">
        <v>1</v>
      </c>
      <c r="BW283" s="31">
        <v>0</v>
      </c>
      <c r="BX283" s="31">
        <v>10</v>
      </c>
      <c r="BY283" s="31">
        <v>8</v>
      </c>
      <c r="BZ283" s="31">
        <v>17</v>
      </c>
      <c r="CA283" s="31">
        <v>0</v>
      </c>
      <c r="CB283" s="31">
        <v>0</v>
      </c>
      <c r="CC283" s="31">
        <v>5</v>
      </c>
      <c r="CD283" s="31">
        <v>13</v>
      </c>
      <c r="CE283" s="31">
        <v>0</v>
      </c>
      <c r="CF283" s="31">
        <v>0</v>
      </c>
      <c r="CG283" s="31">
        <v>6</v>
      </c>
      <c r="CH283" s="31">
        <v>12</v>
      </c>
      <c r="CI283" s="31">
        <v>0</v>
      </c>
      <c r="CJ283" s="31">
        <v>0</v>
      </c>
      <c r="CK283" s="31">
        <v>0</v>
      </c>
      <c r="CL283" s="31">
        <v>0</v>
      </c>
      <c r="CM283" s="31">
        <v>268</v>
      </c>
      <c r="CN283" s="34">
        <v>1.4924999999999999</v>
      </c>
      <c r="CO283" s="34">
        <v>1.8796999999999999</v>
      </c>
      <c r="CP283" s="34">
        <v>0.38169999999999998</v>
      </c>
      <c r="CQ283" s="34">
        <v>6.0606</v>
      </c>
      <c r="CR283" s="34">
        <v>2.2471999999999999</v>
      </c>
      <c r="CS283" s="34">
        <v>1.5385</v>
      </c>
      <c r="CT283" s="34">
        <v>2.2900999999999998</v>
      </c>
      <c r="CU283" s="34">
        <v>3.8462000000000001</v>
      </c>
      <c r="CV283" s="34">
        <v>2.2989000000000002</v>
      </c>
      <c r="CW283" s="34">
        <v>0.74629999999999996</v>
      </c>
      <c r="CX283" s="34">
        <v>0.75190000000000001</v>
      </c>
      <c r="CY283" s="34">
        <v>0.38169999999999998</v>
      </c>
      <c r="CZ283" s="34">
        <v>3.7879</v>
      </c>
      <c r="DA283" s="34">
        <v>0</v>
      </c>
      <c r="DB283" s="34">
        <v>0.3846</v>
      </c>
      <c r="DC283" s="34">
        <v>0.38169999999999998</v>
      </c>
      <c r="DD283" s="34">
        <v>1.9231</v>
      </c>
      <c r="DE283" s="34">
        <v>0.76629999999999998</v>
      </c>
      <c r="DF283" s="34">
        <v>11.236000000000001</v>
      </c>
      <c r="DG283" s="34">
        <v>10.9023</v>
      </c>
      <c r="DH283" s="34">
        <v>11.857699999999999</v>
      </c>
      <c r="DI283" s="34">
        <v>10.2273</v>
      </c>
      <c r="DJ283" s="34">
        <v>11.196899999999999</v>
      </c>
      <c r="DK283" s="34">
        <v>11.538500000000001</v>
      </c>
      <c r="DL283" s="34">
        <v>14.1221</v>
      </c>
      <c r="DM283" s="34">
        <v>11.538500000000001</v>
      </c>
      <c r="DN283" s="34">
        <v>8.8123000000000005</v>
      </c>
      <c r="DO283" s="34">
        <v>5.7814479014261302</v>
      </c>
      <c r="DP283" s="34">
        <v>5.7616653791279298</v>
      </c>
      <c r="DQ283" s="34">
        <v>5.6457300850331302</v>
      </c>
      <c r="DR283" s="34">
        <v>5.5987502055583001</v>
      </c>
      <c r="DS283" s="34">
        <v>5.58763260025873</v>
      </c>
      <c r="DT283" s="34">
        <v>5.6118424530795696</v>
      </c>
      <c r="DU283" s="34">
        <v>5.5917147240886704</v>
      </c>
      <c r="DV283" s="34">
        <v>5.5514966205342802</v>
      </c>
      <c r="DW283" s="34">
        <v>5.5151930787085899</v>
      </c>
      <c r="DX283" s="34">
        <v>0.34334729624983701</v>
      </c>
      <c r="DY283" s="34">
        <v>2.0535040171713499</v>
      </c>
      <c r="DZ283" s="34">
        <v>0.83911369055525598</v>
      </c>
      <c r="EA283" s="34">
        <v>0.19896807995302099</v>
      </c>
      <c r="EB283" s="34">
        <v>-0.43140649480542698</v>
      </c>
      <c r="EC283" s="34">
        <v>0.35995629219397002</v>
      </c>
      <c r="ED283" s="34">
        <v>0.72445515693251195</v>
      </c>
      <c r="EE283" s="34">
        <v>0.65824607239661803</v>
      </c>
      <c r="EF283" s="33">
        <v>50</v>
      </c>
      <c r="EG283" s="33">
        <v>21</v>
      </c>
      <c r="EH283" s="34">
        <v>5.6</v>
      </c>
      <c r="EI283" s="34">
        <v>5.28</v>
      </c>
      <c r="EJ283" s="34">
        <v>4.78</v>
      </c>
      <c r="EK283" s="34">
        <v>6.02</v>
      </c>
      <c r="EL283" s="34">
        <v>0</v>
      </c>
      <c r="EM283" s="34">
        <v>0</v>
      </c>
      <c r="EN283" s="34">
        <v>5.62</v>
      </c>
      <c r="EO283" s="34">
        <v>0</v>
      </c>
      <c r="EP283" s="34">
        <v>6.25</v>
      </c>
      <c r="EQ283" s="34">
        <v>6.02</v>
      </c>
      <c r="ER283" s="34">
        <v>4.78</v>
      </c>
      <c r="ES283" s="34">
        <v>5.77</v>
      </c>
      <c r="ET283" s="58">
        <v>31</v>
      </c>
      <c r="EU283" s="58">
        <v>59</v>
      </c>
      <c r="EV283" s="58">
        <v>37</v>
      </c>
      <c r="EW283" s="58">
        <v>32</v>
      </c>
      <c r="EX283" s="58">
        <v>0</v>
      </c>
      <c r="EY283" s="58">
        <v>5</v>
      </c>
      <c r="EZ283" s="58">
        <v>0</v>
      </c>
      <c r="FA283" s="63">
        <v>99</v>
      </c>
      <c r="FB283" s="64">
        <v>0</v>
      </c>
      <c r="FC283" s="58">
        <v>20</v>
      </c>
      <c r="FD283" s="58">
        <v>63</v>
      </c>
      <c r="FE283" s="58">
        <v>117</v>
      </c>
      <c r="FF283" s="58">
        <v>17</v>
      </c>
      <c r="FG283" s="58">
        <v>46</v>
      </c>
      <c r="FH283" s="58">
        <v>0</v>
      </c>
      <c r="FI283" s="58">
        <v>0</v>
      </c>
      <c r="FJ283" s="58">
        <v>263</v>
      </c>
      <c r="FK283" s="58">
        <v>96.336996336996293</v>
      </c>
      <c r="FL283" s="59">
        <f t="shared" si="4"/>
        <v>273.00000000000011</v>
      </c>
    </row>
    <row r="284" spans="1:168" x14ac:dyDescent="0.25">
      <c r="A284" t="s">
        <v>207</v>
      </c>
      <c r="B284" t="s">
        <v>1048</v>
      </c>
      <c r="C284" t="s">
        <v>1049</v>
      </c>
      <c r="D284" s="31">
        <v>48</v>
      </c>
      <c r="E284" s="31">
        <v>0</v>
      </c>
      <c r="F284" s="31">
        <v>0</v>
      </c>
      <c r="G284" s="31">
        <v>0</v>
      </c>
      <c r="H284" s="31">
        <v>0</v>
      </c>
      <c r="I284" s="31">
        <v>0</v>
      </c>
      <c r="J284" s="31">
        <v>48</v>
      </c>
      <c r="K284" s="31">
        <v>0</v>
      </c>
      <c r="L284" s="31">
        <v>48</v>
      </c>
      <c r="M284" s="35">
        <v>8.09</v>
      </c>
      <c r="N284" s="31">
        <v>0</v>
      </c>
      <c r="O284" s="31">
        <v>41</v>
      </c>
      <c r="P284" s="31">
        <v>7</v>
      </c>
      <c r="Q284" s="31">
        <v>0</v>
      </c>
      <c r="R284" s="31">
        <v>0</v>
      </c>
      <c r="S284" s="31">
        <v>24</v>
      </c>
      <c r="T284" s="31">
        <v>23</v>
      </c>
      <c r="U284" s="31">
        <v>1</v>
      </c>
      <c r="V284" s="31">
        <v>3</v>
      </c>
      <c r="W284" s="31">
        <v>0</v>
      </c>
      <c r="X284" s="31">
        <v>13</v>
      </c>
      <c r="Y284" s="31">
        <v>32</v>
      </c>
      <c r="Z284" s="31">
        <v>0</v>
      </c>
      <c r="AA284" s="31">
        <v>48</v>
      </c>
      <c r="AB284" s="31">
        <v>48</v>
      </c>
      <c r="AC284" s="31">
        <v>48</v>
      </c>
      <c r="AD284" s="31">
        <v>35</v>
      </c>
      <c r="AE284" s="31">
        <v>35</v>
      </c>
      <c r="AF284" s="31">
        <v>35</v>
      </c>
      <c r="AG284" s="31">
        <v>35</v>
      </c>
      <c r="AH284" s="31">
        <v>35</v>
      </c>
      <c r="AI284" s="34">
        <v>0</v>
      </c>
      <c r="AJ284" s="34">
        <v>0</v>
      </c>
      <c r="AK284" s="34">
        <v>0</v>
      </c>
      <c r="AL284" s="34">
        <v>37.14</v>
      </c>
      <c r="AM284" s="34">
        <v>0</v>
      </c>
      <c r="AN284" s="34">
        <v>0</v>
      </c>
      <c r="AO284" s="34">
        <v>0</v>
      </c>
      <c r="AP284" s="34">
        <v>0</v>
      </c>
      <c r="AQ284" s="31">
        <v>0</v>
      </c>
      <c r="AR284" s="31">
        <v>0</v>
      </c>
      <c r="AS284" s="31">
        <v>0</v>
      </c>
      <c r="AT284" s="31">
        <v>13</v>
      </c>
      <c r="AU284" s="31">
        <v>0</v>
      </c>
      <c r="AV284" s="31">
        <v>0</v>
      </c>
      <c r="AW284" s="31">
        <v>0</v>
      </c>
      <c r="AX284" s="31">
        <v>0</v>
      </c>
      <c r="AY284" s="31">
        <v>0</v>
      </c>
      <c r="AZ284" s="31">
        <v>0</v>
      </c>
      <c r="BA284" s="31">
        <v>0</v>
      </c>
      <c r="BB284" s="31">
        <v>0</v>
      </c>
      <c r="BC284" s="31">
        <v>0</v>
      </c>
      <c r="BD284" s="31">
        <v>0</v>
      </c>
      <c r="BE284" s="31">
        <v>0</v>
      </c>
      <c r="BF284" s="31">
        <v>0</v>
      </c>
      <c r="BG284" s="31">
        <v>0</v>
      </c>
      <c r="BH284" s="31">
        <v>0</v>
      </c>
      <c r="BI284" s="31">
        <v>0</v>
      </c>
      <c r="BJ284" s="31">
        <v>0</v>
      </c>
      <c r="BK284" s="31">
        <v>12.52</v>
      </c>
      <c r="BL284" s="31">
        <v>13</v>
      </c>
      <c r="BM284" s="31">
        <v>0</v>
      </c>
      <c r="BN284" s="31">
        <v>19</v>
      </c>
      <c r="BO284" s="31">
        <v>16</v>
      </c>
      <c r="BP284" s="31">
        <v>0</v>
      </c>
      <c r="BQ284" s="31">
        <v>0</v>
      </c>
      <c r="BR284" s="31">
        <v>0</v>
      </c>
      <c r="BS284" s="31">
        <v>13</v>
      </c>
      <c r="BT284" s="31">
        <v>0</v>
      </c>
      <c r="BU284" s="31">
        <v>0</v>
      </c>
      <c r="BV284" s="31">
        <v>0</v>
      </c>
      <c r="BW284" s="31">
        <v>0</v>
      </c>
      <c r="BX284" s="31">
        <v>10</v>
      </c>
      <c r="BY284" s="31">
        <v>3</v>
      </c>
      <c r="BZ284" s="31">
        <v>13</v>
      </c>
      <c r="CA284" s="31">
        <v>0</v>
      </c>
      <c r="CB284" s="31">
        <v>0</v>
      </c>
      <c r="CC284" s="31">
        <v>3</v>
      </c>
      <c r="CD284" s="31">
        <v>10</v>
      </c>
      <c r="CE284" s="31">
        <v>0</v>
      </c>
      <c r="CF284" s="31">
        <v>0</v>
      </c>
      <c r="CG284" s="31">
        <v>2</v>
      </c>
      <c r="CH284" s="31">
        <v>4</v>
      </c>
      <c r="CI284" s="31">
        <v>7</v>
      </c>
      <c r="CJ284" s="31">
        <v>0</v>
      </c>
      <c r="CK284" s="31">
        <v>0</v>
      </c>
      <c r="CL284" s="31">
        <v>0</v>
      </c>
      <c r="CM284" s="31">
        <v>48</v>
      </c>
      <c r="CN284" s="34">
        <v>0</v>
      </c>
      <c r="CO284" s="34">
        <v>0</v>
      </c>
      <c r="CP284" s="34">
        <v>6.25</v>
      </c>
      <c r="CQ284" s="34">
        <v>2.0832999999999999</v>
      </c>
      <c r="CR284" s="34">
        <v>2.8571</v>
      </c>
      <c r="CS284" s="34">
        <v>5.7142999999999997</v>
      </c>
      <c r="CT284" s="34">
        <v>0</v>
      </c>
      <c r="CU284" s="34">
        <v>0</v>
      </c>
      <c r="CV284" s="34">
        <v>0</v>
      </c>
      <c r="CW284" s="34">
        <v>0</v>
      </c>
      <c r="CX284" s="34">
        <v>0</v>
      </c>
      <c r="CY284" s="34">
        <v>0</v>
      </c>
      <c r="CZ284" s="34">
        <v>2.0832999999999999</v>
      </c>
      <c r="DA284" s="34">
        <v>0</v>
      </c>
      <c r="DB284" s="34">
        <v>0</v>
      </c>
      <c r="DC284" s="34">
        <v>0</v>
      </c>
      <c r="DD284" s="34">
        <v>0</v>
      </c>
      <c r="DE284" s="34">
        <v>0</v>
      </c>
      <c r="DF284" s="34">
        <v>10.416700000000001</v>
      </c>
      <c r="DG284" s="34">
        <v>20.833300000000001</v>
      </c>
      <c r="DH284" s="34">
        <v>6.25</v>
      </c>
      <c r="DI284" s="34">
        <v>8.5714000000000006</v>
      </c>
      <c r="DJ284" s="34">
        <v>20</v>
      </c>
      <c r="DK284" s="34">
        <v>8.5714000000000006</v>
      </c>
      <c r="DL284" s="34">
        <v>22.857099999999999</v>
      </c>
      <c r="DM284" s="34">
        <v>17.142900000000001</v>
      </c>
      <c r="DN284" s="34">
        <v>25.714300000000001</v>
      </c>
      <c r="DO284" s="34">
        <v>7.1306100510615398</v>
      </c>
      <c r="DP284" s="34">
        <v>7.0857296425692002</v>
      </c>
      <c r="DQ284" s="34">
        <v>6.8446158240502699</v>
      </c>
      <c r="DR284" s="34">
        <v>6.8675061593211097</v>
      </c>
      <c r="DS284" s="34">
        <v>7.1233411397345803</v>
      </c>
      <c r="DT284" s="34">
        <v>7.0227088402270903</v>
      </c>
      <c r="DU284" s="34">
        <v>7.0658545869813496</v>
      </c>
      <c r="DV284" s="34">
        <v>7.0209364293871301</v>
      </c>
      <c r="DW284" s="34">
        <v>6.9497525694708804</v>
      </c>
      <c r="DX284" s="34">
        <v>0.63339148903890896</v>
      </c>
      <c r="DY284" s="34">
        <v>3.5226786238566699</v>
      </c>
      <c r="DZ284" s="34">
        <v>-0.33331364748418901</v>
      </c>
      <c r="EA284" s="34">
        <v>-3.5915025743524698</v>
      </c>
      <c r="EB284" s="34">
        <v>1.4329555987150899</v>
      </c>
      <c r="EC284" s="34">
        <v>-0.610623191053977</v>
      </c>
      <c r="ED284" s="34">
        <v>0.63977445239644604</v>
      </c>
      <c r="EE284" s="34">
        <v>1.0242646656077099</v>
      </c>
      <c r="EF284" s="33">
        <v>2</v>
      </c>
      <c r="EG284" s="33">
        <v>32</v>
      </c>
      <c r="EH284" s="34">
        <v>6.63</v>
      </c>
      <c r="EI284" s="34">
        <v>4.54</v>
      </c>
      <c r="EJ284" s="34">
        <v>0</v>
      </c>
      <c r="EK284" s="34">
        <v>5.59</v>
      </c>
      <c r="EL284" s="34">
        <v>8.08</v>
      </c>
      <c r="EM284" s="34">
        <v>0</v>
      </c>
      <c r="EN284" s="34">
        <v>6.63</v>
      </c>
      <c r="EO284" s="34">
        <v>0</v>
      </c>
      <c r="EP284" s="34">
        <v>6.84</v>
      </c>
      <c r="EQ284" s="34">
        <v>8.02</v>
      </c>
      <c r="ER284" s="34">
        <v>0</v>
      </c>
      <c r="ES284" s="34">
        <v>0</v>
      </c>
      <c r="ET284" s="58">
        <v>0</v>
      </c>
      <c r="EU284" s="58">
        <v>0</v>
      </c>
      <c r="EV284" s="58">
        <v>0</v>
      </c>
      <c r="EW284" s="58">
        <v>14</v>
      </c>
      <c r="EX284" s="58">
        <v>4</v>
      </c>
      <c r="EY284" s="58">
        <v>0</v>
      </c>
      <c r="EZ284" s="58">
        <v>0</v>
      </c>
      <c r="FA284" s="63">
        <v>30</v>
      </c>
      <c r="FB284" s="64">
        <v>0</v>
      </c>
      <c r="FC284" s="58">
        <v>0</v>
      </c>
      <c r="FD284" s="58">
        <v>1</v>
      </c>
      <c r="FE284" s="58">
        <v>47</v>
      </c>
      <c r="FF284" s="58">
        <v>0</v>
      </c>
      <c r="FG284" s="58">
        <v>0</v>
      </c>
      <c r="FH284" s="58">
        <v>0</v>
      </c>
      <c r="FI284" s="58">
        <v>0</v>
      </c>
      <c r="FJ284" s="58">
        <v>48</v>
      </c>
      <c r="FK284" s="58">
        <v>100</v>
      </c>
      <c r="FL284" s="59">
        <f t="shared" si="4"/>
        <v>48</v>
      </c>
    </row>
    <row r="285" spans="1:168" x14ac:dyDescent="0.25">
      <c r="A285" t="s">
        <v>207</v>
      </c>
      <c r="B285" t="s">
        <v>1050</v>
      </c>
      <c r="C285" t="s">
        <v>1051</v>
      </c>
      <c r="D285" s="31">
        <v>14</v>
      </c>
      <c r="E285" s="31">
        <v>1</v>
      </c>
      <c r="F285" s="31">
        <v>0</v>
      </c>
      <c r="G285" s="31">
        <v>0</v>
      </c>
      <c r="H285" s="31">
        <v>0</v>
      </c>
      <c r="I285" s="31">
        <v>0</v>
      </c>
      <c r="J285" s="31">
        <v>15</v>
      </c>
      <c r="K285" s="31">
        <v>0</v>
      </c>
      <c r="L285" s="31">
        <v>15</v>
      </c>
      <c r="M285" s="35">
        <v>6.94</v>
      </c>
      <c r="N285" s="31">
        <v>0</v>
      </c>
      <c r="O285" s="31">
        <v>3</v>
      </c>
      <c r="P285" s="31">
        <v>12</v>
      </c>
      <c r="Q285" s="31">
        <v>0</v>
      </c>
      <c r="R285" s="31">
        <v>4</v>
      </c>
      <c r="S285" s="31">
        <v>7</v>
      </c>
      <c r="T285" s="31">
        <v>4</v>
      </c>
      <c r="U285" s="31">
        <v>0</v>
      </c>
      <c r="V285" s="31">
        <v>4</v>
      </c>
      <c r="W285" s="31">
        <v>0</v>
      </c>
      <c r="X285" s="31">
        <v>11</v>
      </c>
      <c r="Y285" s="31">
        <v>0</v>
      </c>
      <c r="Z285" s="31">
        <v>0</v>
      </c>
      <c r="AA285" s="31">
        <v>7</v>
      </c>
      <c r="AB285" s="31">
        <v>7</v>
      </c>
      <c r="AC285" s="31">
        <v>7</v>
      </c>
      <c r="AD285" s="31">
        <v>7</v>
      </c>
      <c r="AE285" s="31">
        <v>7</v>
      </c>
      <c r="AF285" s="31">
        <v>7</v>
      </c>
      <c r="AG285" s="31">
        <v>7</v>
      </c>
      <c r="AH285" s="31">
        <v>7</v>
      </c>
      <c r="AI285" s="34">
        <v>114.29</v>
      </c>
      <c r="AJ285" s="34">
        <v>0</v>
      </c>
      <c r="AK285" s="34">
        <v>0</v>
      </c>
      <c r="AL285" s="34">
        <v>0</v>
      </c>
      <c r="AM285" s="34">
        <v>0</v>
      </c>
      <c r="AN285" s="34">
        <v>0</v>
      </c>
      <c r="AO285" s="34">
        <v>0</v>
      </c>
      <c r="AP285" s="34">
        <v>0</v>
      </c>
      <c r="AQ285" s="31">
        <v>8</v>
      </c>
      <c r="AR285" s="31">
        <v>0</v>
      </c>
      <c r="AS285" s="31">
        <v>0</v>
      </c>
      <c r="AT285" s="31">
        <v>0</v>
      </c>
      <c r="AU285" s="31">
        <v>0</v>
      </c>
      <c r="AV285" s="31">
        <v>0</v>
      </c>
      <c r="AW285" s="31">
        <v>0</v>
      </c>
      <c r="AX285" s="31">
        <v>0</v>
      </c>
      <c r="AY285" s="31">
        <v>0</v>
      </c>
      <c r="AZ285" s="31">
        <v>8</v>
      </c>
      <c r="BA285" s="31">
        <v>0</v>
      </c>
      <c r="BB285" s="31">
        <v>0</v>
      </c>
      <c r="BC285" s="31">
        <v>0</v>
      </c>
      <c r="BD285" s="31">
        <v>0</v>
      </c>
      <c r="BE285" s="31">
        <v>0</v>
      </c>
      <c r="BF285" s="31">
        <v>0</v>
      </c>
      <c r="BG285" s="31">
        <v>0</v>
      </c>
      <c r="BH285" s="31">
        <v>0</v>
      </c>
      <c r="BI285" s="31">
        <v>0</v>
      </c>
      <c r="BJ285" s="31">
        <v>0</v>
      </c>
      <c r="BK285" s="31">
        <v>11.67</v>
      </c>
      <c r="BL285" s="31">
        <v>8</v>
      </c>
      <c r="BM285" s="31">
        <v>0</v>
      </c>
      <c r="BN285" s="31">
        <v>5</v>
      </c>
      <c r="BO285" s="31">
        <v>0</v>
      </c>
      <c r="BP285" s="31">
        <v>2</v>
      </c>
      <c r="BQ285" s="31">
        <v>0</v>
      </c>
      <c r="BR285" s="31">
        <v>0</v>
      </c>
      <c r="BS285" s="31">
        <v>0</v>
      </c>
      <c r="BT285" s="31">
        <v>0</v>
      </c>
      <c r="BU285" s="31">
        <v>0</v>
      </c>
      <c r="BV285" s="31">
        <v>8</v>
      </c>
      <c r="BW285" s="31">
        <v>0</v>
      </c>
      <c r="BX285" s="31">
        <v>0</v>
      </c>
      <c r="BY285" s="31">
        <v>8</v>
      </c>
      <c r="BZ285" s="31">
        <v>8</v>
      </c>
      <c r="CA285" s="31">
        <v>0</v>
      </c>
      <c r="CB285" s="31">
        <v>2</v>
      </c>
      <c r="CC285" s="31">
        <v>4</v>
      </c>
      <c r="CD285" s="31">
        <v>2</v>
      </c>
      <c r="CE285" s="31">
        <v>0</v>
      </c>
      <c r="CF285" s="31">
        <v>0</v>
      </c>
      <c r="CG285" s="31">
        <v>3</v>
      </c>
      <c r="CH285" s="31">
        <v>5</v>
      </c>
      <c r="CI285" s="31">
        <v>0</v>
      </c>
      <c r="CJ285" s="31">
        <v>0</v>
      </c>
      <c r="CK285" s="31">
        <v>8</v>
      </c>
      <c r="CL285" s="31">
        <v>8</v>
      </c>
      <c r="CM285" s="31">
        <v>15</v>
      </c>
      <c r="CN285" s="34">
        <v>6.6666999999999996</v>
      </c>
      <c r="CO285" s="34">
        <v>0</v>
      </c>
      <c r="CP285" s="34">
        <v>14.2857</v>
      </c>
      <c r="CQ285" s="34">
        <v>0</v>
      </c>
      <c r="CR285" s="34">
        <v>14.2857</v>
      </c>
      <c r="CS285" s="34">
        <v>0</v>
      </c>
      <c r="CT285" s="34">
        <v>0</v>
      </c>
      <c r="CU285" s="34">
        <v>0</v>
      </c>
      <c r="CV285" s="34">
        <v>0</v>
      </c>
      <c r="CW285" s="34">
        <v>0</v>
      </c>
      <c r="CX285" s="34">
        <v>0</v>
      </c>
      <c r="CY285" s="34">
        <v>0</v>
      </c>
      <c r="CZ285" s="34">
        <v>0</v>
      </c>
      <c r="DA285" s="34">
        <v>14.2857</v>
      </c>
      <c r="DB285" s="34">
        <v>0</v>
      </c>
      <c r="DC285" s="34">
        <v>0</v>
      </c>
      <c r="DD285" s="34">
        <v>0</v>
      </c>
      <c r="DE285" s="34">
        <v>0</v>
      </c>
      <c r="DF285" s="34">
        <v>14.2857</v>
      </c>
      <c r="DG285" s="34">
        <v>14.2857</v>
      </c>
      <c r="DH285" s="34">
        <v>0</v>
      </c>
      <c r="DI285" s="34">
        <v>14.2857</v>
      </c>
      <c r="DJ285" s="34">
        <v>28.571400000000001</v>
      </c>
      <c r="DK285" s="34">
        <v>14.2857</v>
      </c>
      <c r="DL285" s="34">
        <v>0</v>
      </c>
      <c r="DM285" s="34">
        <v>14.2857</v>
      </c>
      <c r="DN285" s="34">
        <v>14.2857</v>
      </c>
      <c r="DO285" s="34">
        <v>6.1949152542372898</v>
      </c>
      <c r="DP285" s="34">
        <v>6.3551198257080603</v>
      </c>
      <c r="DQ285" s="34">
        <v>6.1783919597989998</v>
      </c>
      <c r="DR285" s="34">
        <v>6.18300653594771</v>
      </c>
      <c r="DS285" s="34">
        <v>6.1199040767386101</v>
      </c>
      <c r="DT285" s="34">
        <v>6.1002178649237502</v>
      </c>
      <c r="DU285" s="34">
        <v>6.1002178649237502</v>
      </c>
      <c r="DV285" s="34">
        <v>6.0610021786492396</v>
      </c>
      <c r="DW285" s="34">
        <v>6.0021786492374698</v>
      </c>
      <c r="DX285" s="34">
        <v>-2.5208741277026001</v>
      </c>
      <c r="DY285" s="34">
        <v>2.86041848848346</v>
      </c>
      <c r="DZ285" s="34">
        <v>-7.4633208324920305E-2</v>
      </c>
      <c r="EA285" s="34">
        <v>1.0311020960108199</v>
      </c>
      <c r="EB285" s="34">
        <v>0.32271325796505501</v>
      </c>
      <c r="EC285" s="34">
        <v>0</v>
      </c>
      <c r="ED285" s="34">
        <v>0.64701653486699995</v>
      </c>
      <c r="EE285" s="34">
        <v>0.98003629764066502</v>
      </c>
      <c r="EF285" s="33">
        <v>0</v>
      </c>
      <c r="EG285" s="33">
        <v>1</v>
      </c>
      <c r="EH285" s="34">
        <v>6.01</v>
      </c>
      <c r="EI285" s="34">
        <v>5.44</v>
      </c>
      <c r="EJ285" s="34">
        <v>0</v>
      </c>
      <c r="EK285" s="34">
        <v>6.39</v>
      </c>
      <c r="EL285" s="34">
        <v>0</v>
      </c>
      <c r="EM285" s="34">
        <v>0</v>
      </c>
      <c r="EN285" s="34">
        <v>6.01</v>
      </c>
      <c r="EO285" s="34">
        <v>0</v>
      </c>
      <c r="EP285" s="34">
        <v>6.42</v>
      </c>
      <c r="EQ285" s="34">
        <v>0</v>
      </c>
      <c r="ER285" s="34">
        <v>6.31</v>
      </c>
      <c r="ES285" s="34">
        <v>0</v>
      </c>
      <c r="ET285" s="58">
        <v>8</v>
      </c>
      <c r="EU285" s="58">
        <v>0</v>
      </c>
      <c r="EV285" s="58">
        <v>6</v>
      </c>
      <c r="EW285" s="58">
        <v>0</v>
      </c>
      <c r="EX285" s="58">
        <v>1</v>
      </c>
      <c r="EY285" s="58">
        <v>0</v>
      </c>
      <c r="EZ285" s="58">
        <v>0</v>
      </c>
      <c r="FA285" s="63">
        <v>0</v>
      </c>
      <c r="FB285" s="64">
        <v>0</v>
      </c>
      <c r="FC285" s="58">
        <v>8</v>
      </c>
      <c r="FD285" s="58">
        <v>0</v>
      </c>
      <c r="FE285" s="58">
        <v>1</v>
      </c>
      <c r="FF285" s="58">
        <v>4</v>
      </c>
      <c r="FG285" s="58">
        <v>2</v>
      </c>
      <c r="FH285" s="58">
        <v>0</v>
      </c>
      <c r="FI285" s="58">
        <v>0</v>
      </c>
      <c r="FJ285" s="58">
        <v>15</v>
      </c>
      <c r="FK285" s="58">
        <v>100</v>
      </c>
      <c r="FL285" s="59">
        <f t="shared" si="4"/>
        <v>15</v>
      </c>
    </row>
    <row r="286" spans="1:168" x14ac:dyDescent="0.25">
      <c r="A286" t="s">
        <v>207</v>
      </c>
      <c r="B286" t="s">
        <v>1052</v>
      </c>
      <c r="C286" t="s">
        <v>1053</v>
      </c>
      <c r="D286" s="31">
        <v>10</v>
      </c>
      <c r="E286" s="31">
        <v>1</v>
      </c>
      <c r="F286" s="31">
        <v>0</v>
      </c>
      <c r="G286" s="31">
        <v>0</v>
      </c>
      <c r="H286" s="31">
        <v>0</v>
      </c>
      <c r="I286" s="31">
        <v>0</v>
      </c>
      <c r="J286" s="31">
        <v>11</v>
      </c>
      <c r="K286" s="31">
        <v>0</v>
      </c>
      <c r="L286" s="31">
        <v>11</v>
      </c>
      <c r="M286" s="35">
        <v>2.3199999999999998</v>
      </c>
      <c r="N286" s="31">
        <v>0</v>
      </c>
      <c r="O286" s="31">
        <v>0</v>
      </c>
      <c r="P286" s="31">
        <v>11</v>
      </c>
      <c r="Q286" s="31">
        <v>1</v>
      </c>
      <c r="R286" s="31">
        <v>7</v>
      </c>
      <c r="S286" s="31">
        <v>2</v>
      </c>
      <c r="T286" s="31">
        <v>1</v>
      </c>
      <c r="U286" s="31">
        <v>0</v>
      </c>
      <c r="V286" s="31">
        <v>0</v>
      </c>
      <c r="W286" s="31">
        <v>0</v>
      </c>
      <c r="X286" s="31">
        <v>6</v>
      </c>
      <c r="Y286" s="31">
        <v>5</v>
      </c>
      <c r="Z286" s="31">
        <v>0</v>
      </c>
      <c r="AA286" s="31">
        <v>11</v>
      </c>
      <c r="AB286" s="31">
        <v>11</v>
      </c>
      <c r="AC286" s="31">
        <v>11</v>
      </c>
      <c r="AD286" s="31">
        <v>11</v>
      </c>
      <c r="AE286" s="31">
        <v>11</v>
      </c>
      <c r="AF286" s="31">
        <v>11</v>
      </c>
      <c r="AG286" s="31">
        <v>11</v>
      </c>
      <c r="AH286" s="31">
        <v>11</v>
      </c>
      <c r="AI286" s="34">
        <v>0</v>
      </c>
      <c r="AJ286" s="34">
        <v>0</v>
      </c>
      <c r="AK286" s="34">
        <v>0</v>
      </c>
      <c r="AL286" s="34">
        <v>0</v>
      </c>
      <c r="AM286" s="34">
        <v>0</v>
      </c>
      <c r="AN286" s="34">
        <v>0</v>
      </c>
      <c r="AO286" s="34">
        <v>0</v>
      </c>
      <c r="AP286" s="34">
        <v>0</v>
      </c>
      <c r="AQ286" s="31">
        <v>0</v>
      </c>
      <c r="AR286" s="31">
        <v>0</v>
      </c>
      <c r="AS286" s="31">
        <v>0</v>
      </c>
      <c r="AT286" s="31">
        <v>0</v>
      </c>
      <c r="AU286" s="31">
        <v>0</v>
      </c>
      <c r="AV286" s="31">
        <v>0</v>
      </c>
      <c r="AW286" s="31">
        <v>0</v>
      </c>
      <c r="AX286" s="31">
        <v>0</v>
      </c>
      <c r="AY286" s="31">
        <v>11</v>
      </c>
      <c r="AZ286" s="31">
        <v>0</v>
      </c>
      <c r="BA286" s="31">
        <v>0</v>
      </c>
      <c r="BB286" s="31">
        <v>0</v>
      </c>
      <c r="BC286" s="31">
        <v>0</v>
      </c>
      <c r="BD286" s="31">
        <v>0</v>
      </c>
      <c r="BE286" s="31">
        <v>0</v>
      </c>
      <c r="BF286" s="31">
        <v>0</v>
      </c>
      <c r="BG286" s="31">
        <v>0</v>
      </c>
      <c r="BH286" s="31">
        <v>0</v>
      </c>
      <c r="BI286" s="31">
        <v>0</v>
      </c>
      <c r="BJ286" s="31">
        <v>0</v>
      </c>
      <c r="BK286" s="31">
        <v>75</v>
      </c>
      <c r="BL286" s="31">
        <v>0</v>
      </c>
      <c r="BM286" s="31">
        <v>0</v>
      </c>
      <c r="BN286" s="31">
        <v>0</v>
      </c>
      <c r="BO286" s="31">
        <v>0</v>
      </c>
      <c r="BP286" s="31">
        <v>0</v>
      </c>
      <c r="BQ286" s="31">
        <v>11</v>
      </c>
      <c r="BR286" s="31">
        <v>0</v>
      </c>
      <c r="BS286" s="31">
        <v>0</v>
      </c>
      <c r="BT286" s="31">
        <v>0</v>
      </c>
      <c r="BU286" s="31">
        <v>0</v>
      </c>
      <c r="BV286" s="31">
        <v>0</v>
      </c>
      <c r="BW286" s="31">
        <v>0</v>
      </c>
      <c r="BX286" s="31">
        <v>0</v>
      </c>
      <c r="BY286" s="31">
        <v>0</v>
      </c>
      <c r="BZ286" s="31">
        <v>0</v>
      </c>
      <c r="CA286" s="31">
        <v>0</v>
      </c>
      <c r="CB286" s="31">
        <v>0</v>
      </c>
      <c r="CC286" s="31">
        <v>0</v>
      </c>
      <c r="CD286" s="31">
        <v>0</v>
      </c>
      <c r="CE286" s="31">
        <v>0</v>
      </c>
      <c r="CF286" s="31">
        <v>0</v>
      </c>
      <c r="CG286" s="31">
        <v>0</v>
      </c>
      <c r="CH286" s="31">
        <v>0</v>
      </c>
      <c r="CI286" s="31">
        <v>0</v>
      </c>
      <c r="CJ286" s="31">
        <v>0</v>
      </c>
      <c r="CK286" s="31">
        <v>0</v>
      </c>
      <c r="CL286" s="31">
        <v>0</v>
      </c>
      <c r="CM286" s="31">
        <v>11</v>
      </c>
      <c r="CN286" s="34">
        <v>9.0908999999999995</v>
      </c>
      <c r="CO286" s="34">
        <v>18.181799999999999</v>
      </c>
      <c r="CP286" s="34">
        <v>9.0908999999999995</v>
      </c>
      <c r="CQ286" s="34">
        <v>0</v>
      </c>
      <c r="CR286" s="34">
        <v>0</v>
      </c>
      <c r="CS286" s="34">
        <v>0</v>
      </c>
      <c r="CT286" s="34">
        <v>9.0908999999999995</v>
      </c>
      <c r="CU286" s="34">
        <v>10</v>
      </c>
      <c r="CV286" s="34">
        <v>30</v>
      </c>
      <c r="CW286" s="34">
        <v>0</v>
      </c>
      <c r="CX286" s="34">
        <v>0</v>
      </c>
      <c r="CY286" s="34">
        <v>0</v>
      </c>
      <c r="CZ286" s="34">
        <v>0</v>
      </c>
      <c r="DA286" s="34">
        <v>0</v>
      </c>
      <c r="DB286" s="34">
        <v>0</v>
      </c>
      <c r="DC286" s="34">
        <v>0</v>
      </c>
      <c r="DD286" s="34">
        <v>0</v>
      </c>
      <c r="DE286" s="34">
        <v>0</v>
      </c>
      <c r="DF286" s="34">
        <v>27.2727</v>
      </c>
      <c r="DG286" s="34">
        <v>9.0908999999999995</v>
      </c>
      <c r="DH286" s="34">
        <v>9.0908999999999995</v>
      </c>
      <c r="DI286" s="34">
        <v>0</v>
      </c>
      <c r="DJ286" s="34">
        <v>27.2727</v>
      </c>
      <c r="DK286" s="34">
        <v>9.0908999999999995</v>
      </c>
      <c r="DL286" s="34">
        <v>18.181799999999999</v>
      </c>
      <c r="DM286" s="34">
        <v>30</v>
      </c>
      <c r="DN286" s="34">
        <v>0</v>
      </c>
      <c r="DO286" s="34">
        <v>6.0516605166051702</v>
      </c>
      <c r="DP286" s="34">
        <v>5.8086419753086398</v>
      </c>
      <c r="DQ286" s="34">
        <v>5.6811352253756304</v>
      </c>
      <c r="DR286" s="34">
        <v>5.6138461538461497</v>
      </c>
      <c r="DS286" s="34">
        <v>5.6138461538461497</v>
      </c>
      <c r="DT286" s="34">
        <v>5.7</v>
      </c>
      <c r="DU286" s="34">
        <v>5.6137931034482804</v>
      </c>
      <c r="DV286" s="34">
        <v>5.76119402985075</v>
      </c>
      <c r="DW286" s="34">
        <v>5.8922155688622802</v>
      </c>
      <c r="DX286" s="34">
        <v>4.1837410935214603</v>
      </c>
      <c r="DY286" s="34">
        <v>2.2443885750771799</v>
      </c>
      <c r="DZ286" s="34">
        <v>1.19862692502485</v>
      </c>
      <c r="EA286" s="34">
        <v>0</v>
      </c>
      <c r="EB286" s="34">
        <v>-1.51147098515519</v>
      </c>
      <c r="EC286" s="34">
        <v>1.5356265356265399</v>
      </c>
      <c r="ED286" s="34">
        <v>-2.55851348936931</v>
      </c>
      <c r="EE286" s="34">
        <v>-2.2236379080208701</v>
      </c>
      <c r="EF286" s="33">
        <v>0</v>
      </c>
      <c r="EG286" s="33">
        <v>1</v>
      </c>
      <c r="EH286" s="34">
        <v>0</v>
      </c>
      <c r="EI286" s="34">
        <v>0</v>
      </c>
      <c r="EJ286" s="34">
        <v>0</v>
      </c>
      <c r="EK286" s="34">
        <v>5.64</v>
      </c>
      <c r="EL286" s="34">
        <v>6.6</v>
      </c>
      <c r="EM286" s="34">
        <v>0</v>
      </c>
      <c r="EN286" s="34">
        <v>0</v>
      </c>
      <c r="EO286" s="34">
        <v>0</v>
      </c>
      <c r="EP286" s="34">
        <v>0</v>
      </c>
      <c r="EQ286" s="34">
        <v>0</v>
      </c>
      <c r="ER286" s="34">
        <v>0</v>
      </c>
      <c r="ES286" s="34">
        <v>6.05</v>
      </c>
      <c r="ET286" s="58">
        <v>0</v>
      </c>
      <c r="EU286" s="58">
        <v>0</v>
      </c>
      <c r="EV286" s="58">
        <v>0</v>
      </c>
      <c r="EW286" s="58">
        <v>5</v>
      </c>
      <c r="EX286" s="58">
        <v>0</v>
      </c>
      <c r="EY286" s="58">
        <v>0</v>
      </c>
      <c r="EZ286" s="58">
        <v>0</v>
      </c>
      <c r="FA286" s="63">
        <v>6</v>
      </c>
      <c r="FB286" s="64">
        <v>0</v>
      </c>
      <c r="FC286" s="58">
        <v>0</v>
      </c>
      <c r="FD286" s="58">
        <v>5</v>
      </c>
      <c r="FE286" s="58">
        <v>6</v>
      </c>
      <c r="FF286" s="58">
        <v>0</v>
      </c>
      <c r="FG286" s="58">
        <v>0</v>
      </c>
      <c r="FH286" s="58">
        <v>0</v>
      </c>
      <c r="FI286" s="58">
        <v>0</v>
      </c>
      <c r="FJ286" s="58">
        <v>11</v>
      </c>
      <c r="FK286" s="58">
        <v>100</v>
      </c>
      <c r="FL286" s="59">
        <f t="shared" si="4"/>
        <v>11</v>
      </c>
    </row>
    <row r="287" spans="1:168" x14ac:dyDescent="0.25">
      <c r="A287" t="s">
        <v>207</v>
      </c>
      <c r="B287" t="s">
        <v>1054</v>
      </c>
      <c r="C287" t="s">
        <v>1055</v>
      </c>
      <c r="D287" s="31">
        <v>70</v>
      </c>
      <c r="E287" s="31">
        <v>0</v>
      </c>
      <c r="F287" s="31">
        <v>0</v>
      </c>
      <c r="G287" s="31">
        <v>0</v>
      </c>
      <c r="H287" s="31">
        <v>0</v>
      </c>
      <c r="I287" s="31">
        <v>0</v>
      </c>
      <c r="J287" s="31">
        <v>70</v>
      </c>
      <c r="K287" s="31">
        <v>0</v>
      </c>
      <c r="L287" s="31">
        <v>70</v>
      </c>
      <c r="M287" s="35">
        <v>7.06</v>
      </c>
      <c r="N287" s="31">
        <v>0</v>
      </c>
      <c r="O287" s="31">
        <v>70</v>
      </c>
      <c r="P287" s="31">
        <v>0</v>
      </c>
      <c r="Q287" s="31">
        <v>0</v>
      </c>
      <c r="R287" s="31">
        <v>2</v>
      </c>
      <c r="S287" s="31">
        <v>17</v>
      </c>
      <c r="T287" s="31">
        <v>45</v>
      </c>
      <c r="U287" s="31">
        <v>6</v>
      </c>
      <c r="V287" s="31">
        <v>7</v>
      </c>
      <c r="W287" s="31">
        <v>7</v>
      </c>
      <c r="X287" s="31">
        <v>53</v>
      </c>
      <c r="Y287" s="31">
        <v>0</v>
      </c>
      <c r="Z287" s="31">
        <v>3</v>
      </c>
      <c r="AA287" s="31">
        <v>71</v>
      </c>
      <c r="AB287" s="31">
        <v>65</v>
      </c>
      <c r="AC287" s="31">
        <v>65</v>
      </c>
      <c r="AD287" s="31">
        <v>65</v>
      </c>
      <c r="AE287" s="31">
        <v>67</v>
      </c>
      <c r="AF287" s="31">
        <v>68</v>
      </c>
      <c r="AG287" s="31">
        <v>69</v>
      </c>
      <c r="AH287" s="31">
        <v>70</v>
      </c>
      <c r="AI287" s="34">
        <v>-1.41</v>
      </c>
      <c r="AJ287" s="34">
        <v>9.23</v>
      </c>
      <c r="AK287" s="34">
        <v>0</v>
      </c>
      <c r="AL287" s="34">
        <v>0</v>
      </c>
      <c r="AM287" s="34">
        <v>-2.99</v>
      </c>
      <c r="AN287" s="34">
        <v>-1.47</v>
      </c>
      <c r="AO287" s="34">
        <v>-1.45</v>
      </c>
      <c r="AP287" s="34">
        <v>-1.43</v>
      </c>
      <c r="AQ287" s="31">
        <v>0</v>
      </c>
      <c r="AR287" s="31">
        <v>8</v>
      </c>
      <c r="AS287" s="31">
        <v>0</v>
      </c>
      <c r="AT287" s="31">
        <v>0</v>
      </c>
      <c r="AU287" s="31">
        <v>0</v>
      </c>
      <c r="AV287" s="31">
        <v>0</v>
      </c>
      <c r="AW287" s="31">
        <v>0</v>
      </c>
      <c r="AX287" s="31">
        <v>0</v>
      </c>
      <c r="AY287" s="31">
        <v>0</v>
      </c>
      <c r="AZ287" s="31">
        <v>0</v>
      </c>
      <c r="BA287" s="31">
        <v>0</v>
      </c>
      <c r="BB287" s="31">
        <v>0</v>
      </c>
      <c r="BC287" s="31">
        <v>0</v>
      </c>
      <c r="BD287" s="31">
        <v>1</v>
      </c>
      <c r="BE287" s="31">
        <v>0</v>
      </c>
      <c r="BF287" s="31">
        <v>0</v>
      </c>
      <c r="BG287" s="31">
        <v>0</v>
      </c>
      <c r="BH287" s="31">
        <v>0</v>
      </c>
      <c r="BI287" s="31">
        <v>0</v>
      </c>
      <c r="BJ287" s="31">
        <v>0</v>
      </c>
      <c r="BK287" s="31">
        <v>27.07</v>
      </c>
      <c r="BL287" s="31">
        <v>8</v>
      </c>
      <c r="BM287" s="31">
        <v>0</v>
      </c>
      <c r="BN287" s="31">
        <v>0</v>
      </c>
      <c r="BO287" s="31">
        <v>55</v>
      </c>
      <c r="BP287" s="31">
        <v>7</v>
      </c>
      <c r="BQ287" s="31">
        <v>0</v>
      </c>
      <c r="BR287" s="31">
        <v>0</v>
      </c>
      <c r="BS287" s="31">
        <v>0</v>
      </c>
      <c r="BT287" s="31">
        <v>0</v>
      </c>
      <c r="BU287" s="31">
        <v>8</v>
      </c>
      <c r="BV287" s="31">
        <v>0</v>
      </c>
      <c r="BW287" s="31">
        <v>0</v>
      </c>
      <c r="BX287" s="31">
        <v>8</v>
      </c>
      <c r="BY287" s="31">
        <v>0</v>
      </c>
      <c r="BZ287" s="31">
        <v>8</v>
      </c>
      <c r="CA287" s="31">
        <v>0</v>
      </c>
      <c r="CB287" s="31">
        <v>0</v>
      </c>
      <c r="CC287" s="31">
        <v>4</v>
      </c>
      <c r="CD287" s="31">
        <v>4</v>
      </c>
      <c r="CE287" s="31">
        <v>0</v>
      </c>
      <c r="CF287" s="31">
        <v>0</v>
      </c>
      <c r="CG287" s="31">
        <v>3</v>
      </c>
      <c r="CH287" s="31">
        <v>5</v>
      </c>
      <c r="CI287" s="31">
        <v>0</v>
      </c>
      <c r="CJ287" s="31">
        <v>0</v>
      </c>
      <c r="CK287" s="31">
        <v>8</v>
      </c>
      <c r="CL287" s="31">
        <v>8</v>
      </c>
      <c r="CM287" s="31">
        <v>70</v>
      </c>
      <c r="CN287" s="34">
        <v>0</v>
      </c>
      <c r="CO287" s="34">
        <v>2.8169</v>
      </c>
      <c r="CP287" s="34">
        <v>0</v>
      </c>
      <c r="CQ287" s="34">
        <v>0</v>
      </c>
      <c r="CR287" s="34">
        <v>1.5385</v>
      </c>
      <c r="CS287" s="34">
        <v>0</v>
      </c>
      <c r="CT287" s="34">
        <v>0</v>
      </c>
      <c r="CU287" s="34">
        <v>2.9411999999999998</v>
      </c>
      <c r="CV287" s="34">
        <v>0</v>
      </c>
      <c r="CW287" s="34">
        <v>0</v>
      </c>
      <c r="CX287" s="34">
        <v>0</v>
      </c>
      <c r="CY287" s="34">
        <v>0</v>
      </c>
      <c r="CZ287" s="34">
        <v>0</v>
      </c>
      <c r="DA287" s="34">
        <v>0</v>
      </c>
      <c r="DB287" s="34">
        <v>0</v>
      </c>
      <c r="DC287" s="34">
        <v>0</v>
      </c>
      <c r="DD287" s="34">
        <v>0</v>
      </c>
      <c r="DE287" s="34">
        <v>0</v>
      </c>
      <c r="DF287" s="34">
        <v>2.8571</v>
      </c>
      <c r="DG287" s="34">
        <v>6.3491999999999997</v>
      </c>
      <c r="DH287" s="34">
        <v>3.125</v>
      </c>
      <c r="DI287" s="34">
        <v>6.1538000000000004</v>
      </c>
      <c r="DJ287" s="34">
        <v>1.5385</v>
      </c>
      <c r="DK287" s="34">
        <v>6.0606</v>
      </c>
      <c r="DL287" s="34">
        <v>7.4626999999999999</v>
      </c>
      <c r="DM287" s="34">
        <v>4.4118000000000004</v>
      </c>
      <c r="DN287" s="34">
        <v>5.8823999999999996</v>
      </c>
      <c r="DO287" s="34">
        <v>5.7585901523202301</v>
      </c>
      <c r="DP287" s="34">
        <v>5.7069211559043902</v>
      </c>
      <c r="DQ287" s="34">
        <v>5.5795824554682998</v>
      </c>
      <c r="DR287" s="34">
        <v>5.4848598833928897</v>
      </c>
      <c r="DS287" s="34">
        <v>5.4712380952380997</v>
      </c>
      <c r="DT287" s="34">
        <v>5.4801110083256201</v>
      </c>
      <c r="DU287" s="34">
        <v>5.4714731241974004</v>
      </c>
      <c r="DV287" s="34">
        <v>5.3901444979622104</v>
      </c>
      <c r="DW287" s="34">
        <v>5.3568606321839098</v>
      </c>
      <c r="DX287" s="34">
        <v>0.90537428158405997</v>
      </c>
      <c r="DY287" s="34">
        <v>2.2822263395585898</v>
      </c>
      <c r="DZ287" s="34">
        <v>1.72698253171812</v>
      </c>
      <c r="EA287" s="34">
        <v>0.2489708529894</v>
      </c>
      <c r="EB287" s="34">
        <v>-0.16191119256615899</v>
      </c>
      <c r="EC287" s="34">
        <v>0.15787127035366</v>
      </c>
      <c r="ED287" s="34">
        <v>1.5088394432827099</v>
      </c>
      <c r="EE287" s="34">
        <v>0.62133156084613805</v>
      </c>
      <c r="EF287" s="33">
        <v>8</v>
      </c>
      <c r="EG287" s="33">
        <v>8</v>
      </c>
      <c r="EH287" s="34">
        <v>6.14</v>
      </c>
      <c r="EI287" s="34">
        <v>5.39</v>
      </c>
      <c r="EJ287" s="34">
        <v>4.25</v>
      </c>
      <c r="EK287" s="34">
        <v>5.94</v>
      </c>
      <c r="EL287" s="34">
        <v>0</v>
      </c>
      <c r="EM287" s="34">
        <v>6.91</v>
      </c>
      <c r="EN287" s="34">
        <v>6.14</v>
      </c>
      <c r="EO287" s="34">
        <v>0</v>
      </c>
      <c r="EP287" s="34">
        <v>0</v>
      </c>
      <c r="EQ287" s="34">
        <v>5.91</v>
      </c>
      <c r="ER287" s="34">
        <v>4.25</v>
      </c>
      <c r="ES287" s="34">
        <v>0</v>
      </c>
      <c r="ET287" s="58">
        <v>0</v>
      </c>
      <c r="EU287" s="58">
        <v>8</v>
      </c>
      <c r="EV287" s="58">
        <v>24</v>
      </c>
      <c r="EW287" s="58">
        <v>38</v>
      </c>
      <c r="EX287" s="58">
        <v>0</v>
      </c>
      <c r="EY287" s="58">
        <v>0</v>
      </c>
      <c r="EZ287" s="58">
        <v>0</v>
      </c>
      <c r="FA287" s="63">
        <v>0</v>
      </c>
      <c r="FB287" s="64">
        <v>0</v>
      </c>
      <c r="FC287" s="58">
        <v>8</v>
      </c>
      <c r="FD287" s="58">
        <v>0</v>
      </c>
      <c r="FE287" s="58">
        <v>0</v>
      </c>
      <c r="FF287" s="58">
        <v>24</v>
      </c>
      <c r="FG287" s="58">
        <v>6</v>
      </c>
      <c r="FH287" s="58">
        <v>32</v>
      </c>
      <c r="FI287" s="58">
        <v>0</v>
      </c>
      <c r="FJ287" s="58">
        <v>70</v>
      </c>
      <c r="FK287" s="58">
        <v>100</v>
      </c>
      <c r="FL287" s="59">
        <f t="shared" si="4"/>
        <v>70</v>
      </c>
    </row>
    <row r="288" spans="1:168" x14ac:dyDescent="0.25">
      <c r="A288" t="s">
        <v>207</v>
      </c>
      <c r="B288" t="s">
        <v>1056</v>
      </c>
      <c r="C288" t="s">
        <v>1057</v>
      </c>
      <c r="D288" s="31">
        <v>80</v>
      </c>
      <c r="E288" s="31">
        <v>0</v>
      </c>
      <c r="F288" s="31">
        <v>0</v>
      </c>
      <c r="G288" s="31">
        <v>0</v>
      </c>
      <c r="H288" s="31">
        <v>2</v>
      </c>
      <c r="I288" s="31">
        <v>0</v>
      </c>
      <c r="J288" s="31">
        <v>82</v>
      </c>
      <c r="K288" s="31">
        <v>0</v>
      </c>
      <c r="L288" s="31">
        <v>82</v>
      </c>
      <c r="M288" s="35">
        <v>16.239999999999998</v>
      </c>
      <c r="N288" s="31">
        <v>0</v>
      </c>
      <c r="O288" s="31">
        <v>48</v>
      </c>
      <c r="P288" s="31">
        <v>34</v>
      </c>
      <c r="Q288" s="31">
        <v>4</v>
      </c>
      <c r="R288" s="31">
        <v>12</v>
      </c>
      <c r="S288" s="31">
        <v>38</v>
      </c>
      <c r="T288" s="31">
        <v>22</v>
      </c>
      <c r="U288" s="31">
        <v>6</v>
      </c>
      <c r="V288" s="31">
        <v>7</v>
      </c>
      <c r="W288" s="31">
        <v>12</v>
      </c>
      <c r="X288" s="31">
        <v>63</v>
      </c>
      <c r="Y288" s="31">
        <v>0</v>
      </c>
      <c r="Z288" s="31">
        <v>0</v>
      </c>
      <c r="AA288" s="31">
        <v>82</v>
      </c>
      <c r="AB288" s="31">
        <v>82</v>
      </c>
      <c r="AC288" s="31">
        <v>82</v>
      </c>
      <c r="AD288" s="31">
        <v>62</v>
      </c>
      <c r="AE288" s="31">
        <v>62</v>
      </c>
      <c r="AF288" s="31">
        <v>62</v>
      </c>
      <c r="AG288" s="31">
        <v>63</v>
      </c>
      <c r="AH288" s="31">
        <v>64</v>
      </c>
      <c r="AI288" s="34">
        <v>0</v>
      </c>
      <c r="AJ288" s="34">
        <v>0</v>
      </c>
      <c r="AK288" s="34">
        <v>0</v>
      </c>
      <c r="AL288" s="34">
        <v>32.26</v>
      </c>
      <c r="AM288" s="34">
        <v>0</v>
      </c>
      <c r="AN288" s="34">
        <v>0</v>
      </c>
      <c r="AO288" s="34">
        <v>-1.59</v>
      </c>
      <c r="AP288" s="34">
        <v>-1.56</v>
      </c>
      <c r="AQ288" s="31">
        <v>0</v>
      </c>
      <c r="AR288" s="31">
        <v>0</v>
      </c>
      <c r="AS288" s="31">
        <v>0</v>
      </c>
      <c r="AT288" s="31">
        <v>20</v>
      </c>
      <c r="AU288" s="31">
        <v>0</v>
      </c>
      <c r="AV288" s="31">
        <v>0</v>
      </c>
      <c r="AW288" s="31">
        <v>0</v>
      </c>
      <c r="AX288" s="31">
        <v>0</v>
      </c>
      <c r="AY288" s="31">
        <v>0</v>
      </c>
      <c r="AZ288" s="31">
        <v>0</v>
      </c>
      <c r="BA288" s="31">
        <v>0</v>
      </c>
      <c r="BB288" s="31">
        <v>0</v>
      </c>
      <c r="BC288" s="31">
        <v>0</v>
      </c>
      <c r="BD288" s="31">
        <v>0</v>
      </c>
      <c r="BE288" s="31">
        <v>0</v>
      </c>
      <c r="BF288" s="31">
        <v>0</v>
      </c>
      <c r="BG288" s="31">
        <v>0</v>
      </c>
      <c r="BH288" s="31">
        <v>0</v>
      </c>
      <c r="BI288" s="31">
        <v>0</v>
      </c>
      <c r="BJ288" s="31">
        <v>0</v>
      </c>
      <c r="BK288" s="31">
        <v>25.46</v>
      </c>
      <c r="BL288" s="31">
        <v>20</v>
      </c>
      <c r="BM288" s="31">
        <v>0</v>
      </c>
      <c r="BN288" s="31">
        <v>0</v>
      </c>
      <c r="BO288" s="31">
        <v>50</v>
      </c>
      <c r="BP288" s="31">
        <v>12</v>
      </c>
      <c r="BQ288" s="31">
        <v>0</v>
      </c>
      <c r="BR288" s="31">
        <v>0</v>
      </c>
      <c r="BS288" s="31">
        <v>20</v>
      </c>
      <c r="BT288" s="31">
        <v>0</v>
      </c>
      <c r="BU288" s="31">
        <v>0</v>
      </c>
      <c r="BV288" s="31">
        <v>0</v>
      </c>
      <c r="BW288" s="31">
        <v>0</v>
      </c>
      <c r="BX288" s="31">
        <v>8</v>
      </c>
      <c r="BY288" s="31">
        <v>12</v>
      </c>
      <c r="BZ288" s="31">
        <v>20</v>
      </c>
      <c r="CA288" s="31">
        <v>0</v>
      </c>
      <c r="CB288" s="31">
        <v>3</v>
      </c>
      <c r="CC288" s="31">
        <v>14</v>
      </c>
      <c r="CD288" s="31">
        <v>3</v>
      </c>
      <c r="CE288" s="31">
        <v>0</v>
      </c>
      <c r="CF288" s="31">
        <v>0</v>
      </c>
      <c r="CG288" s="31">
        <v>6</v>
      </c>
      <c r="CH288" s="31">
        <v>14</v>
      </c>
      <c r="CI288" s="31">
        <v>0</v>
      </c>
      <c r="CJ288" s="31">
        <v>0</v>
      </c>
      <c r="CK288" s="31">
        <v>20</v>
      </c>
      <c r="CL288" s="31">
        <v>20</v>
      </c>
      <c r="CM288" s="31">
        <v>80</v>
      </c>
      <c r="CN288" s="34">
        <v>0</v>
      </c>
      <c r="CO288" s="34">
        <v>6.1727999999999996</v>
      </c>
      <c r="CP288" s="34">
        <v>4.9382999999999999</v>
      </c>
      <c r="CQ288" s="34">
        <v>1.25</v>
      </c>
      <c r="CR288" s="34">
        <v>5</v>
      </c>
      <c r="CS288" s="34">
        <v>0</v>
      </c>
      <c r="CT288" s="34">
        <v>1.6129</v>
      </c>
      <c r="CU288" s="34">
        <v>1.6129</v>
      </c>
      <c r="CV288" s="34">
        <v>0</v>
      </c>
      <c r="CW288" s="34">
        <v>0</v>
      </c>
      <c r="CX288" s="34">
        <v>0</v>
      </c>
      <c r="CY288" s="34">
        <v>1.2345999999999999</v>
      </c>
      <c r="CZ288" s="34">
        <v>0</v>
      </c>
      <c r="DA288" s="34">
        <v>0</v>
      </c>
      <c r="DB288" s="34">
        <v>0</v>
      </c>
      <c r="DC288" s="34">
        <v>1.6129</v>
      </c>
      <c r="DD288" s="34">
        <v>0</v>
      </c>
      <c r="DE288" s="34">
        <v>0</v>
      </c>
      <c r="DF288" s="34">
        <v>13.75</v>
      </c>
      <c r="DG288" s="34">
        <v>13.5802</v>
      </c>
      <c r="DH288" s="34">
        <v>9.8765000000000001</v>
      </c>
      <c r="DI288" s="34">
        <v>15</v>
      </c>
      <c r="DJ288" s="34">
        <v>23.333300000000001</v>
      </c>
      <c r="DK288" s="34">
        <v>16.129000000000001</v>
      </c>
      <c r="DL288" s="34">
        <v>17.741900000000001</v>
      </c>
      <c r="DM288" s="34">
        <v>9.6774000000000004</v>
      </c>
      <c r="DN288" s="34">
        <v>17.4603</v>
      </c>
      <c r="DO288" s="34">
        <v>6.0431666666666697</v>
      </c>
      <c r="DP288" s="34">
        <v>6.0335106382978703</v>
      </c>
      <c r="DQ288" s="34">
        <v>5.7050659264399703</v>
      </c>
      <c r="DR288" s="34">
        <v>5.7915265635507698</v>
      </c>
      <c r="DS288" s="34">
        <v>5.7204968944099397</v>
      </c>
      <c r="DT288" s="34">
        <v>5.4760101010101003</v>
      </c>
      <c r="DU288" s="34">
        <v>5.4867634500426998</v>
      </c>
      <c r="DV288" s="34">
        <v>5.4361656703672097</v>
      </c>
      <c r="DW288" s="34">
        <v>5.5578947368421101</v>
      </c>
      <c r="DX288" s="34">
        <v>0.16003996591143901</v>
      </c>
      <c r="DY288" s="34">
        <v>5.7570712782779898</v>
      </c>
      <c r="DZ288" s="34">
        <v>-1.4928816463511501</v>
      </c>
      <c r="EA288" s="34">
        <v>1.2416695691286099</v>
      </c>
      <c r="EB288" s="34">
        <v>4.4646885029437504</v>
      </c>
      <c r="EC288" s="34">
        <v>-0.195987108438474</v>
      </c>
      <c r="ED288" s="34">
        <v>0.93076228252758997</v>
      </c>
      <c r="EE288" s="34">
        <v>-2.1902010066506201</v>
      </c>
      <c r="EF288" s="33">
        <v>1</v>
      </c>
      <c r="EG288" s="33">
        <v>7</v>
      </c>
      <c r="EH288" s="34">
        <v>6</v>
      </c>
      <c r="EI288" s="34">
        <v>5.36</v>
      </c>
      <c r="EJ288" s="34">
        <v>5.54</v>
      </c>
      <c r="EK288" s="34">
        <v>6.18</v>
      </c>
      <c r="EL288" s="34">
        <v>0</v>
      </c>
      <c r="EM288" s="34">
        <v>0</v>
      </c>
      <c r="EN288" s="34">
        <v>6</v>
      </c>
      <c r="EO288" s="34">
        <v>0</v>
      </c>
      <c r="EP288" s="34">
        <v>0</v>
      </c>
      <c r="EQ288" s="34">
        <v>6.15</v>
      </c>
      <c r="ER288" s="34">
        <v>5.54</v>
      </c>
      <c r="ES288" s="34">
        <v>0</v>
      </c>
      <c r="ET288" s="58">
        <v>20</v>
      </c>
      <c r="EU288" s="58">
        <v>3</v>
      </c>
      <c r="EV288" s="58">
        <v>43</v>
      </c>
      <c r="EW288" s="58">
        <v>6</v>
      </c>
      <c r="EX288" s="58">
        <v>10</v>
      </c>
      <c r="EY288" s="58">
        <v>0</v>
      </c>
      <c r="EZ288" s="58">
        <v>0</v>
      </c>
      <c r="FA288" s="63">
        <v>0</v>
      </c>
      <c r="FB288" s="64">
        <v>12</v>
      </c>
      <c r="FC288" s="58">
        <v>8</v>
      </c>
      <c r="FD288" s="58">
        <v>5</v>
      </c>
      <c r="FE288" s="58">
        <v>11</v>
      </c>
      <c r="FF288" s="58">
        <v>44</v>
      </c>
      <c r="FG288" s="58">
        <v>2</v>
      </c>
      <c r="FH288" s="58">
        <v>0</v>
      </c>
      <c r="FI288" s="58">
        <v>0</v>
      </c>
      <c r="FJ288" s="58">
        <v>82</v>
      </c>
      <c r="FK288" s="58">
        <v>100</v>
      </c>
      <c r="FL288" s="59">
        <f t="shared" si="4"/>
        <v>82</v>
      </c>
    </row>
    <row r="289" spans="1:168" x14ac:dyDescent="0.25">
      <c r="A289" t="s">
        <v>207</v>
      </c>
      <c r="B289" t="s">
        <v>1058</v>
      </c>
      <c r="C289" t="s">
        <v>1059</v>
      </c>
      <c r="D289" s="31">
        <v>14</v>
      </c>
      <c r="E289" s="31">
        <v>0</v>
      </c>
      <c r="F289" s="31">
        <v>1</v>
      </c>
      <c r="G289" s="31">
        <v>0</v>
      </c>
      <c r="H289" s="31">
        <v>0</v>
      </c>
      <c r="I289" s="31">
        <v>0</v>
      </c>
      <c r="J289" s="31">
        <v>15</v>
      </c>
      <c r="K289" s="31">
        <v>0</v>
      </c>
      <c r="L289" s="31">
        <v>15</v>
      </c>
      <c r="M289" s="35">
        <v>2.73</v>
      </c>
      <c r="N289" s="31">
        <v>0</v>
      </c>
      <c r="O289" s="31">
        <v>0</v>
      </c>
      <c r="P289" s="31">
        <v>15</v>
      </c>
      <c r="Q289" s="31">
        <v>4</v>
      </c>
      <c r="R289" s="31">
        <v>5</v>
      </c>
      <c r="S289" s="31">
        <v>3</v>
      </c>
      <c r="T289" s="31">
        <v>3</v>
      </c>
      <c r="U289" s="31">
        <v>0</v>
      </c>
      <c r="V289" s="31">
        <v>0</v>
      </c>
      <c r="W289" s="31">
        <v>10</v>
      </c>
      <c r="X289" s="31">
        <v>5</v>
      </c>
      <c r="Y289" s="31">
        <v>0</v>
      </c>
      <c r="Z289" s="31">
        <v>0</v>
      </c>
      <c r="AA289" s="31">
        <v>15</v>
      </c>
      <c r="AB289" s="31">
        <v>15</v>
      </c>
      <c r="AC289" s="31">
        <v>15</v>
      </c>
      <c r="AD289" s="31">
        <v>18</v>
      </c>
      <c r="AE289" s="31">
        <v>18</v>
      </c>
      <c r="AF289" s="31">
        <v>18</v>
      </c>
      <c r="AG289" s="31">
        <v>18</v>
      </c>
      <c r="AH289" s="31">
        <v>18</v>
      </c>
      <c r="AI289" s="34">
        <v>0</v>
      </c>
      <c r="AJ289" s="34">
        <v>0</v>
      </c>
      <c r="AK289" s="34">
        <v>0</v>
      </c>
      <c r="AL289" s="34">
        <v>-16.670000000000002</v>
      </c>
      <c r="AM289" s="34">
        <v>0</v>
      </c>
      <c r="AN289" s="34">
        <v>0</v>
      </c>
      <c r="AO289" s="34">
        <v>0</v>
      </c>
      <c r="AP289" s="34">
        <v>0</v>
      </c>
      <c r="AQ289" s="31">
        <v>0</v>
      </c>
      <c r="AR289" s="31">
        <v>0</v>
      </c>
      <c r="AS289" s="31">
        <v>0</v>
      </c>
      <c r="AT289" s="31">
        <v>0</v>
      </c>
      <c r="AU289" s="31">
        <v>0</v>
      </c>
      <c r="AV289" s="31">
        <v>0</v>
      </c>
      <c r="AW289" s="31">
        <v>0</v>
      </c>
      <c r="AX289" s="31">
        <v>0</v>
      </c>
      <c r="AY289" s="31">
        <v>0</v>
      </c>
      <c r="AZ289" s="31">
        <v>0</v>
      </c>
      <c r="BA289" s="31">
        <v>0</v>
      </c>
      <c r="BB289" s="31">
        <v>0</v>
      </c>
      <c r="BC289" s="31">
        <v>0</v>
      </c>
      <c r="BD289" s="31">
        <v>0</v>
      </c>
      <c r="BE289" s="31">
        <v>0</v>
      </c>
      <c r="BF289" s="31">
        <v>0</v>
      </c>
      <c r="BG289" s="31">
        <v>0</v>
      </c>
      <c r="BH289" s="31">
        <v>0</v>
      </c>
      <c r="BI289" s="31">
        <v>0</v>
      </c>
      <c r="BJ289" s="31">
        <v>0</v>
      </c>
      <c r="BK289" s="31">
        <v>36.67</v>
      </c>
      <c r="BL289" s="31">
        <v>0</v>
      </c>
      <c r="BM289" s="31">
        <v>0</v>
      </c>
      <c r="BN289" s="31">
        <v>0</v>
      </c>
      <c r="BO289" s="31">
        <v>5</v>
      </c>
      <c r="BP289" s="31">
        <v>10</v>
      </c>
      <c r="BQ289" s="31">
        <v>0</v>
      </c>
      <c r="BR289" s="31">
        <v>0</v>
      </c>
      <c r="BS289" s="31">
        <v>0</v>
      </c>
      <c r="BT289" s="31">
        <v>0</v>
      </c>
      <c r="BU289" s="31">
        <v>0</v>
      </c>
      <c r="BV289" s="31">
        <v>0</v>
      </c>
      <c r="BW289" s="31">
        <v>0</v>
      </c>
      <c r="BX289" s="31">
        <v>0</v>
      </c>
      <c r="BY289" s="31">
        <v>0</v>
      </c>
      <c r="BZ289" s="31">
        <v>0</v>
      </c>
      <c r="CA289" s="31">
        <v>0</v>
      </c>
      <c r="CB289" s="31">
        <v>0</v>
      </c>
      <c r="CC289" s="31">
        <v>0</v>
      </c>
      <c r="CD289" s="31">
        <v>0</v>
      </c>
      <c r="CE289" s="31">
        <v>0</v>
      </c>
      <c r="CF289" s="31">
        <v>0</v>
      </c>
      <c r="CG289" s="31">
        <v>0</v>
      </c>
      <c r="CH289" s="31">
        <v>0</v>
      </c>
      <c r="CI289" s="31">
        <v>0</v>
      </c>
      <c r="CJ289" s="31">
        <v>0</v>
      </c>
      <c r="CK289" s="31">
        <v>0</v>
      </c>
      <c r="CL289" s="31">
        <v>0</v>
      </c>
      <c r="CM289" s="31">
        <v>14</v>
      </c>
      <c r="CN289" s="34">
        <v>0</v>
      </c>
      <c r="CO289" s="34">
        <v>14.2857</v>
      </c>
      <c r="CP289" s="34">
        <v>7.1429</v>
      </c>
      <c r="CQ289" s="34">
        <v>0</v>
      </c>
      <c r="CR289" s="34">
        <v>5.8823999999999996</v>
      </c>
      <c r="CS289" s="34">
        <v>5.5556000000000001</v>
      </c>
      <c r="CT289" s="34">
        <v>5.5556000000000001</v>
      </c>
      <c r="CU289" s="34">
        <v>0</v>
      </c>
      <c r="CV289" s="34">
        <v>5.5556000000000001</v>
      </c>
      <c r="CW289" s="34">
        <v>0</v>
      </c>
      <c r="CX289" s="34">
        <v>7.1429</v>
      </c>
      <c r="CY289" s="34">
        <v>0</v>
      </c>
      <c r="CZ289" s="34">
        <v>0</v>
      </c>
      <c r="DA289" s="34">
        <v>0</v>
      </c>
      <c r="DB289" s="34">
        <v>0</v>
      </c>
      <c r="DC289" s="34">
        <v>0</v>
      </c>
      <c r="DD289" s="34">
        <v>0</v>
      </c>
      <c r="DE289" s="34">
        <v>5.5556000000000001</v>
      </c>
      <c r="DF289" s="34">
        <v>21.428599999999999</v>
      </c>
      <c r="DG289" s="34">
        <v>28.571400000000001</v>
      </c>
      <c r="DH289" s="34">
        <v>7.1429</v>
      </c>
      <c r="DI289" s="34">
        <v>28.571400000000001</v>
      </c>
      <c r="DJ289" s="34">
        <v>5.8823999999999996</v>
      </c>
      <c r="DK289" s="34">
        <v>16.666699999999999</v>
      </c>
      <c r="DL289" s="34">
        <v>22.222200000000001</v>
      </c>
      <c r="DM289" s="34">
        <v>22.222200000000001</v>
      </c>
      <c r="DN289" s="34">
        <v>11.1111</v>
      </c>
      <c r="DO289" s="34">
        <v>6.4472630173564696</v>
      </c>
      <c r="DP289" s="34">
        <v>6.3647416413373898</v>
      </c>
      <c r="DQ289" s="34">
        <v>6.1991643454038998</v>
      </c>
      <c r="DR289" s="34">
        <v>6.10814419225634</v>
      </c>
      <c r="DS289" s="34">
        <v>5.953125</v>
      </c>
      <c r="DT289" s="34">
        <v>6.09808102345416</v>
      </c>
      <c r="DU289" s="34">
        <v>6.0627027027027003</v>
      </c>
      <c r="DV289" s="34">
        <v>6.0433031218529702</v>
      </c>
      <c r="DW289" s="34">
        <v>5.9272349272349301</v>
      </c>
      <c r="DX289" s="34">
        <v>1.2965392889341001</v>
      </c>
      <c r="DY289" s="34">
        <v>2.6709615475228801</v>
      </c>
      <c r="DZ289" s="34">
        <v>1.4901441466124801</v>
      </c>
      <c r="EA289" s="34">
        <v>2.6039969302902599</v>
      </c>
      <c r="EB289" s="34">
        <v>-2.3770760489510399</v>
      </c>
      <c r="EC289" s="34">
        <v>0.58354041895676401</v>
      </c>
      <c r="ED289" s="34">
        <v>0.32100956146948301</v>
      </c>
      <c r="EE289" s="34">
        <v>1.95821822557976</v>
      </c>
      <c r="EF289" s="33">
        <v>0</v>
      </c>
      <c r="EG289" s="33">
        <v>5</v>
      </c>
      <c r="EH289" s="34">
        <v>0</v>
      </c>
      <c r="EI289" s="34">
        <v>0</v>
      </c>
      <c r="EJ289" s="34">
        <v>6.87</v>
      </c>
      <c r="EK289" s="34">
        <v>5.98</v>
      </c>
      <c r="EL289" s="34">
        <v>0</v>
      </c>
      <c r="EM289" s="34">
        <v>0</v>
      </c>
      <c r="EN289" s="34">
        <v>0</v>
      </c>
      <c r="EO289" s="34">
        <v>0</v>
      </c>
      <c r="EP289" s="34">
        <v>0</v>
      </c>
      <c r="EQ289" s="34">
        <v>5.98</v>
      </c>
      <c r="ER289" s="34">
        <v>6.87</v>
      </c>
      <c r="ES289" s="34">
        <v>0</v>
      </c>
      <c r="ET289" s="58">
        <v>0</v>
      </c>
      <c r="EU289" s="58">
        <v>0</v>
      </c>
      <c r="EV289" s="58">
        <v>4</v>
      </c>
      <c r="EW289" s="58">
        <v>11</v>
      </c>
      <c r="EX289" s="58">
        <v>0</v>
      </c>
      <c r="EY289" s="58">
        <v>0</v>
      </c>
      <c r="EZ289" s="58">
        <v>0</v>
      </c>
      <c r="FA289" s="63">
        <v>0</v>
      </c>
      <c r="FB289" s="64">
        <v>0</v>
      </c>
      <c r="FC289" s="58">
        <v>0</v>
      </c>
      <c r="FD289" s="58">
        <v>0</v>
      </c>
      <c r="FE289" s="58">
        <v>2</v>
      </c>
      <c r="FF289" s="58">
        <v>2</v>
      </c>
      <c r="FG289" s="58">
        <v>11</v>
      </c>
      <c r="FH289" s="58">
        <v>0</v>
      </c>
      <c r="FI289" s="58">
        <v>0</v>
      </c>
      <c r="FJ289" s="58">
        <v>15</v>
      </c>
      <c r="FK289" s="58">
        <v>100</v>
      </c>
      <c r="FL289" s="59">
        <f t="shared" si="4"/>
        <v>15</v>
      </c>
    </row>
    <row r="290" spans="1:168" x14ac:dyDescent="0.25">
      <c r="A290" t="s">
        <v>207</v>
      </c>
      <c r="B290" t="s">
        <v>1060</v>
      </c>
      <c r="C290" t="s">
        <v>1061</v>
      </c>
      <c r="D290" s="31">
        <v>308</v>
      </c>
      <c r="E290" s="31">
        <v>13</v>
      </c>
      <c r="F290" s="31">
        <v>1</v>
      </c>
      <c r="G290" s="31">
        <v>0</v>
      </c>
      <c r="H290" s="31">
        <v>1</v>
      </c>
      <c r="I290" s="31">
        <v>0</v>
      </c>
      <c r="J290" s="31">
        <v>323</v>
      </c>
      <c r="K290" s="31">
        <v>0</v>
      </c>
      <c r="L290" s="31">
        <v>323</v>
      </c>
      <c r="M290" s="35">
        <v>17.2</v>
      </c>
      <c r="N290" s="31">
        <v>0</v>
      </c>
      <c r="O290" s="31">
        <v>16</v>
      </c>
      <c r="P290" s="31">
        <v>307</v>
      </c>
      <c r="Q290" s="31">
        <v>12</v>
      </c>
      <c r="R290" s="31">
        <v>45</v>
      </c>
      <c r="S290" s="31">
        <v>133</v>
      </c>
      <c r="T290" s="31">
        <v>103</v>
      </c>
      <c r="U290" s="31">
        <v>30</v>
      </c>
      <c r="V290" s="31">
        <v>15</v>
      </c>
      <c r="W290" s="31">
        <v>206</v>
      </c>
      <c r="X290" s="31">
        <v>102</v>
      </c>
      <c r="Y290" s="31">
        <v>0</v>
      </c>
      <c r="Z290" s="31">
        <v>0</v>
      </c>
      <c r="AA290" s="31">
        <v>326</v>
      </c>
      <c r="AB290" s="31">
        <v>328</v>
      </c>
      <c r="AC290" s="31">
        <v>328</v>
      </c>
      <c r="AD290" s="31">
        <v>305</v>
      </c>
      <c r="AE290" s="31">
        <v>305</v>
      </c>
      <c r="AF290" s="31">
        <v>305</v>
      </c>
      <c r="AG290" s="31">
        <v>305</v>
      </c>
      <c r="AH290" s="31">
        <v>305</v>
      </c>
      <c r="AI290" s="34">
        <v>-0.92</v>
      </c>
      <c r="AJ290" s="34">
        <v>-0.61</v>
      </c>
      <c r="AK290" s="34">
        <v>0</v>
      </c>
      <c r="AL290" s="34">
        <v>7.54</v>
      </c>
      <c r="AM290" s="34">
        <v>0</v>
      </c>
      <c r="AN290" s="34">
        <v>0</v>
      </c>
      <c r="AO290" s="34">
        <v>0</v>
      </c>
      <c r="AP290" s="34">
        <v>0</v>
      </c>
      <c r="AQ290" s="31">
        <v>0</v>
      </c>
      <c r="AR290" s="31">
        <v>0</v>
      </c>
      <c r="AS290" s="31">
        <v>0</v>
      </c>
      <c r="AT290" s="31">
        <v>25</v>
      </c>
      <c r="AU290" s="31">
        <v>0</v>
      </c>
      <c r="AV290" s="31">
        <v>0</v>
      </c>
      <c r="AW290" s="31">
        <v>0</v>
      </c>
      <c r="AX290" s="31">
        <v>0</v>
      </c>
      <c r="AY290" s="31">
        <v>0</v>
      </c>
      <c r="AZ290" s="31">
        <v>0</v>
      </c>
      <c r="BA290" s="31">
        <v>0</v>
      </c>
      <c r="BB290" s="31">
        <v>0</v>
      </c>
      <c r="BC290" s="31">
        <v>0</v>
      </c>
      <c r="BD290" s="31">
        <v>0</v>
      </c>
      <c r="BE290" s="31">
        <v>0</v>
      </c>
      <c r="BF290" s="31">
        <v>3</v>
      </c>
      <c r="BG290" s="31">
        <v>0</v>
      </c>
      <c r="BH290" s="31">
        <v>0</v>
      </c>
      <c r="BI290" s="31">
        <v>0</v>
      </c>
      <c r="BJ290" s="31">
        <v>0</v>
      </c>
      <c r="BK290" s="31">
        <v>38.46</v>
      </c>
      <c r="BL290" s="31">
        <v>25</v>
      </c>
      <c r="BM290" s="31">
        <v>0</v>
      </c>
      <c r="BN290" s="31">
        <v>7</v>
      </c>
      <c r="BO290" s="31">
        <v>57</v>
      </c>
      <c r="BP290" s="31">
        <v>234</v>
      </c>
      <c r="BQ290" s="31">
        <v>0</v>
      </c>
      <c r="BR290" s="31">
        <v>0</v>
      </c>
      <c r="BS290" s="31">
        <v>25</v>
      </c>
      <c r="BT290" s="31">
        <v>0</v>
      </c>
      <c r="BU290" s="31">
        <v>0</v>
      </c>
      <c r="BV290" s="31">
        <v>0</v>
      </c>
      <c r="BW290" s="31">
        <v>0</v>
      </c>
      <c r="BX290" s="31">
        <v>0</v>
      </c>
      <c r="BY290" s="31">
        <v>25</v>
      </c>
      <c r="BZ290" s="31">
        <v>25</v>
      </c>
      <c r="CA290" s="31">
        <v>0</v>
      </c>
      <c r="CB290" s="31">
        <v>5</v>
      </c>
      <c r="CC290" s="31">
        <v>11</v>
      </c>
      <c r="CD290" s="31">
        <v>7</v>
      </c>
      <c r="CE290" s="31">
        <v>2</v>
      </c>
      <c r="CF290" s="31">
        <v>0</v>
      </c>
      <c r="CG290" s="31">
        <v>8</v>
      </c>
      <c r="CH290" s="31">
        <v>17</v>
      </c>
      <c r="CI290" s="31">
        <v>0</v>
      </c>
      <c r="CJ290" s="31">
        <v>0</v>
      </c>
      <c r="CK290" s="31">
        <v>25</v>
      </c>
      <c r="CL290" s="31">
        <v>0</v>
      </c>
      <c r="CM290" s="31">
        <v>321</v>
      </c>
      <c r="CN290" s="34">
        <v>4.0498000000000003</v>
      </c>
      <c r="CO290" s="34">
        <v>4.0751999999999997</v>
      </c>
      <c r="CP290" s="34">
        <v>2.5</v>
      </c>
      <c r="CQ290" s="34">
        <v>5.5556000000000001</v>
      </c>
      <c r="CR290" s="34">
        <v>7.2847999999999997</v>
      </c>
      <c r="CS290" s="34">
        <v>3.9866999999999999</v>
      </c>
      <c r="CT290" s="34">
        <v>0.98680000000000001</v>
      </c>
      <c r="CU290" s="34">
        <v>2.3178999999999998</v>
      </c>
      <c r="CV290" s="34">
        <v>2.3026</v>
      </c>
      <c r="CW290" s="34">
        <v>1.2461</v>
      </c>
      <c r="CX290" s="34">
        <v>0.3135</v>
      </c>
      <c r="CY290" s="34">
        <v>0.625</v>
      </c>
      <c r="CZ290" s="34">
        <v>2.4691000000000001</v>
      </c>
      <c r="DA290" s="34">
        <v>1.9867999999999999</v>
      </c>
      <c r="DB290" s="34">
        <v>0.99670000000000003</v>
      </c>
      <c r="DC290" s="34">
        <v>0</v>
      </c>
      <c r="DD290" s="34">
        <v>1.3245</v>
      </c>
      <c r="DE290" s="34">
        <v>1.6447000000000001</v>
      </c>
      <c r="DF290" s="34">
        <v>13.7072</v>
      </c>
      <c r="DG290" s="34">
        <v>10.0313</v>
      </c>
      <c r="DH290" s="34">
        <v>15</v>
      </c>
      <c r="DI290" s="34">
        <v>14.046799999999999</v>
      </c>
      <c r="DJ290" s="34">
        <v>11.589399999999999</v>
      </c>
      <c r="DK290" s="34">
        <v>12.956799999999999</v>
      </c>
      <c r="DL290" s="34">
        <v>13.486800000000001</v>
      </c>
      <c r="DM290" s="34">
        <v>11.920500000000001</v>
      </c>
      <c r="DN290" s="34">
        <v>11.513199999999999</v>
      </c>
      <c r="DO290" s="34">
        <v>5.1156692553677496</v>
      </c>
      <c r="DP290" s="34">
        <v>5.0781817346141498</v>
      </c>
      <c r="DQ290" s="34">
        <v>4.9829933511239801</v>
      </c>
      <c r="DR290" s="34">
        <v>4.9452495974235102</v>
      </c>
      <c r="DS290" s="34">
        <v>4.8812895450436899</v>
      </c>
      <c r="DT290" s="34">
        <v>4.8882047801425301</v>
      </c>
      <c r="DU290" s="34">
        <v>4.8793328363771904</v>
      </c>
      <c r="DV290" s="34">
        <v>4.8375166381441304</v>
      </c>
      <c r="DW290" s="34">
        <v>4.7785424719524796</v>
      </c>
      <c r="DX290" s="34">
        <v>0.73820754578506897</v>
      </c>
      <c r="DY290" s="34">
        <v>1.9102651114053699</v>
      </c>
      <c r="DZ290" s="34">
        <v>0.76323253168315197</v>
      </c>
      <c r="EA290" s="34">
        <v>1.3103105601421501</v>
      </c>
      <c r="EB290" s="34">
        <v>-0.14146778643430899</v>
      </c>
      <c r="EC290" s="34">
        <v>0.18182698460738</v>
      </c>
      <c r="ED290" s="34">
        <v>0.86441456145767304</v>
      </c>
      <c r="EE290" s="34">
        <v>1.2341454855282099</v>
      </c>
      <c r="EF290" s="33">
        <v>187</v>
      </c>
      <c r="EG290" s="33">
        <v>23</v>
      </c>
      <c r="EH290" s="34">
        <v>5.38</v>
      </c>
      <c r="EI290" s="34">
        <v>5.18</v>
      </c>
      <c r="EJ290" s="34">
        <v>4.66</v>
      </c>
      <c r="EK290" s="34">
        <v>6.16</v>
      </c>
      <c r="EL290" s="34">
        <v>0</v>
      </c>
      <c r="EM290" s="34">
        <v>0</v>
      </c>
      <c r="EN290" s="34">
        <v>5.38</v>
      </c>
      <c r="EO290" s="34">
        <v>0</v>
      </c>
      <c r="EP290" s="34">
        <v>5.95</v>
      </c>
      <c r="EQ290" s="34">
        <v>6.41</v>
      </c>
      <c r="ER290" s="34">
        <v>4.7699999999999996</v>
      </c>
      <c r="ES290" s="34">
        <v>0</v>
      </c>
      <c r="ET290" s="58">
        <v>0</v>
      </c>
      <c r="EU290" s="58">
        <v>4</v>
      </c>
      <c r="EV290" s="58">
        <v>239</v>
      </c>
      <c r="EW290" s="58">
        <v>0</v>
      </c>
      <c r="EX290" s="58">
        <v>21</v>
      </c>
      <c r="EY290" s="58">
        <v>0</v>
      </c>
      <c r="EZ290" s="58">
        <v>0</v>
      </c>
      <c r="FA290" s="63">
        <v>59</v>
      </c>
      <c r="FB290" s="64">
        <v>0</v>
      </c>
      <c r="FC290" s="58">
        <v>25</v>
      </c>
      <c r="FD290" s="58">
        <v>16</v>
      </c>
      <c r="FE290" s="58">
        <v>137</v>
      </c>
      <c r="FF290" s="58">
        <v>145</v>
      </c>
      <c r="FG290" s="58">
        <v>0</v>
      </c>
      <c r="FH290" s="58">
        <v>0</v>
      </c>
      <c r="FI290" s="58">
        <v>0</v>
      </c>
      <c r="FJ290" s="58">
        <v>323</v>
      </c>
      <c r="FK290" s="58">
        <v>100</v>
      </c>
      <c r="FL290" s="59">
        <f t="shared" si="4"/>
        <v>323</v>
      </c>
    </row>
    <row r="291" spans="1:168" x14ac:dyDescent="0.25">
      <c r="A291" t="s">
        <v>207</v>
      </c>
      <c r="B291" t="s">
        <v>1062</v>
      </c>
      <c r="C291" t="s">
        <v>1063</v>
      </c>
      <c r="D291" s="31"/>
      <c r="E291" s="31"/>
      <c r="F291" s="31"/>
      <c r="G291" s="31"/>
      <c r="H291" s="31"/>
      <c r="I291" s="31"/>
      <c r="J291" s="31">
        <v>10</v>
      </c>
      <c r="K291" s="31">
        <v>0</v>
      </c>
      <c r="L291" s="31">
        <v>10</v>
      </c>
      <c r="M291" s="35">
        <v>5</v>
      </c>
      <c r="N291" s="31">
        <v>0</v>
      </c>
      <c r="O291" s="31">
        <v>10</v>
      </c>
      <c r="P291" s="31">
        <v>0</v>
      </c>
      <c r="Q291" s="31">
        <v>0</v>
      </c>
      <c r="R291" s="31">
        <v>0</v>
      </c>
      <c r="S291" s="31">
        <v>4</v>
      </c>
      <c r="T291" s="31">
        <v>5</v>
      </c>
      <c r="U291" s="31">
        <v>1</v>
      </c>
      <c r="V291" s="31">
        <v>0</v>
      </c>
      <c r="W291" s="31">
        <v>0</v>
      </c>
      <c r="X291" s="31">
        <v>10</v>
      </c>
      <c r="Y291" s="31">
        <v>0</v>
      </c>
      <c r="Z291" s="31">
        <v>0</v>
      </c>
      <c r="AA291" s="31">
        <v>10</v>
      </c>
      <c r="AB291" s="31">
        <v>10</v>
      </c>
      <c r="AC291" s="31">
        <v>10</v>
      </c>
      <c r="AD291" s="31">
        <v>10</v>
      </c>
      <c r="AE291" s="31">
        <v>10</v>
      </c>
      <c r="AF291" s="31">
        <v>10</v>
      </c>
      <c r="AG291" s="31">
        <v>10</v>
      </c>
      <c r="AH291" s="31">
        <v>10</v>
      </c>
      <c r="AI291" s="34">
        <v>0</v>
      </c>
      <c r="AJ291" s="34">
        <v>0</v>
      </c>
      <c r="AK291" s="34">
        <v>0</v>
      </c>
      <c r="AL291" s="34">
        <v>0</v>
      </c>
      <c r="AM291" s="34">
        <v>0</v>
      </c>
      <c r="AN291" s="34">
        <v>0</v>
      </c>
      <c r="AO291" s="34">
        <v>0</v>
      </c>
      <c r="AP291" s="34">
        <v>0</v>
      </c>
      <c r="AQ291" s="31">
        <v>0</v>
      </c>
      <c r="AR291" s="31">
        <v>0</v>
      </c>
      <c r="AS291" s="31">
        <v>0</v>
      </c>
      <c r="AT291" s="31">
        <v>0</v>
      </c>
      <c r="AU291" s="31">
        <v>0</v>
      </c>
      <c r="AV291" s="31">
        <v>0</v>
      </c>
      <c r="AW291" s="31">
        <v>0</v>
      </c>
      <c r="AX291" s="31">
        <v>0</v>
      </c>
      <c r="AY291" s="31">
        <v>0</v>
      </c>
      <c r="AZ291" s="31">
        <v>0</v>
      </c>
      <c r="BA291" s="31">
        <v>0</v>
      </c>
      <c r="BB291" s="31">
        <v>0</v>
      </c>
      <c r="BC291" s="31">
        <v>0</v>
      </c>
      <c r="BD291" s="31"/>
      <c r="BE291" s="31"/>
      <c r="BF291" s="31"/>
      <c r="BG291" s="31"/>
      <c r="BH291" s="31"/>
      <c r="BI291" s="31"/>
      <c r="BJ291" s="31"/>
      <c r="BK291" s="31">
        <v>29</v>
      </c>
      <c r="BL291" s="31">
        <v>0</v>
      </c>
      <c r="BM291" s="31">
        <v>0</v>
      </c>
      <c r="BN291" s="31">
        <v>0</v>
      </c>
      <c r="BO291" s="31">
        <v>10</v>
      </c>
      <c r="BP291" s="31">
        <v>0</v>
      </c>
      <c r="BQ291" s="31">
        <v>0</v>
      </c>
      <c r="BR291" s="31">
        <v>0</v>
      </c>
      <c r="BS291" s="31">
        <v>0</v>
      </c>
      <c r="BT291" s="31">
        <v>0</v>
      </c>
      <c r="BU291" s="31">
        <v>0</v>
      </c>
      <c r="BV291" s="31">
        <v>0</v>
      </c>
      <c r="BW291" s="31">
        <v>0</v>
      </c>
      <c r="BX291" s="31">
        <v>0</v>
      </c>
      <c r="BY291" s="31">
        <v>0</v>
      </c>
      <c r="BZ291" s="31">
        <v>0</v>
      </c>
      <c r="CA291" s="31">
        <v>0</v>
      </c>
      <c r="CB291" s="31">
        <v>0</v>
      </c>
      <c r="CC291" s="31">
        <v>0</v>
      </c>
      <c r="CD291" s="31">
        <v>0</v>
      </c>
      <c r="CE291" s="31">
        <v>0</v>
      </c>
      <c r="CF291" s="31">
        <v>0</v>
      </c>
      <c r="CG291" s="31">
        <v>0</v>
      </c>
      <c r="CH291" s="31">
        <v>0</v>
      </c>
      <c r="CI291" s="31">
        <v>0</v>
      </c>
      <c r="CJ291" s="31">
        <v>0</v>
      </c>
      <c r="CK291" s="31">
        <v>0</v>
      </c>
      <c r="CL291" s="31">
        <v>0</v>
      </c>
      <c r="CM291" s="31">
        <v>10</v>
      </c>
      <c r="CN291" s="34">
        <v>20</v>
      </c>
      <c r="CO291" s="34">
        <v>10</v>
      </c>
      <c r="CP291" s="34">
        <v>0</v>
      </c>
      <c r="CQ291" s="34">
        <v>10</v>
      </c>
      <c r="CR291" s="34">
        <v>10</v>
      </c>
      <c r="CS291" s="34">
        <v>20</v>
      </c>
      <c r="CT291" s="34">
        <v>10</v>
      </c>
      <c r="CU291" s="34">
        <v>0</v>
      </c>
      <c r="CV291" s="34">
        <v>10</v>
      </c>
      <c r="CW291" s="34">
        <v>10</v>
      </c>
      <c r="CX291" s="34">
        <v>10</v>
      </c>
      <c r="CY291" s="34">
        <v>0</v>
      </c>
      <c r="CZ291" s="34">
        <v>0</v>
      </c>
      <c r="DA291" s="34">
        <v>10</v>
      </c>
      <c r="DB291" s="34">
        <v>0</v>
      </c>
      <c r="DC291" s="34">
        <v>10</v>
      </c>
      <c r="DD291" s="34">
        <v>0</v>
      </c>
      <c r="DE291" s="34">
        <v>10</v>
      </c>
      <c r="DF291" s="34">
        <v>0</v>
      </c>
      <c r="DG291" s="34">
        <v>20</v>
      </c>
      <c r="DH291" s="34">
        <v>10</v>
      </c>
      <c r="DI291" s="34">
        <v>30</v>
      </c>
      <c r="DJ291" s="34">
        <v>20</v>
      </c>
      <c r="DK291" s="34">
        <v>10</v>
      </c>
      <c r="DL291" s="34">
        <v>20</v>
      </c>
      <c r="DM291" s="34">
        <v>20</v>
      </c>
      <c r="DN291" s="34">
        <v>0</v>
      </c>
      <c r="DO291" s="34"/>
      <c r="DP291" s="34"/>
      <c r="DQ291" s="34"/>
      <c r="DR291" s="34"/>
      <c r="DS291" s="34"/>
      <c r="DT291" s="34"/>
      <c r="DU291" s="34"/>
      <c r="DV291" s="34"/>
      <c r="DW291" s="34"/>
      <c r="DX291" s="34"/>
      <c r="DY291" s="34"/>
      <c r="DZ291" s="34"/>
      <c r="EA291" s="34"/>
      <c r="EB291" s="34"/>
      <c r="EC291" s="34"/>
      <c r="ED291" s="34"/>
      <c r="EE291" s="34"/>
      <c r="EF291" s="33"/>
      <c r="EG291" s="33"/>
      <c r="EH291" s="34"/>
      <c r="EI291" s="34"/>
      <c r="EJ291" s="34"/>
      <c r="EK291" s="34"/>
      <c r="EL291" s="34"/>
      <c r="EM291" s="34"/>
      <c r="EN291" s="34"/>
      <c r="EO291" s="34"/>
      <c r="EP291" s="34"/>
      <c r="EQ291" s="34"/>
      <c r="ER291" s="34"/>
      <c r="ES291" s="34"/>
      <c r="ET291" s="58">
        <v>0</v>
      </c>
      <c r="EU291" s="58">
        <v>0</v>
      </c>
      <c r="EV291" s="58">
        <v>10</v>
      </c>
      <c r="EW291" s="58">
        <v>0</v>
      </c>
      <c r="EX291" s="58">
        <v>0</v>
      </c>
      <c r="EY291" s="58">
        <v>0</v>
      </c>
      <c r="EZ291" s="58">
        <v>0</v>
      </c>
      <c r="FA291" s="63">
        <v>0</v>
      </c>
      <c r="FB291" s="64">
        <v>0</v>
      </c>
      <c r="FC291" s="58">
        <v>0</v>
      </c>
      <c r="FD291" s="58">
        <v>0</v>
      </c>
      <c r="FE291" s="58">
        <v>0</v>
      </c>
      <c r="FF291" s="58">
        <v>10</v>
      </c>
      <c r="FG291" s="58">
        <v>0</v>
      </c>
      <c r="FH291" s="58">
        <v>0</v>
      </c>
      <c r="FI291" s="58">
        <v>0</v>
      </c>
      <c r="FJ291" s="58">
        <v>10</v>
      </c>
      <c r="FK291" s="58">
        <v>100</v>
      </c>
      <c r="FL291" s="59">
        <f t="shared" si="4"/>
        <v>10</v>
      </c>
    </row>
    <row r="292" spans="1:168" x14ac:dyDescent="0.25">
      <c r="A292" t="s">
        <v>207</v>
      </c>
      <c r="B292" t="s">
        <v>1064</v>
      </c>
      <c r="C292" t="s">
        <v>1065</v>
      </c>
      <c r="D292" s="31"/>
      <c r="E292" s="31"/>
      <c r="F292" s="31"/>
      <c r="G292" s="31"/>
      <c r="H292" s="31"/>
      <c r="I292" s="31"/>
      <c r="J292" s="31">
        <v>5</v>
      </c>
      <c r="K292" s="31">
        <v>0</v>
      </c>
      <c r="L292" s="31">
        <v>5</v>
      </c>
      <c r="M292" s="35">
        <v>0.89</v>
      </c>
      <c r="N292" s="31">
        <v>0</v>
      </c>
      <c r="O292" s="31">
        <v>5</v>
      </c>
      <c r="P292" s="31">
        <v>0</v>
      </c>
      <c r="Q292" s="31">
        <v>0</v>
      </c>
      <c r="R292" s="31">
        <v>1</v>
      </c>
      <c r="S292" s="31">
        <v>3</v>
      </c>
      <c r="T292" s="31">
        <v>1</v>
      </c>
      <c r="U292" s="31">
        <v>0</v>
      </c>
      <c r="V292" s="31">
        <v>1</v>
      </c>
      <c r="W292" s="31">
        <v>0</v>
      </c>
      <c r="X292" s="31">
        <v>4</v>
      </c>
      <c r="Y292" s="31">
        <v>0</v>
      </c>
      <c r="Z292" s="31">
        <v>0</v>
      </c>
      <c r="AA292" s="31">
        <v>5</v>
      </c>
      <c r="AB292" s="31">
        <v>5</v>
      </c>
      <c r="AC292" s="31">
        <v>5</v>
      </c>
      <c r="AD292" s="31">
        <v>5</v>
      </c>
      <c r="AE292" s="31">
        <v>5</v>
      </c>
      <c r="AF292" s="31">
        <v>5</v>
      </c>
      <c r="AG292" s="31">
        <v>5</v>
      </c>
      <c r="AH292" s="31">
        <v>5</v>
      </c>
      <c r="AI292" s="34">
        <v>0</v>
      </c>
      <c r="AJ292" s="34">
        <v>0</v>
      </c>
      <c r="AK292" s="34">
        <v>0</v>
      </c>
      <c r="AL292" s="34">
        <v>0</v>
      </c>
      <c r="AM292" s="34">
        <v>0</v>
      </c>
      <c r="AN292" s="34">
        <v>0</v>
      </c>
      <c r="AO292" s="34">
        <v>0</v>
      </c>
      <c r="AP292" s="34">
        <v>0</v>
      </c>
      <c r="AQ292" s="31">
        <v>0</v>
      </c>
      <c r="AR292" s="31">
        <v>0</v>
      </c>
      <c r="AS292" s="31">
        <v>0</v>
      </c>
      <c r="AT292" s="31">
        <v>0</v>
      </c>
      <c r="AU292" s="31">
        <v>0</v>
      </c>
      <c r="AV292" s="31">
        <v>0</v>
      </c>
      <c r="AW292" s="31">
        <v>0</v>
      </c>
      <c r="AX292" s="31">
        <v>0</v>
      </c>
      <c r="AY292" s="31">
        <v>0</v>
      </c>
      <c r="AZ292" s="31">
        <v>0</v>
      </c>
      <c r="BA292" s="31">
        <v>0</v>
      </c>
      <c r="BB292" s="31">
        <v>0</v>
      </c>
      <c r="BC292" s="31">
        <v>0</v>
      </c>
      <c r="BD292" s="31"/>
      <c r="BE292" s="31"/>
      <c r="BF292" s="31"/>
      <c r="BG292" s="31"/>
      <c r="BH292" s="31"/>
      <c r="BI292" s="31"/>
      <c r="BJ292" s="31"/>
      <c r="BK292" s="31">
        <v>9</v>
      </c>
      <c r="BL292" s="31">
        <v>0</v>
      </c>
      <c r="BM292" s="31">
        <v>5</v>
      </c>
      <c r="BN292" s="31">
        <v>0</v>
      </c>
      <c r="BO292" s="31">
        <v>0</v>
      </c>
      <c r="BP292" s="31">
        <v>0</v>
      </c>
      <c r="BQ292" s="31">
        <v>0</v>
      </c>
      <c r="BR292" s="31">
        <v>0</v>
      </c>
      <c r="BS292" s="31">
        <v>0</v>
      </c>
      <c r="BT292" s="31">
        <v>0</v>
      </c>
      <c r="BU292" s="31">
        <v>0</v>
      </c>
      <c r="BV292" s="31">
        <v>0</v>
      </c>
      <c r="BW292" s="31">
        <v>0</v>
      </c>
      <c r="BX292" s="31">
        <v>0</v>
      </c>
      <c r="BY292" s="31">
        <v>0</v>
      </c>
      <c r="BZ292" s="31">
        <v>0</v>
      </c>
      <c r="CA292" s="31">
        <v>0</v>
      </c>
      <c r="CB292" s="31">
        <v>0</v>
      </c>
      <c r="CC292" s="31">
        <v>0</v>
      </c>
      <c r="CD292" s="31">
        <v>0</v>
      </c>
      <c r="CE292" s="31">
        <v>0</v>
      </c>
      <c r="CF292" s="31">
        <v>0</v>
      </c>
      <c r="CG292" s="31">
        <v>0</v>
      </c>
      <c r="CH292" s="31">
        <v>0</v>
      </c>
      <c r="CI292" s="31">
        <v>0</v>
      </c>
      <c r="CJ292" s="31">
        <v>0</v>
      </c>
      <c r="CK292" s="31">
        <v>0</v>
      </c>
      <c r="CL292" s="31">
        <v>0</v>
      </c>
      <c r="CM292" s="31">
        <v>5</v>
      </c>
      <c r="CN292" s="34">
        <v>0</v>
      </c>
      <c r="CO292" s="34">
        <v>0</v>
      </c>
      <c r="CP292" s="34">
        <v>0</v>
      </c>
      <c r="CQ292" s="34">
        <v>0</v>
      </c>
      <c r="CR292" s="34">
        <v>0</v>
      </c>
      <c r="CS292" s="34">
        <v>0</v>
      </c>
      <c r="CT292" s="34">
        <v>0</v>
      </c>
      <c r="CU292" s="34">
        <v>0</v>
      </c>
      <c r="CV292" s="34">
        <v>0</v>
      </c>
      <c r="CW292" s="34">
        <v>0</v>
      </c>
      <c r="CX292" s="34">
        <v>0</v>
      </c>
      <c r="CY292" s="34">
        <v>0</v>
      </c>
      <c r="CZ292" s="34">
        <v>0</v>
      </c>
      <c r="DA292" s="34">
        <v>0</v>
      </c>
      <c r="DB292" s="34">
        <v>0</v>
      </c>
      <c r="DC292" s="34">
        <v>0</v>
      </c>
      <c r="DD292" s="34">
        <v>0</v>
      </c>
      <c r="DE292" s="34">
        <v>0</v>
      </c>
      <c r="DF292" s="34">
        <v>0</v>
      </c>
      <c r="DG292" s="34">
        <v>0</v>
      </c>
      <c r="DH292" s="34">
        <v>0</v>
      </c>
      <c r="DI292" s="34">
        <v>0</v>
      </c>
      <c r="DJ292" s="34">
        <v>40</v>
      </c>
      <c r="DK292" s="34">
        <v>0</v>
      </c>
      <c r="DL292" s="34">
        <v>0</v>
      </c>
      <c r="DM292" s="34">
        <v>20</v>
      </c>
      <c r="DN292" s="34">
        <v>0</v>
      </c>
      <c r="DO292" s="34"/>
      <c r="DP292" s="34"/>
      <c r="DQ292" s="34"/>
      <c r="DR292" s="34"/>
      <c r="DS292" s="34"/>
      <c r="DT292" s="34"/>
      <c r="DU292" s="34"/>
      <c r="DV292" s="34"/>
      <c r="DW292" s="34"/>
      <c r="DX292" s="34"/>
      <c r="DY292" s="34"/>
      <c r="DZ292" s="34"/>
      <c r="EA292" s="34"/>
      <c r="EB292" s="34"/>
      <c r="EC292" s="34"/>
      <c r="ED292" s="34"/>
      <c r="EE292" s="34"/>
      <c r="EF292" s="33"/>
      <c r="EG292" s="33"/>
      <c r="EH292" s="34"/>
      <c r="EI292" s="34"/>
      <c r="EJ292" s="34"/>
      <c r="EK292" s="34"/>
      <c r="EL292" s="34"/>
      <c r="EM292" s="34"/>
      <c r="EN292" s="34"/>
      <c r="EO292" s="34"/>
      <c r="EP292" s="34"/>
      <c r="EQ292" s="34"/>
      <c r="ER292" s="34"/>
      <c r="ES292" s="34"/>
      <c r="ET292" s="58">
        <v>4</v>
      </c>
      <c r="EU292" s="58">
        <v>1</v>
      </c>
      <c r="EV292" s="58">
        <v>0</v>
      </c>
      <c r="EW292" s="58">
        <v>0</v>
      </c>
      <c r="EX292" s="58">
        <v>0</v>
      </c>
      <c r="EY292" s="58">
        <v>0</v>
      </c>
      <c r="EZ292" s="58">
        <v>0</v>
      </c>
      <c r="FA292" s="63">
        <v>0</v>
      </c>
      <c r="FB292" s="64">
        <v>0</v>
      </c>
      <c r="FC292" s="58">
        <v>0</v>
      </c>
      <c r="FD292" s="58">
        <v>5</v>
      </c>
      <c r="FE292" s="58">
        <v>0</v>
      </c>
      <c r="FF292" s="58">
        <v>0</v>
      </c>
      <c r="FG292" s="58">
        <v>0</v>
      </c>
      <c r="FH292" s="58">
        <v>0</v>
      </c>
      <c r="FI292" s="58">
        <v>0</v>
      </c>
      <c r="FJ292" s="58">
        <v>5</v>
      </c>
      <c r="FK292" s="58">
        <v>100</v>
      </c>
      <c r="FL292" s="59">
        <f t="shared" si="4"/>
        <v>5</v>
      </c>
    </row>
    <row r="293" spans="1:168" x14ac:dyDescent="0.25">
      <c r="A293" t="s">
        <v>207</v>
      </c>
      <c r="B293" t="s">
        <v>1066</v>
      </c>
      <c r="C293" t="s">
        <v>1067</v>
      </c>
      <c r="D293" s="31">
        <v>700</v>
      </c>
      <c r="E293" s="31">
        <v>55</v>
      </c>
      <c r="F293" s="31">
        <v>7</v>
      </c>
      <c r="G293" s="31">
        <v>1</v>
      </c>
      <c r="H293" s="31">
        <v>10</v>
      </c>
      <c r="I293" s="31">
        <v>0</v>
      </c>
      <c r="J293" s="31">
        <v>773</v>
      </c>
      <c r="K293" s="31">
        <v>0</v>
      </c>
      <c r="L293" s="31">
        <v>773</v>
      </c>
      <c r="M293" s="35">
        <v>19.18</v>
      </c>
      <c r="N293" s="31">
        <v>339</v>
      </c>
      <c r="O293" s="31">
        <v>2</v>
      </c>
      <c r="P293" s="31">
        <v>771</v>
      </c>
      <c r="Q293" s="31">
        <v>22</v>
      </c>
      <c r="R293" s="31">
        <v>160</v>
      </c>
      <c r="S293" s="31">
        <v>343</v>
      </c>
      <c r="T293" s="31">
        <v>189</v>
      </c>
      <c r="U293" s="31">
        <v>59</v>
      </c>
      <c r="V293" s="31">
        <v>35</v>
      </c>
      <c r="W293" s="31">
        <v>256</v>
      </c>
      <c r="X293" s="31">
        <v>469</v>
      </c>
      <c r="Y293" s="31">
        <v>0</v>
      </c>
      <c r="Z293" s="31">
        <v>13</v>
      </c>
      <c r="AA293" s="31">
        <v>755</v>
      </c>
      <c r="AB293" s="31">
        <v>755</v>
      </c>
      <c r="AC293" s="31">
        <v>734</v>
      </c>
      <c r="AD293" s="31">
        <v>734</v>
      </c>
      <c r="AE293" s="31">
        <v>720</v>
      </c>
      <c r="AF293" s="31">
        <v>721</v>
      </c>
      <c r="AG293" s="31">
        <v>721</v>
      </c>
      <c r="AH293" s="31">
        <v>721</v>
      </c>
      <c r="AI293" s="34">
        <v>2.38</v>
      </c>
      <c r="AJ293" s="34">
        <v>0</v>
      </c>
      <c r="AK293" s="34">
        <v>2.86</v>
      </c>
      <c r="AL293" s="34">
        <v>0</v>
      </c>
      <c r="AM293" s="34">
        <v>1.94</v>
      </c>
      <c r="AN293" s="34">
        <v>-0.14000000000000001</v>
      </c>
      <c r="AO293" s="34">
        <v>0</v>
      </c>
      <c r="AP293" s="34">
        <v>0</v>
      </c>
      <c r="AQ293" s="31">
        <v>18</v>
      </c>
      <c r="AR293" s="31">
        <v>0</v>
      </c>
      <c r="AS293" s="31">
        <v>15</v>
      </c>
      <c r="AT293" s="31">
        <v>1</v>
      </c>
      <c r="AU293" s="31">
        <v>14</v>
      </c>
      <c r="AV293" s="31">
        <v>0</v>
      </c>
      <c r="AW293" s="31">
        <v>0</v>
      </c>
      <c r="AX293" s="31">
        <v>0</v>
      </c>
      <c r="AY293" s="31">
        <v>0</v>
      </c>
      <c r="AZ293" s="31">
        <v>18</v>
      </c>
      <c r="BA293" s="31">
        <v>0</v>
      </c>
      <c r="BB293" s="31">
        <v>0</v>
      </c>
      <c r="BC293" s="31">
        <v>0</v>
      </c>
      <c r="BD293" s="31">
        <v>0</v>
      </c>
      <c r="BE293" s="31">
        <v>0</v>
      </c>
      <c r="BF293" s="31">
        <v>0</v>
      </c>
      <c r="BG293" s="31">
        <v>0</v>
      </c>
      <c r="BH293" s="31">
        <v>0</v>
      </c>
      <c r="BI293" s="31">
        <v>0</v>
      </c>
      <c r="BJ293" s="31">
        <v>0</v>
      </c>
      <c r="BK293" s="31">
        <v>36.130000000000003</v>
      </c>
      <c r="BL293" s="31">
        <v>39</v>
      </c>
      <c r="BM293" s="31">
        <v>15</v>
      </c>
      <c r="BN293" s="31">
        <v>83</v>
      </c>
      <c r="BO293" s="31">
        <v>255</v>
      </c>
      <c r="BP293" s="31">
        <v>294</v>
      </c>
      <c r="BQ293" s="31">
        <v>87</v>
      </c>
      <c r="BR293" s="31">
        <v>14</v>
      </c>
      <c r="BS293" s="31">
        <v>6</v>
      </c>
      <c r="BT293" s="31">
        <v>10</v>
      </c>
      <c r="BU293" s="31">
        <v>5</v>
      </c>
      <c r="BV293" s="31">
        <v>18</v>
      </c>
      <c r="BW293" s="31">
        <v>0</v>
      </c>
      <c r="BX293" s="31">
        <v>0</v>
      </c>
      <c r="BY293" s="31">
        <v>53</v>
      </c>
      <c r="BZ293" s="31">
        <v>39</v>
      </c>
      <c r="CA293" s="31">
        <v>0</v>
      </c>
      <c r="CB293" s="31">
        <v>19</v>
      </c>
      <c r="CC293" s="31">
        <v>22</v>
      </c>
      <c r="CD293" s="31">
        <v>12</v>
      </c>
      <c r="CE293" s="31">
        <v>0</v>
      </c>
      <c r="CF293" s="31">
        <v>35</v>
      </c>
      <c r="CG293" s="31">
        <v>17</v>
      </c>
      <c r="CH293" s="31">
        <v>36</v>
      </c>
      <c r="CI293" s="31">
        <v>0</v>
      </c>
      <c r="CJ293" s="31">
        <v>0</v>
      </c>
      <c r="CK293" s="31">
        <v>18</v>
      </c>
      <c r="CL293" s="31">
        <v>18</v>
      </c>
      <c r="CM293" s="31">
        <v>755</v>
      </c>
      <c r="CN293" s="34">
        <v>7.2847999999999997</v>
      </c>
      <c r="CO293" s="34">
        <v>3.9781</v>
      </c>
      <c r="CP293" s="34">
        <v>4.8979999999999997</v>
      </c>
      <c r="CQ293" s="34">
        <v>5.8658999999999999</v>
      </c>
      <c r="CR293" s="34">
        <v>7.9832000000000001</v>
      </c>
      <c r="CS293" s="34">
        <v>5.3597000000000001</v>
      </c>
      <c r="CT293" s="34">
        <v>4.0730000000000004</v>
      </c>
      <c r="CU293" s="34">
        <v>3.6160999999999999</v>
      </c>
      <c r="CV293" s="34">
        <v>4.4568000000000003</v>
      </c>
      <c r="CW293" s="34">
        <v>3.1787999999999998</v>
      </c>
      <c r="CX293" s="34">
        <v>2.1947999999999999</v>
      </c>
      <c r="CY293" s="34">
        <v>1.6327</v>
      </c>
      <c r="CZ293" s="34">
        <v>2.3742999999999999</v>
      </c>
      <c r="DA293" s="34">
        <v>4.9020000000000001</v>
      </c>
      <c r="DB293" s="34">
        <v>1.5515000000000001</v>
      </c>
      <c r="DC293" s="34">
        <v>2.3875999999999999</v>
      </c>
      <c r="DD293" s="34">
        <v>1.9471000000000001</v>
      </c>
      <c r="DE293" s="34">
        <v>1.9499</v>
      </c>
      <c r="DF293" s="34">
        <v>5.8345000000000002</v>
      </c>
      <c r="DG293" s="34">
        <v>10.3591</v>
      </c>
      <c r="DH293" s="34">
        <v>16.527799999999999</v>
      </c>
      <c r="DI293" s="34">
        <v>12.7273</v>
      </c>
      <c r="DJ293" s="34">
        <v>11.2857</v>
      </c>
      <c r="DK293" s="34">
        <v>11.2835</v>
      </c>
      <c r="DL293" s="34">
        <v>11.657299999999999</v>
      </c>
      <c r="DM293" s="34">
        <v>13.7691</v>
      </c>
      <c r="DN293" s="34">
        <v>12.3955</v>
      </c>
      <c r="DO293" s="34">
        <v>5.5691372784339199</v>
      </c>
      <c r="DP293" s="34">
        <v>5.5114240982878799</v>
      </c>
      <c r="DQ293" s="34">
        <v>5.3027382591402796</v>
      </c>
      <c r="DR293" s="34">
        <v>5.2728224741610896</v>
      </c>
      <c r="DS293" s="34">
        <v>5.2410231300130601</v>
      </c>
      <c r="DT293" s="34">
        <v>5.1948950652297201</v>
      </c>
      <c r="DU293" s="34">
        <v>5.1970778496542502</v>
      </c>
      <c r="DV293" s="34">
        <v>5.15352004393191</v>
      </c>
      <c r="DW293" s="34">
        <v>5.1253912232802801</v>
      </c>
      <c r="DX293" s="34">
        <v>1.04715549224327</v>
      </c>
      <c r="DY293" s="34">
        <v>3.9354354099580502</v>
      </c>
      <c r="DZ293" s="34">
        <v>0.56735809190977204</v>
      </c>
      <c r="EA293" s="34">
        <v>0.60673924459387196</v>
      </c>
      <c r="EB293" s="34">
        <v>0.88794988549582399</v>
      </c>
      <c r="EC293" s="34">
        <v>-4.2000225658976403E-2</v>
      </c>
      <c r="ED293" s="34">
        <v>0.84520493470538904</v>
      </c>
      <c r="EE293" s="34">
        <v>0.54881314276766902</v>
      </c>
      <c r="EF293" s="33">
        <v>183</v>
      </c>
      <c r="EG293" s="33">
        <v>34</v>
      </c>
      <c r="EH293" s="34">
        <v>6.21</v>
      </c>
      <c r="EI293" s="34">
        <v>5.85</v>
      </c>
      <c r="EJ293" s="34">
        <v>5.23</v>
      </c>
      <c r="EK293" s="34">
        <v>5.74</v>
      </c>
      <c r="EL293" s="34">
        <v>0</v>
      </c>
      <c r="EM293" s="34">
        <v>5.7</v>
      </c>
      <c r="EN293" s="34">
        <v>6.07</v>
      </c>
      <c r="EO293" s="34">
        <v>6.13</v>
      </c>
      <c r="EP293" s="34">
        <v>6.15</v>
      </c>
      <c r="EQ293" s="34">
        <v>5.57</v>
      </c>
      <c r="ER293" s="34">
        <v>5.19</v>
      </c>
      <c r="ES293" s="34">
        <v>6.04</v>
      </c>
      <c r="ET293" s="58">
        <v>88</v>
      </c>
      <c r="EU293" s="58">
        <v>7</v>
      </c>
      <c r="EV293" s="58">
        <v>132</v>
      </c>
      <c r="EW293" s="58">
        <v>44</v>
      </c>
      <c r="EX293" s="58">
        <v>90</v>
      </c>
      <c r="EY293" s="58">
        <v>233</v>
      </c>
      <c r="EZ293" s="58">
        <v>0</v>
      </c>
      <c r="FA293" s="63">
        <v>51</v>
      </c>
      <c r="FB293" s="64">
        <v>0</v>
      </c>
      <c r="FC293" s="58">
        <v>46</v>
      </c>
      <c r="FD293" s="58">
        <v>153</v>
      </c>
      <c r="FE293" s="58">
        <v>293</v>
      </c>
      <c r="FF293" s="58">
        <v>61</v>
      </c>
      <c r="FG293" s="58">
        <v>11</v>
      </c>
      <c r="FH293" s="58">
        <v>30</v>
      </c>
      <c r="FI293" s="58">
        <v>51</v>
      </c>
      <c r="FJ293" s="58">
        <v>645</v>
      </c>
      <c r="FK293" s="58">
        <v>83.441138421733498</v>
      </c>
      <c r="FL293" s="59">
        <f t="shared" si="4"/>
        <v>773.00000000000011</v>
      </c>
    </row>
    <row r="294" spans="1:168" x14ac:dyDescent="0.25">
      <c r="A294" t="s">
        <v>207</v>
      </c>
      <c r="B294" t="s">
        <v>1068</v>
      </c>
      <c r="C294" t="s">
        <v>1069</v>
      </c>
      <c r="D294" s="31">
        <v>16</v>
      </c>
      <c r="E294" s="31">
        <v>0</v>
      </c>
      <c r="F294" s="31">
        <v>0</v>
      </c>
      <c r="G294" s="31">
        <v>0</v>
      </c>
      <c r="H294" s="31">
        <v>0</v>
      </c>
      <c r="I294" s="31">
        <v>0</v>
      </c>
      <c r="J294" s="31">
        <v>16</v>
      </c>
      <c r="K294" s="31">
        <v>0</v>
      </c>
      <c r="L294" s="31">
        <v>16</v>
      </c>
      <c r="M294" s="35">
        <v>8.56</v>
      </c>
      <c r="N294" s="31">
        <v>0</v>
      </c>
      <c r="O294" s="31">
        <v>16</v>
      </c>
      <c r="P294" s="31">
        <v>0</v>
      </c>
      <c r="Q294" s="31">
        <v>0</v>
      </c>
      <c r="R294" s="31">
        <v>2</v>
      </c>
      <c r="S294" s="31">
        <v>9</v>
      </c>
      <c r="T294" s="31">
        <v>5</v>
      </c>
      <c r="U294" s="31">
        <v>0</v>
      </c>
      <c r="V294" s="31">
        <v>0</v>
      </c>
      <c r="W294" s="31">
        <v>0</v>
      </c>
      <c r="X294" s="31">
        <v>16</v>
      </c>
      <c r="Y294" s="31">
        <v>0</v>
      </c>
      <c r="Z294" s="31">
        <v>0</v>
      </c>
      <c r="AA294" s="31">
        <v>16</v>
      </c>
      <c r="AB294" s="31">
        <v>16</v>
      </c>
      <c r="AC294" s="31">
        <v>16</v>
      </c>
      <c r="AD294" s="31">
        <v>16</v>
      </c>
      <c r="AE294" s="31">
        <v>16</v>
      </c>
      <c r="AF294" s="31">
        <v>16</v>
      </c>
      <c r="AG294" s="31">
        <v>16</v>
      </c>
      <c r="AH294" s="31">
        <v>16</v>
      </c>
      <c r="AI294" s="34">
        <v>0</v>
      </c>
      <c r="AJ294" s="34">
        <v>0</v>
      </c>
      <c r="AK294" s="34">
        <v>0</v>
      </c>
      <c r="AL294" s="34">
        <v>0</v>
      </c>
      <c r="AM294" s="34">
        <v>0</v>
      </c>
      <c r="AN294" s="34">
        <v>0</v>
      </c>
      <c r="AO294" s="34">
        <v>0</v>
      </c>
      <c r="AP294" s="34">
        <v>0</v>
      </c>
      <c r="AQ294" s="31">
        <v>0</v>
      </c>
      <c r="AR294" s="31">
        <v>0</v>
      </c>
      <c r="AS294" s="31">
        <v>0</v>
      </c>
      <c r="AT294" s="31">
        <v>0</v>
      </c>
      <c r="AU294" s="31">
        <v>0</v>
      </c>
      <c r="AV294" s="31">
        <v>0</v>
      </c>
      <c r="AW294" s="31">
        <v>0</v>
      </c>
      <c r="AX294" s="31">
        <v>0</v>
      </c>
      <c r="AY294" s="31">
        <v>0</v>
      </c>
      <c r="AZ294" s="31">
        <v>0</v>
      </c>
      <c r="BA294" s="31">
        <v>0</v>
      </c>
      <c r="BB294" s="31">
        <v>0</v>
      </c>
      <c r="BC294" s="31">
        <v>0</v>
      </c>
      <c r="BD294" s="31">
        <v>0</v>
      </c>
      <c r="BE294" s="31">
        <v>0</v>
      </c>
      <c r="BF294" s="31">
        <v>0</v>
      </c>
      <c r="BG294" s="31">
        <v>0</v>
      </c>
      <c r="BH294" s="31">
        <v>0</v>
      </c>
      <c r="BI294" s="31">
        <v>0</v>
      </c>
      <c r="BJ294" s="31">
        <v>0</v>
      </c>
      <c r="BK294" s="31">
        <v>27.25</v>
      </c>
      <c r="BL294" s="31">
        <v>0</v>
      </c>
      <c r="BM294" s="31">
        <v>0</v>
      </c>
      <c r="BN294" s="31">
        <v>6</v>
      </c>
      <c r="BO294" s="31">
        <v>10</v>
      </c>
      <c r="BP294" s="31">
        <v>0</v>
      </c>
      <c r="BQ294" s="31">
        <v>0</v>
      </c>
      <c r="BR294" s="31">
        <v>0</v>
      </c>
      <c r="BS294" s="31">
        <v>0</v>
      </c>
      <c r="BT294" s="31">
        <v>0</v>
      </c>
      <c r="BU294" s="31">
        <v>0</v>
      </c>
      <c r="BV294" s="31">
        <v>0</v>
      </c>
      <c r="BW294" s="31">
        <v>0</v>
      </c>
      <c r="BX294" s="31">
        <v>0</v>
      </c>
      <c r="BY294" s="31">
        <v>0</v>
      </c>
      <c r="BZ294" s="31">
        <v>0</v>
      </c>
      <c r="CA294" s="31">
        <v>0</v>
      </c>
      <c r="CB294" s="31">
        <v>0</v>
      </c>
      <c r="CC294" s="31">
        <v>0</v>
      </c>
      <c r="CD294" s="31">
        <v>0</v>
      </c>
      <c r="CE294" s="31">
        <v>0</v>
      </c>
      <c r="CF294" s="31">
        <v>0</v>
      </c>
      <c r="CG294" s="31">
        <v>0</v>
      </c>
      <c r="CH294" s="31">
        <v>0</v>
      </c>
      <c r="CI294" s="31">
        <v>0</v>
      </c>
      <c r="CJ294" s="31">
        <v>0</v>
      </c>
      <c r="CK294" s="31">
        <v>0</v>
      </c>
      <c r="CL294" s="31">
        <v>0</v>
      </c>
      <c r="CM294" s="31">
        <v>16</v>
      </c>
      <c r="CN294" s="34">
        <v>0</v>
      </c>
      <c r="CO294" s="34">
        <v>0</v>
      </c>
      <c r="CP294" s="34">
        <v>0</v>
      </c>
      <c r="CQ294" s="34">
        <v>6.25</v>
      </c>
      <c r="CR294" s="34">
        <v>6.25</v>
      </c>
      <c r="CS294" s="34">
        <v>0</v>
      </c>
      <c r="CT294" s="34">
        <v>0</v>
      </c>
      <c r="CU294" s="34">
        <v>0</v>
      </c>
      <c r="CV294" s="34">
        <v>0</v>
      </c>
      <c r="CW294" s="34">
        <v>0</v>
      </c>
      <c r="CX294" s="34">
        <v>0</v>
      </c>
      <c r="CY294" s="34">
        <v>0</v>
      </c>
      <c r="CZ294" s="34">
        <v>0</v>
      </c>
      <c r="DA294" s="34">
        <v>0</v>
      </c>
      <c r="DB294" s="34">
        <v>0</v>
      </c>
      <c r="DC294" s="34">
        <v>0</v>
      </c>
      <c r="DD294" s="34">
        <v>0</v>
      </c>
      <c r="DE294" s="34">
        <v>0</v>
      </c>
      <c r="DF294" s="34">
        <v>0</v>
      </c>
      <c r="DG294" s="34">
        <v>6.25</v>
      </c>
      <c r="DH294" s="34">
        <v>12.5</v>
      </c>
      <c r="DI294" s="34">
        <v>12.5</v>
      </c>
      <c r="DJ294" s="34">
        <v>12.5</v>
      </c>
      <c r="DK294" s="34">
        <v>6.25</v>
      </c>
      <c r="DL294" s="34">
        <v>0</v>
      </c>
      <c r="DM294" s="34">
        <v>18.75</v>
      </c>
      <c r="DN294" s="34">
        <v>0</v>
      </c>
      <c r="DO294" s="34">
        <v>6.8119584055459299</v>
      </c>
      <c r="DP294" s="34">
        <v>6.8214904679376103</v>
      </c>
      <c r="DQ294" s="34">
        <v>6.2478336221837099</v>
      </c>
      <c r="DR294" s="34">
        <v>6.57089898053753</v>
      </c>
      <c r="DS294" s="34">
        <v>6.2816773017319996</v>
      </c>
      <c r="DT294" s="34">
        <v>5.8838821490467899</v>
      </c>
      <c r="DU294" s="34">
        <v>5.88214904679376</v>
      </c>
      <c r="DV294" s="34">
        <v>5.8379549393414196</v>
      </c>
      <c r="DW294" s="34">
        <v>6.1897746967071097</v>
      </c>
      <c r="DX294" s="34">
        <v>-0.139735772357726</v>
      </c>
      <c r="DY294" s="34">
        <v>9.1816920943134495</v>
      </c>
      <c r="DZ294" s="34">
        <v>-4.9166082040025101</v>
      </c>
      <c r="EA294" s="34">
        <v>4.6042110237944502</v>
      </c>
      <c r="EB294" s="34">
        <v>6.76076003238179</v>
      </c>
      <c r="EC294" s="34">
        <v>2.94637595757141E-2</v>
      </c>
      <c r="ED294" s="34">
        <v>0.75701350749591501</v>
      </c>
      <c r="EE294" s="34">
        <v>-5.6838863222735601</v>
      </c>
      <c r="EF294" s="33">
        <v>0</v>
      </c>
      <c r="EG294" s="33">
        <v>9</v>
      </c>
      <c r="EH294" s="34">
        <v>0</v>
      </c>
      <c r="EI294" s="34">
        <v>0</v>
      </c>
      <c r="EJ294" s="34">
        <v>0</v>
      </c>
      <c r="EK294" s="34">
        <v>6.81</v>
      </c>
      <c r="EL294" s="34">
        <v>0</v>
      </c>
      <c r="EM294" s="34">
        <v>0</v>
      </c>
      <c r="EN294" s="34">
        <v>0</v>
      </c>
      <c r="EO294" s="34">
        <v>0</v>
      </c>
      <c r="EP294" s="34">
        <v>5.92</v>
      </c>
      <c r="EQ294" s="34">
        <v>7.44</v>
      </c>
      <c r="ER294" s="34">
        <v>0</v>
      </c>
      <c r="ES294" s="34">
        <v>0</v>
      </c>
      <c r="ET294" s="58">
        <v>0</v>
      </c>
      <c r="EU294" s="58">
        <v>10</v>
      </c>
      <c r="EV294" s="58">
        <v>6</v>
      </c>
      <c r="EW294" s="58">
        <v>0</v>
      </c>
      <c r="EX294" s="58">
        <v>0</v>
      </c>
      <c r="EY294" s="58">
        <v>0</v>
      </c>
      <c r="EZ294" s="58">
        <v>0</v>
      </c>
      <c r="FA294" s="63">
        <v>0</v>
      </c>
      <c r="FB294" s="64">
        <v>0</v>
      </c>
      <c r="FC294" s="58">
        <v>0</v>
      </c>
      <c r="FD294" s="58">
        <v>0</v>
      </c>
      <c r="FE294" s="58">
        <v>10</v>
      </c>
      <c r="FF294" s="58">
        <v>6</v>
      </c>
      <c r="FG294" s="58">
        <v>0</v>
      </c>
      <c r="FH294" s="58">
        <v>0</v>
      </c>
      <c r="FI294" s="58">
        <v>0</v>
      </c>
      <c r="FJ294" s="58">
        <v>16</v>
      </c>
      <c r="FK294" s="58">
        <v>100</v>
      </c>
      <c r="FL294" s="59">
        <f t="shared" si="4"/>
        <v>16</v>
      </c>
    </row>
    <row r="295" spans="1:168" x14ac:dyDescent="0.25">
      <c r="A295" t="s">
        <v>207</v>
      </c>
      <c r="B295" t="s">
        <v>1070</v>
      </c>
      <c r="C295" t="s">
        <v>1071</v>
      </c>
      <c r="D295" s="31"/>
      <c r="E295" s="31"/>
      <c r="F295" s="31"/>
      <c r="G295" s="31"/>
      <c r="H295" s="31"/>
      <c r="I295" s="31"/>
      <c r="J295" s="31">
        <v>10</v>
      </c>
      <c r="K295" s="31">
        <v>0</v>
      </c>
      <c r="L295" s="31">
        <v>10</v>
      </c>
      <c r="M295" s="35">
        <v>11.76</v>
      </c>
      <c r="N295" s="31">
        <v>0</v>
      </c>
      <c r="O295" s="31">
        <v>10</v>
      </c>
      <c r="P295" s="31">
        <v>0</v>
      </c>
      <c r="Q295" s="31">
        <v>0</v>
      </c>
      <c r="R295" s="31">
        <v>0</v>
      </c>
      <c r="S295" s="31">
        <v>0</v>
      </c>
      <c r="T295" s="31">
        <v>6</v>
      </c>
      <c r="U295" s="31">
        <v>4</v>
      </c>
      <c r="V295" s="31">
        <v>0</v>
      </c>
      <c r="W295" s="31">
        <v>0</v>
      </c>
      <c r="X295" s="31">
        <v>10</v>
      </c>
      <c r="Y295" s="31">
        <v>0</v>
      </c>
      <c r="Z295" s="31">
        <v>0</v>
      </c>
      <c r="AA295" s="31">
        <v>10</v>
      </c>
      <c r="AB295" s="31">
        <v>10</v>
      </c>
      <c r="AC295" s="31">
        <v>10</v>
      </c>
      <c r="AD295" s="31">
        <v>10</v>
      </c>
      <c r="AE295" s="31">
        <v>10</v>
      </c>
      <c r="AF295" s="31">
        <v>10</v>
      </c>
      <c r="AG295" s="31">
        <v>10</v>
      </c>
      <c r="AH295" s="31">
        <v>10</v>
      </c>
      <c r="AI295" s="34">
        <v>0</v>
      </c>
      <c r="AJ295" s="34">
        <v>0</v>
      </c>
      <c r="AK295" s="34">
        <v>0</v>
      </c>
      <c r="AL295" s="34">
        <v>0</v>
      </c>
      <c r="AM295" s="34">
        <v>0</v>
      </c>
      <c r="AN295" s="34">
        <v>0</v>
      </c>
      <c r="AO295" s="34">
        <v>0</v>
      </c>
      <c r="AP295" s="34">
        <v>0</v>
      </c>
      <c r="AQ295" s="31">
        <v>0</v>
      </c>
      <c r="AR295" s="31">
        <v>0</v>
      </c>
      <c r="AS295" s="31">
        <v>0</v>
      </c>
      <c r="AT295" s="31">
        <v>0</v>
      </c>
      <c r="AU295" s="31">
        <v>0</v>
      </c>
      <c r="AV295" s="31">
        <v>0</v>
      </c>
      <c r="AW295" s="31">
        <v>0</v>
      </c>
      <c r="AX295" s="31">
        <v>0</v>
      </c>
      <c r="AY295" s="31">
        <v>0</v>
      </c>
      <c r="AZ295" s="31">
        <v>0</v>
      </c>
      <c r="BA295" s="31">
        <v>0</v>
      </c>
      <c r="BB295" s="31">
        <v>0</v>
      </c>
      <c r="BC295" s="31">
        <v>0</v>
      </c>
      <c r="BD295" s="31"/>
      <c r="BE295" s="31"/>
      <c r="BF295" s="31"/>
      <c r="BG295" s="31"/>
      <c r="BH295" s="31"/>
      <c r="BI295" s="31"/>
      <c r="BJ295" s="31"/>
      <c r="BK295" s="31">
        <v>38.5</v>
      </c>
      <c r="BL295" s="31">
        <v>0</v>
      </c>
      <c r="BM295" s="31">
        <v>0</v>
      </c>
      <c r="BN295" s="31">
        <v>0</v>
      </c>
      <c r="BO295" s="31">
        <v>5</v>
      </c>
      <c r="BP295" s="31">
        <v>5</v>
      </c>
      <c r="BQ295" s="31">
        <v>0</v>
      </c>
      <c r="BR295" s="31">
        <v>0</v>
      </c>
      <c r="BS295" s="31">
        <v>0</v>
      </c>
      <c r="BT295" s="31">
        <v>0</v>
      </c>
      <c r="BU295" s="31">
        <v>0</v>
      </c>
      <c r="BV295" s="31">
        <v>0</v>
      </c>
      <c r="BW295" s="31">
        <v>0</v>
      </c>
      <c r="BX295" s="31">
        <v>0</v>
      </c>
      <c r="BY295" s="31">
        <v>0</v>
      </c>
      <c r="BZ295" s="31">
        <v>0</v>
      </c>
      <c r="CA295" s="31">
        <v>0</v>
      </c>
      <c r="CB295" s="31">
        <v>0</v>
      </c>
      <c r="CC295" s="31">
        <v>0</v>
      </c>
      <c r="CD295" s="31">
        <v>0</v>
      </c>
      <c r="CE295" s="31">
        <v>0</v>
      </c>
      <c r="CF295" s="31">
        <v>0</v>
      </c>
      <c r="CG295" s="31">
        <v>0</v>
      </c>
      <c r="CH295" s="31">
        <v>0</v>
      </c>
      <c r="CI295" s="31">
        <v>0</v>
      </c>
      <c r="CJ295" s="31">
        <v>0</v>
      </c>
      <c r="CK295" s="31">
        <v>0</v>
      </c>
      <c r="CL295" s="31">
        <v>0</v>
      </c>
      <c r="CM295" s="31">
        <v>10</v>
      </c>
      <c r="CN295" s="34">
        <v>0</v>
      </c>
      <c r="CO295" s="34">
        <v>0</v>
      </c>
      <c r="CP295" s="34">
        <v>0</v>
      </c>
      <c r="CQ295" s="34">
        <v>0</v>
      </c>
      <c r="CR295" s="34">
        <v>10</v>
      </c>
      <c r="CS295" s="34">
        <v>0</v>
      </c>
      <c r="CT295" s="34">
        <v>0</v>
      </c>
      <c r="CU295" s="34">
        <v>11.1111</v>
      </c>
      <c r="CV295" s="34">
        <v>0</v>
      </c>
      <c r="CW295" s="34">
        <v>0</v>
      </c>
      <c r="CX295" s="34">
        <v>0</v>
      </c>
      <c r="CY295" s="34">
        <v>0</v>
      </c>
      <c r="CZ295" s="34">
        <v>0</v>
      </c>
      <c r="DA295" s="34">
        <v>0</v>
      </c>
      <c r="DB295" s="34">
        <v>0</v>
      </c>
      <c r="DC295" s="34">
        <v>0</v>
      </c>
      <c r="DD295" s="34">
        <v>11.1111</v>
      </c>
      <c r="DE295" s="34">
        <v>0</v>
      </c>
      <c r="DF295" s="34">
        <v>10</v>
      </c>
      <c r="DG295" s="34">
        <v>0</v>
      </c>
      <c r="DH295" s="34">
        <v>20</v>
      </c>
      <c r="DI295" s="34">
        <v>20</v>
      </c>
      <c r="DJ295" s="34">
        <v>0</v>
      </c>
      <c r="DK295" s="34">
        <v>20</v>
      </c>
      <c r="DL295" s="34">
        <v>20</v>
      </c>
      <c r="DM295" s="34">
        <v>0</v>
      </c>
      <c r="DN295" s="34">
        <v>10</v>
      </c>
      <c r="DO295" s="34"/>
      <c r="DP295" s="34"/>
      <c r="DQ295" s="34"/>
      <c r="DR295" s="34"/>
      <c r="DS295" s="34"/>
      <c r="DT295" s="34"/>
      <c r="DU295" s="34"/>
      <c r="DV295" s="34"/>
      <c r="DW295" s="34"/>
      <c r="DX295" s="34"/>
      <c r="DY295" s="34"/>
      <c r="DZ295" s="34"/>
      <c r="EA295" s="34"/>
      <c r="EB295" s="34"/>
      <c r="EC295" s="34"/>
      <c r="ED295" s="34"/>
      <c r="EE295" s="34"/>
      <c r="EF295" s="33"/>
      <c r="EG295" s="33"/>
      <c r="EH295" s="34"/>
      <c r="EI295" s="34"/>
      <c r="EJ295" s="34"/>
      <c r="EK295" s="34"/>
      <c r="EL295" s="34"/>
      <c r="EM295" s="34"/>
      <c r="EN295" s="34"/>
      <c r="EO295" s="34"/>
      <c r="EP295" s="34"/>
      <c r="EQ295" s="34"/>
      <c r="ER295" s="34"/>
      <c r="ES295" s="34"/>
      <c r="ET295" s="58">
        <v>0</v>
      </c>
      <c r="EU295" s="58">
        <v>0</v>
      </c>
      <c r="EV295" s="58">
        <v>6</v>
      </c>
      <c r="EW295" s="58">
        <v>4</v>
      </c>
      <c r="EX295" s="58">
        <v>0</v>
      </c>
      <c r="EY295" s="58">
        <v>0</v>
      </c>
      <c r="EZ295" s="58">
        <v>0</v>
      </c>
      <c r="FA295" s="63">
        <v>0</v>
      </c>
      <c r="FB295" s="64">
        <v>0</v>
      </c>
      <c r="FC295" s="58">
        <v>0</v>
      </c>
      <c r="FD295" s="58">
        <v>0</v>
      </c>
      <c r="FE295" s="58">
        <v>0</v>
      </c>
      <c r="FF295" s="58">
        <v>5</v>
      </c>
      <c r="FG295" s="58">
        <v>5</v>
      </c>
      <c r="FH295" s="58">
        <v>0</v>
      </c>
      <c r="FI295" s="58">
        <v>0</v>
      </c>
      <c r="FJ295" s="58">
        <v>10</v>
      </c>
      <c r="FK295" s="58">
        <v>100</v>
      </c>
      <c r="FL295" s="59">
        <f t="shared" si="4"/>
        <v>10</v>
      </c>
    </row>
    <row r="296" spans="1:168" x14ac:dyDescent="0.25">
      <c r="A296" t="s">
        <v>207</v>
      </c>
      <c r="B296" t="s">
        <v>1072</v>
      </c>
      <c r="C296" t="s">
        <v>1073</v>
      </c>
      <c r="D296" s="31">
        <v>3226</v>
      </c>
      <c r="E296" s="31">
        <v>161</v>
      </c>
      <c r="F296" s="31">
        <v>137</v>
      </c>
      <c r="G296" s="31">
        <v>30</v>
      </c>
      <c r="H296" s="31">
        <v>381</v>
      </c>
      <c r="I296" s="31">
        <v>0</v>
      </c>
      <c r="J296" s="31">
        <v>3935</v>
      </c>
      <c r="K296" s="31">
        <v>1</v>
      </c>
      <c r="L296" s="31">
        <v>3936</v>
      </c>
      <c r="M296" s="35">
        <v>22.77</v>
      </c>
      <c r="N296" s="31">
        <v>866</v>
      </c>
      <c r="O296" s="31">
        <v>80</v>
      </c>
      <c r="P296" s="31">
        <v>3855</v>
      </c>
      <c r="Q296" s="31">
        <v>531</v>
      </c>
      <c r="R296" s="31">
        <v>532</v>
      </c>
      <c r="S296" s="31">
        <v>1558</v>
      </c>
      <c r="T296" s="31">
        <v>1063</v>
      </c>
      <c r="U296" s="31">
        <v>251</v>
      </c>
      <c r="V296" s="31">
        <v>215</v>
      </c>
      <c r="W296" s="31">
        <v>719</v>
      </c>
      <c r="X296" s="31">
        <v>2553</v>
      </c>
      <c r="Y296" s="31">
        <v>362</v>
      </c>
      <c r="Z296" s="31">
        <v>86</v>
      </c>
      <c r="AA296" s="31">
        <v>3497</v>
      </c>
      <c r="AB296" s="31">
        <v>3438</v>
      </c>
      <c r="AC296" s="31">
        <v>3444</v>
      </c>
      <c r="AD296" s="31">
        <v>3420</v>
      </c>
      <c r="AE296" s="31">
        <v>3378</v>
      </c>
      <c r="AF296" s="31">
        <v>3368</v>
      </c>
      <c r="AG296" s="31">
        <v>3017</v>
      </c>
      <c r="AH296" s="31">
        <v>2955</v>
      </c>
      <c r="AI296" s="34">
        <v>12.53</v>
      </c>
      <c r="AJ296" s="34">
        <v>1.72</v>
      </c>
      <c r="AK296" s="34">
        <v>-0.17</v>
      </c>
      <c r="AL296" s="34">
        <v>0.7</v>
      </c>
      <c r="AM296" s="34">
        <v>1.24</v>
      </c>
      <c r="AN296" s="34">
        <v>0.3</v>
      </c>
      <c r="AO296" s="34">
        <v>11.63</v>
      </c>
      <c r="AP296" s="34">
        <v>2.1</v>
      </c>
      <c r="AQ296" s="31">
        <v>440</v>
      </c>
      <c r="AR296" s="31">
        <v>61</v>
      </c>
      <c r="AS296" s="31">
        <v>2</v>
      </c>
      <c r="AT296" s="31">
        <v>24</v>
      </c>
      <c r="AU296" s="31">
        <v>43</v>
      </c>
      <c r="AV296" s="31">
        <v>16</v>
      </c>
      <c r="AW296" s="31">
        <v>361</v>
      </c>
      <c r="AX296" s="31">
        <v>37</v>
      </c>
      <c r="AY296" s="31">
        <v>559</v>
      </c>
      <c r="AZ296" s="31">
        <v>96</v>
      </c>
      <c r="BA296" s="31">
        <v>65</v>
      </c>
      <c r="BB296" s="31">
        <v>77</v>
      </c>
      <c r="BC296" s="31">
        <v>202</v>
      </c>
      <c r="BD296" s="31">
        <v>1</v>
      </c>
      <c r="BE296" s="31">
        <v>0</v>
      </c>
      <c r="BF296" s="31">
        <v>1</v>
      </c>
      <c r="BG296" s="31">
        <v>0</v>
      </c>
      <c r="BH296" s="31">
        <v>0</v>
      </c>
      <c r="BI296" s="31">
        <v>0</v>
      </c>
      <c r="BJ296" s="31">
        <v>0</v>
      </c>
      <c r="BK296" s="31">
        <v>34.61</v>
      </c>
      <c r="BL296" s="31">
        <v>313</v>
      </c>
      <c r="BM296" s="31">
        <v>339</v>
      </c>
      <c r="BN296" s="31">
        <v>624</v>
      </c>
      <c r="BO296" s="31">
        <v>1052</v>
      </c>
      <c r="BP296" s="31">
        <v>793</v>
      </c>
      <c r="BQ296" s="31">
        <v>814</v>
      </c>
      <c r="BR296" s="31">
        <v>44</v>
      </c>
      <c r="BS296" s="31">
        <v>24</v>
      </c>
      <c r="BT296" s="31">
        <v>1</v>
      </c>
      <c r="BU296" s="31">
        <v>61</v>
      </c>
      <c r="BV296" s="31">
        <v>440</v>
      </c>
      <c r="BW296" s="31">
        <v>0</v>
      </c>
      <c r="BX296" s="31">
        <v>0</v>
      </c>
      <c r="BY296" s="31">
        <v>570</v>
      </c>
      <c r="BZ296" s="31">
        <v>393</v>
      </c>
      <c r="CA296" s="31">
        <v>381</v>
      </c>
      <c r="CB296" s="31">
        <v>75</v>
      </c>
      <c r="CC296" s="31">
        <v>73</v>
      </c>
      <c r="CD296" s="31">
        <v>36</v>
      </c>
      <c r="CE296" s="31">
        <v>5</v>
      </c>
      <c r="CF296" s="31">
        <v>53</v>
      </c>
      <c r="CG296" s="31">
        <v>34</v>
      </c>
      <c r="CH296" s="31">
        <v>229</v>
      </c>
      <c r="CI296" s="31">
        <v>279</v>
      </c>
      <c r="CJ296" s="31">
        <v>28</v>
      </c>
      <c r="CK296" s="31">
        <v>310</v>
      </c>
      <c r="CL296" s="31">
        <v>76</v>
      </c>
      <c r="CM296" s="31">
        <v>3387</v>
      </c>
      <c r="CN296" s="34">
        <v>4.7534999999999998</v>
      </c>
      <c r="CO296" s="34">
        <v>2.5609999999999999</v>
      </c>
      <c r="CP296" s="34">
        <v>2.9358</v>
      </c>
      <c r="CQ296" s="34">
        <v>2.5243000000000002</v>
      </c>
      <c r="CR296" s="34">
        <v>3.6562999999999999</v>
      </c>
      <c r="CS296" s="34">
        <v>2.7650000000000001</v>
      </c>
      <c r="CT296" s="34">
        <v>3.0628000000000002</v>
      </c>
      <c r="CU296" s="34">
        <v>2.6316000000000002</v>
      </c>
      <c r="CV296" s="34">
        <v>2.7138</v>
      </c>
      <c r="CW296" s="34">
        <v>3.6019999999999999</v>
      </c>
      <c r="CX296" s="34">
        <v>1.1585000000000001</v>
      </c>
      <c r="CY296" s="34">
        <v>1.4373</v>
      </c>
      <c r="CZ296" s="34">
        <v>1.1860999999999999</v>
      </c>
      <c r="DA296" s="34">
        <v>1.2492000000000001</v>
      </c>
      <c r="DB296" s="34">
        <v>0.79879999999999995</v>
      </c>
      <c r="DC296" s="34">
        <v>1.5620000000000001</v>
      </c>
      <c r="DD296" s="34">
        <v>0.91090000000000004</v>
      </c>
      <c r="DE296" s="34">
        <v>1.2366999999999999</v>
      </c>
      <c r="DF296" s="34">
        <v>9.5498999999999992</v>
      </c>
      <c r="DG296" s="34">
        <v>12.018599999999999</v>
      </c>
      <c r="DH296" s="34">
        <v>9.9419000000000004</v>
      </c>
      <c r="DI296" s="34">
        <v>12.1286</v>
      </c>
      <c r="DJ296" s="34">
        <v>10.713200000000001</v>
      </c>
      <c r="DK296" s="34">
        <v>10.3118</v>
      </c>
      <c r="DL296" s="34">
        <v>10.884399999999999</v>
      </c>
      <c r="DM296" s="34">
        <v>9.7060999999999993</v>
      </c>
      <c r="DN296" s="34">
        <v>9.6105</v>
      </c>
      <c r="DO296" s="34">
        <v>6.6453515638851401</v>
      </c>
      <c r="DP296" s="34">
        <v>6.63783653901943</v>
      </c>
      <c r="DQ296" s="34">
        <v>6.5120313428908396</v>
      </c>
      <c r="DR296" s="34">
        <v>6.4503362374212498</v>
      </c>
      <c r="DS296" s="34">
        <v>6.4247594712023801</v>
      </c>
      <c r="DT296" s="34">
        <v>6.4119209047821304</v>
      </c>
      <c r="DU296" s="34">
        <v>6.4081906941637596</v>
      </c>
      <c r="DV296" s="34">
        <v>6.3318386118950603</v>
      </c>
      <c r="DW296" s="34">
        <v>6.2819087230095603</v>
      </c>
      <c r="DX296" s="34">
        <v>0.113214973305354</v>
      </c>
      <c r="DY296" s="34">
        <v>1.9318886765792</v>
      </c>
      <c r="DZ296" s="34">
        <v>0.95646340281718001</v>
      </c>
      <c r="EA296" s="34">
        <v>0.39809686780515202</v>
      </c>
      <c r="EB296" s="34">
        <v>0.20022964429697801</v>
      </c>
      <c r="EC296" s="34">
        <v>5.8210043932668001E-2</v>
      </c>
      <c r="ED296" s="34">
        <v>1.2058437832776301</v>
      </c>
      <c r="EE296" s="34">
        <v>0.79482034978647997</v>
      </c>
      <c r="EF296" s="33">
        <v>89</v>
      </c>
      <c r="EG296" s="33">
        <v>1474</v>
      </c>
      <c r="EH296" s="34">
        <v>6.47</v>
      </c>
      <c r="EI296" s="34">
        <v>6.04</v>
      </c>
      <c r="EJ296" s="34">
        <v>6.23</v>
      </c>
      <c r="EK296" s="34">
        <v>6.75</v>
      </c>
      <c r="EL296" s="34">
        <v>8.86</v>
      </c>
      <c r="EM296" s="34">
        <v>6.71</v>
      </c>
      <c r="EN296" s="34">
        <v>6.43</v>
      </c>
      <c r="EO296" s="34">
        <v>6.78</v>
      </c>
      <c r="EP296" s="34">
        <v>7</v>
      </c>
      <c r="EQ296" s="34">
        <v>6.94</v>
      </c>
      <c r="ER296" s="34">
        <v>6.29</v>
      </c>
      <c r="ES296" s="34">
        <v>6.32</v>
      </c>
      <c r="ET296" s="58">
        <v>1</v>
      </c>
      <c r="EU296" s="58">
        <v>309</v>
      </c>
      <c r="EV296" s="58">
        <v>729</v>
      </c>
      <c r="EW296" s="58">
        <v>899</v>
      </c>
      <c r="EX296" s="58">
        <v>1106</v>
      </c>
      <c r="EY296" s="58">
        <v>46</v>
      </c>
      <c r="EZ296" s="58">
        <v>41</v>
      </c>
      <c r="FA296" s="63">
        <v>397</v>
      </c>
      <c r="FB296" s="64">
        <v>66</v>
      </c>
      <c r="FC296" s="58">
        <v>547</v>
      </c>
      <c r="FD296" s="58">
        <v>1135</v>
      </c>
      <c r="FE296" s="58">
        <v>1296</v>
      </c>
      <c r="FF296" s="58">
        <v>403</v>
      </c>
      <c r="FG296" s="58">
        <v>58</v>
      </c>
      <c r="FH296" s="58">
        <v>7</v>
      </c>
      <c r="FI296" s="58">
        <v>16</v>
      </c>
      <c r="FJ296" s="58">
        <v>3528</v>
      </c>
      <c r="FK296" s="58">
        <v>89.656925031766207</v>
      </c>
      <c r="FL296" s="59">
        <f t="shared" si="4"/>
        <v>3934.9999999999995</v>
      </c>
    </row>
    <row r="297" spans="1:168" x14ac:dyDescent="0.25">
      <c r="A297" t="s">
        <v>207</v>
      </c>
      <c r="B297" t="s">
        <v>1074</v>
      </c>
      <c r="C297" t="s">
        <v>1075</v>
      </c>
      <c r="D297" s="31">
        <v>46</v>
      </c>
      <c r="E297" s="31">
        <v>0</v>
      </c>
      <c r="F297" s="31">
        <v>0</v>
      </c>
      <c r="G297" s="31">
        <v>0</v>
      </c>
      <c r="H297" s="31">
        <v>1</v>
      </c>
      <c r="I297" s="31">
        <v>0</v>
      </c>
      <c r="J297" s="31">
        <v>47</v>
      </c>
      <c r="K297" s="31">
        <v>0</v>
      </c>
      <c r="L297" s="31">
        <v>47</v>
      </c>
      <c r="M297" s="35">
        <v>2.1</v>
      </c>
      <c r="N297" s="31">
        <v>0</v>
      </c>
      <c r="O297" s="31">
        <v>2</v>
      </c>
      <c r="P297" s="31">
        <v>45</v>
      </c>
      <c r="Q297" s="31">
        <v>2</v>
      </c>
      <c r="R297" s="31">
        <v>16</v>
      </c>
      <c r="S297" s="31">
        <v>20</v>
      </c>
      <c r="T297" s="31">
        <v>9</v>
      </c>
      <c r="U297" s="31">
        <v>0</v>
      </c>
      <c r="V297" s="31">
        <v>9</v>
      </c>
      <c r="W297" s="31">
        <v>0</v>
      </c>
      <c r="X297" s="31">
        <v>27</v>
      </c>
      <c r="Y297" s="31">
        <v>11</v>
      </c>
      <c r="Z297" s="31">
        <v>0</v>
      </c>
      <c r="AA297" s="31">
        <v>47</v>
      </c>
      <c r="AB297" s="31">
        <v>29</v>
      </c>
      <c r="AC297" s="31">
        <v>27</v>
      </c>
      <c r="AD297" s="31">
        <v>27</v>
      </c>
      <c r="AE297" s="31">
        <v>27</v>
      </c>
      <c r="AF297" s="31">
        <v>27</v>
      </c>
      <c r="AG297" s="31">
        <v>27</v>
      </c>
      <c r="AH297" s="31">
        <v>27</v>
      </c>
      <c r="AI297" s="34">
        <v>0</v>
      </c>
      <c r="AJ297" s="34">
        <v>62.07</v>
      </c>
      <c r="AK297" s="34">
        <v>7.41</v>
      </c>
      <c r="AL297" s="34">
        <v>0</v>
      </c>
      <c r="AM297" s="34">
        <v>0</v>
      </c>
      <c r="AN297" s="34">
        <v>0</v>
      </c>
      <c r="AO297" s="34">
        <v>0</v>
      </c>
      <c r="AP297" s="34">
        <v>0</v>
      </c>
      <c r="AQ297" s="31">
        <v>0</v>
      </c>
      <c r="AR297" s="31">
        <v>18</v>
      </c>
      <c r="AS297" s="31">
        <v>2</v>
      </c>
      <c r="AT297" s="31">
        <v>0</v>
      </c>
      <c r="AU297" s="31">
        <v>0</v>
      </c>
      <c r="AV297" s="31">
        <v>0</v>
      </c>
      <c r="AW297" s="31">
        <v>0</v>
      </c>
      <c r="AX297" s="31">
        <v>0</v>
      </c>
      <c r="AY297" s="31">
        <v>0</v>
      </c>
      <c r="AZ297" s="31">
        <v>0</v>
      </c>
      <c r="BA297" s="31">
        <v>0</v>
      </c>
      <c r="BB297" s="31">
        <v>0</v>
      </c>
      <c r="BC297" s="31">
        <v>0</v>
      </c>
      <c r="BD297" s="31">
        <v>0</v>
      </c>
      <c r="BE297" s="31">
        <v>0</v>
      </c>
      <c r="BF297" s="31">
        <v>0</v>
      </c>
      <c r="BG297" s="31">
        <v>0</v>
      </c>
      <c r="BH297" s="31">
        <v>0</v>
      </c>
      <c r="BI297" s="31">
        <v>0</v>
      </c>
      <c r="BJ297" s="31">
        <v>0</v>
      </c>
      <c r="BK297" s="31">
        <v>8.06</v>
      </c>
      <c r="BL297" s="31">
        <v>20</v>
      </c>
      <c r="BM297" s="31">
        <v>0</v>
      </c>
      <c r="BN297" s="31">
        <v>27</v>
      </c>
      <c r="BO297" s="31">
        <v>0</v>
      </c>
      <c r="BP297" s="31">
        <v>0</v>
      </c>
      <c r="BQ297" s="31">
        <v>0</v>
      </c>
      <c r="BR297" s="31">
        <v>0</v>
      </c>
      <c r="BS297" s="31">
        <v>0</v>
      </c>
      <c r="BT297" s="31">
        <v>2</v>
      </c>
      <c r="BU297" s="31">
        <v>18</v>
      </c>
      <c r="BV297" s="31">
        <v>0</v>
      </c>
      <c r="BW297" s="31">
        <v>0</v>
      </c>
      <c r="BX297" s="31">
        <v>2</v>
      </c>
      <c r="BY297" s="31">
        <v>18</v>
      </c>
      <c r="BZ297" s="31">
        <v>20</v>
      </c>
      <c r="CA297" s="31">
        <v>0</v>
      </c>
      <c r="CB297" s="31">
        <v>5</v>
      </c>
      <c r="CC297" s="31">
        <v>10</v>
      </c>
      <c r="CD297" s="31">
        <v>5</v>
      </c>
      <c r="CE297" s="31">
        <v>0</v>
      </c>
      <c r="CF297" s="31">
        <v>0</v>
      </c>
      <c r="CG297" s="31">
        <v>6</v>
      </c>
      <c r="CH297" s="31">
        <v>12</v>
      </c>
      <c r="CI297" s="31">
        <v>2</v>
      </c>
      <c r="CJ297" s="31">
        <v>0</v>
      </c>
      <c r="CK297" s="31">
        <v>5</v>
      </c>
      <c r="CL297" s="31">
        <v>2</v>
      </c>
      <c r="CM297" s="31">
        <v>46</v>
      </c>
      <c r="CN297" s="34">
        <v>0</v>
      </c>
      <c r="CO297" s="34">
        <v>6.5217000000000001</v>
      </c>
      <c r="CP297" s="34">
        <v>0</v>
      </c>
      <c r="CQ297" s="34">
        <v>0</v>
      </c>
      <c r="CR297" s="34">
        <v>3.8462000000000001</v>
      </c>
      <c r="CS297" s="34">
        <v>3.8462000000000001</v>
      </c>
      <c r="CT297" s="34">
        <v>0</v>
      </c>
      <c r="CU297" s="34">
        <v>0</v>
      </c>
      <c r="CV297" s="34">
        <v>3.7037</v>
      </c>
      <c r="CW297" s="34">
        <v>0</v>
      </c>
      <c r="CX297" s="34">
        <v>0</v>
      </c>
      <c r="CY297" s="34">
        <v>0</v>
      </c>
      <c r="CZ297" s="34">
        <v>0</v>
      </c>
      <c r="DA297" s="34">
        <v>0</v>
      </c>
      <c r="DB297" s="34">
        <v>3.8462000000000001</v>
      </c>
      <c r="DC297" s="34">
        <v>0</v>
      </c>
      <c r="DD297" s="34">
        <v>0</v>
      </c>
      <c r="DE297" s="34">
        <v>0</v>
      </c>
      <c r="DF297" s="34">
        <v>17.391300000000001</v>
      </c>
      <c r="DG297" s="34">
        <v>7.1429</v>
      </c>
      <c r="DH297" s="34">
        <v>3.8462000000000001</v>
      </c>
      <c r="DI297" s="34">
        <v>7.6923000000000004</v>
      </c>
      <c r="DJ297" s="34">
        <v>7.6923000000000004</v>
      </c>
      <c r="DK297" s="34">
        <v>7.6923000000000004</v>
      </c>
      <c r="DL297" s="34">
        <v>11.538500000000001</v>
      </c>
      <c r="DM297" s="34">
        <v>14.8148</v>
      </c>
      <c r="DN297" s="34">
        <v>3.7037</v>
      </c>
      <c r="DO297" s="34">
        <v>6.9308641975308598</v>
      </c>
      <c r="DP297" s="34">
        <v>6.8150095112217199</v>
      </c>
      <c r="DQ297" s="34">
        <v>7.1632413388138598</v>
      </c>
      <c r="DR297" s="34">
        <v>6.8952504879635699</v>
      </c>
      <c r="DS297" s="34">
        <v>6.89150943396226</v>
      </c>
      <c r="DT297" s="34">
        <v>6.8991989319092104</v>
      </c>
      <c r="DU297" s="34">
        <v>6.9323357189329897</v>
      </c>
      <c r="DV297" s="34">
        <v>6.8565079365079402</v>
      </c>
      <c r="DW297" s="34">
        <v>6.8259705488621103</v>
      </c>
      <c r="DX297" s="34">
        <v>1.69999302449071</v>
      </c>
      <c r="DY297" s="34">
        <v>-4.8613722632135197</v>
      </c>
      <c r="DZ297" s="34">
        <v>3.8866006582081498</v>
      </c>
      <c r="EA297" s="34">
        <v>5.4284972503477601E-2</v>
      </c>
      <c r="EB297" s="34">
        <v>-0.111454938795624</v>
      </c>
      <c r="EC297" s="34">
        <v>-0.47800320652783301</v>
      </c>
      <c r="ED297" s="34">
        <v>1.1059242274234</v>
      </c>
      <c r="EE297" s="34">
        <v>0.44737063289721501</v>
      </c>
      <c r="EF297" s="33">
        <v>0</v>
      </c>
      <c r="EG297" s="33">
        <v>20</v>
      </c>
      <c r="EH297" s="34">
        <v>6.71</v>
      </c>
      <c r="EI297" s="34">
        <v>5.72</v>
      </c>
      <c r="EJ297" s="34">
        <v>0</v>
      </c>
      <c r="EK297" s="34">
        <v>6.56</v>
      </c>
      <c r="EL297" s="34">
        <v>8.5399999999999991</v>
      </c>
      <c r="EM297" s="34">
        <v>0</v>
      </c>
      <c r="EN297" s="34">
        <v>6.71</v>
      </c>
      <c r="EO297" s="34">
        <v>0</v>
      </c>
      <c r="EP297" s="34">
        <v>7.11</v>
      </c>
      <c r="EQ297" s="34">
        <v>0</v>
      </c>
      <c r="ER297" s="34">
        <v>0</v>
      </c>
      <c r="ES297" s="34">
        <v>0</v>
      </c>
      <c r="ET297" s="58">
        <v>2</v>
      </c>
      <c r="EU297" s="58">
        <v>0</v>
      </c>
      <c r="EV297" s="58">
        <v>24</v>
      </c>
      <c r="EW297" s="58">
        <v>0</v>
      </c>
      <c r="EX297" s="58">
        <v>0</v>
      </c>
      <c r="EY297" s="58">
        <v>0</v>
      </c>
      <c r="EZ297" s="58">
        <v>0</v>
      </c>
      <c r="FA297" s="63">
        <v>6</v>
      </c>
      <c r="FB297" s="64">
        <v>0</v>
      </c>
      <c r="FC297" s="58">
        <v>5</v>
      </c>
      <c r="FD297" s="58">
        <v>15</v>
      </c>
      <c r="FE297" s="58">
        <v>0</v>
      </c>
      <c r="FF297" s="58">
        <v>6</v>
      </c>
      <c r="FG297" s="58">
        <v>4</v>
      </c>
      <c r="FH297" s="58">
        <v>2</v>
      </c>
      <c r="FI297" s="58">
        <v>0</v>
      </c>
      <c r="FJ297" s="58">
        <v>32</v>
      </c>
      <c r="FK297" s="58">
        <v>68.085106382978694</v>
      </c>
      <c r="FL297" s="59">
        <f t="shared" si="4"/>
        <v>47.000000000000021</v>
      </c>
    </row>
    <row r="298" spans="1:168" x14ac:dyDescent="0.25">
      <c r="A298" t="s">
        <v>207</v>
      </c>
      <c r="B298" t="s">
        <v>1076</v>
      </c>
      <c r="C298" t="s">
        <v>1077</v>
      </c>
      <c r="D298" s="31">
        <v>498</v>
      </c>
      <c r="E298" s="31">
        <v>19</v>
      </c>
      <c r="F298" s="31">
        <v>26</v>
      </c>
      <c r="G298" s="31">
        <v>0</v>
      </c>
      <c r="H298" s="31">
        <v>8</v>
      </c>
      <c r="I298" s="31">
        <v>0</v>
      </c>
      <c r="J298" s="31">
        <v>551</v>
      </c>
      <c r="K298" s="31">
        <v>0</v>
      </c>
      <c r="L298" s="31">
        <v>551</v>
      </c>
      <c r="M298" s="35">
        <v>22.37</v>
      </c>
      <c r="N298" s="31">
        <v>0</v>
      </c>
      <c r="O298" s="31">
        <v>29</v>
      </c>
      <c r="P298" s="31">
        <v>522</v>
      </c>
      <c r="Q298" s="31">
        <v>17</v>
      </c>
      <c r="R298" s="31">
        <v>82</v>
      </c>
      <c r="S298" s="31">
        <v>231</v>
      </c>
      <c r="T298" s="31">
        <v>167</v>
      </c>
      <c r="U298" s="31">
        <v>54</v>
      </c>
      <c r="V298" s="31">
        <v>55</v>
      </c>
      <c r="W298" s="31">
        <v>180</v>
      </c>
      <c r="X298" s="31">
        <v>289</v>
      </c>
      <c r="Y298" s="31">
        <v>8</v>
      </c>
      <c r="Z298" s="31">
        <v>17</v>
      </c>
      <c r="AA298" s="31">
        <v>551</v>
      </c>
      <c r="AB298" s="31">
        <v>551</v>
      </c>
      <c r="AC298" s="31">
        <v>550</v>
      </c>
      <c r="AD298" s="31">
        <v>551</v>
      </c>
      <c r="AE298" s="31">
        <v>551</v>
      </c>
      <c r="AF298" s="31">
        <v>551</v>
      </c>
      <c r="AG298" s="31">
        <v>551</v>
      </c>
      <c r="AH298" s="31">
        <v>537</v>
      </c>
      <c r="AI298" s="34">
        <v>0</v>
      </c>
      <c r="AJ298" s="34">
        <v>0</v>
      </c>
      <c r="AK298" s="34">
        <v>0.18</v>
      </c>
      <c r="AL298" s="34">
        <v>-0.18</v>
      </c>
      <c r="AM298" s="34">
        <v>0</v>
      </c>
      <c r="AN298" s="34">
        <v>0</v>
      </c>
      <c r="AO298" s="34">
        <v>0</v>
      </c>
      <c r="AP298" s="34">
        <v>2.61</v>
      </c>
      <c r="AQ298" s="31">
        <v>0</v>
      </c>
      <c r="AR298" s="31">
        <v>0</v>
      </c>
      <c r="AS298" s="31">
        <v>0</v>
      </c>
      <c r="AT298" s="31">
        <v>0</v>
      </c>
      <c r="AU298" s="31">
        <v>0</v>
      </c>
      <c r="AV298" s="31">
        <v>1</v>
      </c>
      <c r="AW298" s="31">
        <v>0</v>
      </c>
      <c r="AX298" s="31">
        <v>16</v>
      </c>
      <c r="AY298" s="31">
        <v>16</v>
      </c>
      <c r="AZ298" s="31">
        <v>0</v>
      </c>
      <c r="BA298" s="31">
        <v>0</v>
      </c>
      <c r="BB298" s="31">
        <v>0</v>
      </c>
      <c r="BC298" s="31">
        <v>0</v>
      </c>
      <c r="BD298" s="31">
        <v>0</v>
      </c>
      <c r="BE298" s="31">
        <v>0</v>
      </c>
      <c r="BF298" s="31">
        <v>0</v>
      </c>
      <c r="BG298" s="31">
        <v>0</v>
      </c>
      <c r="BH298" s="31">
        <v>0</v>
      </c>
      <c r="BI298" s="31">
        <v>0</v>
      </c>
      <c r="BJ298" s="31">
        <v>0</v>
      </c>
      <c r="BK298" s="31">
        <v>47.62</v>
      </c>
      <c r="BL298" s="31">
        <v>0</v>
      </c>
      <c r="BM298" s="31">
        <v>16</v>
      </c>
      <c r="BN298" s="31">
        <v>52</v>
      </c>
      <c r="BO298" s="31">
        <v>181</v>
      </c>
      <c r="BP298" s="31">
        <v>131</v>
      </c>
      <c r="BQ298" s="31">
        <v>171</v>
      </c>
      <c r="BR298" s="31">
        <v>0</v>
      </c>
      <c r="BS298" s="31">
        <v>0</v>
      </c>
      <c r="BT298" s="31">
        <v>0</v>
      </c>
      <c r="BU298" s="31">
        <v>0</v>
      </c>
      <c r="BV298" s="31">
        <v>0</v>
      </c>
      <c r="BW298" s="31">
        <v>0</v>
      </c>
      <c r="BX298" s="31">
        <v>0</v>
      </c>
      <c r="BY298" s="31">
        <v>0</v>
      </c>
      <c r="BZ298" s="31">
        <v>0</v>
      </c>
      <c r="CA298" s="31">
        <v>0</v>
      </c>
      <c r="CB298" s="31">
        <v>0</v>
      </c>
      <c r="CC298" s="31">
        <v>0</v>
      </c>
      <c r="CD298" s="31">
        <v>0</v>
      </c>
      <c r="CE298" s="31">
        <v>0</v>
      </c>
      <c r="CF298" s="31">
        <v>0</v>
      </c>
      <c r="CG298" s="31">
        <v>0</v>
      </c>
      <c r="CH298" s="31">
        <v>0</v>
      </c>
      <c r="CI298" s="31">
        <v>0</v>
      </c>
      <c r="CJ298" s="31">
        <v>0</v>
      </c>
      <c r="CK298" s="31">
        <v>0</v>
      </c>
      <c r="CL298" s="31">
        <v>0</v>
      </c>
      <c r="CM298" s="31">
        <v>517</v>
      </c>
      <c r="CN298" s="34">
        <v>3.6749999999999998</v>
      </c>
      <c r="CO298" s="34">
        <v>2.1194999999999999</v>
      </c>
      <c r="CP298" s="34">
        <v>2.4714999999999998</v>
      </c>
      <c r="CQ298" s="34">
        <v>4.5198</v>
      </c>
      <c r="CR298" s="34">
        <v>1.4953000000000001</v>
      </c>
      <c r="CS298" s="34">
        <v>3.1835</v>
      </c>
      <c r="CT298" s="34">
        <v>1.6759999999999999</v>
      </c>
      <c r="CU298" s="34">
        <v>1.2915000000000001</v>
      </c>
      <c r="CV298" s="34">
        <v>3.0303</v>
      </c>
      <c r="CW298" s="34">
        <v>1.5474000000000001</v>
      </c>
      <c r="CX298" s="34">
        <v>0.19270000000000001</v>
      </c>
      <c r="CY298" s="34">
        <v>0.76049999999999995</v>
      </c>
      <c r="CZ298" s="34">
        <v>2.4481999999999999</v>
      </c>
      <c r="DA298" s="34">
        <v>0</v>
      </c>
      <c r="DB298" s="34">
        <v>1.1235999999999999</v>
      </c>
      <c r="DC298" s="34">
        <v>0.74490000000000001</v>
      </c>
      <c r="DD298" s="34">
        <v>0</v>
      </c>
      <c r="DE298" s="34">
        <v>0.56820000000000004</v>
      </c>
      <c r="DF298" s="34">
        <v>7.9303999999999997</v>
      </c>
      <c r="DG298" s="34">
        <v>10.2119</v>
      </c>
      <c r="DH298" s="34">
        <v>11.0266</v>
      </c>
      <c r="DI298" s="34">
        <v>8.0978999999999992</v>
      </c>
      <c r="DJ298" s="34">
        <v>8.2242999999999995</v>
      </c>
      <c r="DK298" s="34">
        <v>8.2396999999999991</v>
      </c>
      <c r="DL298" s="34">
        <v>11.1732</v>
      </c>
      <c r="DM298" s="34">
        <v>10.076000000000001</v>
      </c>
      <c r="DN298" s="34">
        <v>12.109400000000001</v>
      </c>
      <c r="DO298" s="34">
        <v>6.2020045844641398</v>
      </c>
      <c r="DP298" s="34">
        <v>6.1432003519605702</v>
      </c>
      <c r="DQ298" s="34">
        <v>6.0303183126168101</v>
      </c>
      <c r="DR298" s="34">
        <v>5.9649450875630796</v>
      </c>
      <c r="DS298" s="34">
        <v>5.9683131942251899</v>
      </c>
      <c r="DT298" s="34">
        <v>5.9513191139314898</v>
      </c>
      <c r="DU298" s="34">
        <v>5.9500229911484102</v>
      </c>
      <c r="DV298" s="34">
        <v>5.8995471270874598</v>
      </c>
      <c r="DW298" s="34">
        <v>5.8527600164251803</v>
      </c>
      <c r="DX298" s="34">
        <v>0.95722472220525701</v>
      </c>
      <c r="DY298" s="34">
        <v>1.8719084713585801</v>
      </c>
      <c r="DZ298" s="34">
        <v>1.0959568628726599</v>
      </c>
      <c r="EA298" s="34">
        <v>-5.6433142037151801E-2</v>
      </c>
      <c r="EB298" s="34">
        <v>0.28555148813856601</v>
      </c>
      <c r="EC298" s="34">
        <v>2.1783492013539098E-2</v>
      </c>
      <c r="ED298" s="34">
        <v>0.85558879306497204</v>
      </c>
      <c r="EE298" s="34">
        <v>0.79940251319001199</v>
      </c>
      <c r="EF298" s="33">
        <v>51</v>
      </c>
      <c r="EG298" s="33">
        <v>167</v>
      </c>
      <c r="EH298" s="34">
        <v>0</v>
      </c>
      <c r="EI298" s="34">
        <v>5.53</v>
      </c>
      <c r="EJ298" s="34">
        <v>5.51</v>
      </c>
      <c r="EK298" s="34">
        <v>6.81</v>
      </c>
      <c r="EL298" s="34">
        <v>7.53</v>
      </c>
      <c r="EM298" s="34">
        <v>5.47</v>
      </c>
      <c r="EN298" s="34">
        <v>0</v>
      </c>
      <c r="EO298" s="34">
        <v>7.27</v>
      </c>
      <c r="EP298" s="34">
        <v>6.8</v>
      </c>
      <c r="EQ298" s="34">
        <v>6.71</v>
      </c>
      <c r="ER298" s="34">
        <v>5.6</v>
      </c>
      <c r="ES298" s="34">
        <v>5.76</v>
      </c>
      <c r="ET298" s="58">
        <v>0</v>
      </c>
      <c r="EU298" s="58">
        <v>19</v>
      </c>
      <c r="EV298" s="58">
        <v>175</v>
      </c>
      <c r="EW298" s="58">
        <v>97</v>
      </c>
      <c r="EX298" s="58">
        <v>27</v>
      </c>
      <c r="EY298" s="58">
        <v>11</v>
      </c>
      <c r="EZ298" s="58">
        <v>65</v>
      </c>
      <c r="FA298" s="63">
        <v>148</v>
      </c>
      <c r="FB298" s="64">
        <v>0</v>
      </c>
      <c r="FC298" s="58">
        <v>0</v>
      </c>
      <c r="FD298" s="58">
        <v>127</v>
      </c>
      <c r="FE298" s="58">
        <v>192</v>
      </c>
      <c r="FF298" s="58">
        <v>154</v>
      </c>
      <c r="FG298" s="58">
        <v>66</v>
      </c>
      <c r="FH298" s="58">
        <v>0</v>
      </c>
      <c r="FI298" s="58">
        <v>3</v>
      </c>
      <c r="FJ298" s="58">
        <v>542</v>
      </c>
      <c r="FK298" s="58">
        <v>98.366606170598899</v>
      </c>
      <c r="FL298" s="59">
        <f t="shared" si="4"/>
        <v>551</v>
      </c>
    </row>
    <row r="299" spans="1:168" x14ac:dyDescent="0.25">
      <c r="A299" t="s">
        <v>207</v>
      </c>
      <c r="B299" t="s">
        <v>1078</v>
      </c>
      <c r="C299" t="s">
        <v>1079</v>
      </c>
      <c r="D299" s="31"/>
      <c r="E299" s="31"/>
      <c r="F299" s="31"/>
      <c r="G299" s="31"/>
      <c r="H299" s="31"/>
      <c r="I299" s="31"/>
      <c r="J299" s="31">
        <v>4</v>
      </c>
      <c r="K299" s="31">
        <v>0</v>
      </c>
      <c r="L299" s="31">
        <v>4</v>
      </c>
      <c r="M299" s="35">
        <v>5.56</v>
      </c>
      <c r="N299" s="31">
        <v>0</v>
      </c>
      <c r="O299" s="31">
        <v>4</v>
      </c>
      <c r="P299" s="31">
        <v>0</v>
      </c>
      <c r="Q299" s="31">
        <v>0</v>
      </c>
      <c r="R299" s="31">
        <v>0</v>
      </c>
      <c r="S299" s="31">
        <v>2</v>
      </c>
      <c r="T299" s="31">
        <v>2</v>
      </c>
      <c r="U299" s="31">
        <v>0</v>
      </c>
      <c r="V299" s="31">
        <v>0</v>
      </c>
      <c r="W299" s="31">
        <v>0</v>
      </c>
      <c r="X299" s="31">
        <v>4</v>
      </c>
      <c r="Y299" s="31">
        <v>0</v>
      </c>
      <c r="Z299" s="31">
        <v>0</v>
      </c>
      <c r="AA299" s="31">
        <v>4</v>
      </c>
      <c r="AB299" s="31">
        <v>4</v>
      </c>
      <c r="AC299" s="31">
        <v>4</v>
      </c>
      <c r="AD299" s="31">
        <v>4</v>
      </c>
      <c r="AE299" s="31">
        <v>4</v>
      </c>
      <c r="AF299" s="31">
        <v>4</v>
      </c>
      <c r="AG299" s="31">
        <v>4</v>
      </c>
      <c r="AH299" s="31">
        <v>4</v>
      </c>
      <c r="AI299" s="34">
        <v>0</v>
      </c>
      <c r="AJ299" s="34">
        <v>0</v>
      </c>
      <c r="AK299" s="34">
        <v>0</v>
      </c>
      <c r="AL299" s="34">
        <v>0</v>
      </c>
      <c r="AM299" s="34">
        <v>0</v>
      </c>
      <c r="AN299" s="34">
        <v>0</v>
      </c>
      <c r="AO299" s="34">
        <v>0</v>
      </c>
      <c r="AP299" s="34">
        <v>0</v>
      </c>
      <c r="AQ299" s="31">
        <v>0</v>
      </c>
      <c r="AR299" s="31">
        <v>0</v>
      </c>
      <c r="AS299" s="31">
        <v>0</v>
      </c>
      <c r="AT299" s="31">
        <v>0</v>
      </c>
      <c r="AU299" s="31">
        <v>0</v>
      </c>
      <c r="AV299" s="31">
        <v>0</v>
      </c>
      <c r="AW299" s="31">
        <v>0</v>
      </c>
      <c r="AX299" s="31">
        <v>0</v>
      </c>
      <c r="AY299" s="31">
        <v>0</v>
      </c>
      <c r="AZ299" s="31">
        <v>0</v>
      </c>
      <c r="BA299" s="31">
        <v>0</v>
      </c>
      <c r="BB299" s="31">
        <v>0</v>
      </c>
      <c r="BC299" s="31">
        <v>0</v>
      </c>
      <c r="BD299" s="31"/>
      <c r="BE299" s="31"/>
      <c r="BF299" s="31"/>
      <c r="BG299" s="31"/>
      <c r="BH299" s="31"/>
      <c r="BI299" s="31"/>
      <c r="BJ299" s="31"/>
      <c r="BK299" s="31">
        <v>27</v>
      </c>
      <c r="BL299" s="31">
        <v>0</v>
      </c>
      <c r="BM299" s="31">
        <v>0</v>
      </c>
      <c r="BN299" s="31">
        <v>0</v>
      </c>
      <c r="BO299" s="31">
        <v>4</v>
      </c>
      <c r="BP299" s="31">
        <v>0</v>
      </c>
      <c r="BQ299" s="31">
        <v>0</v>
      </c>
      <c r="BR299" s="31">
        <v>0</v>
      </c>
      <c r="BS299" s="31">
        <v>0</v>
      </c>
      <c r="BT299" s="31">
        <v>0</v>
      </c>
      <c r="BU299" s="31">
        <v>0</v>
      </c>
      <c r="BV299" s="31">
        <v>0</v>
      </c>
      <c r="BW299" s="31">
        <v>0</v>
      </c>
      <c r="BX299" s="31">
        <v>0</v>
      </c>
      <c r="BY299" s="31">
        <v>0</v>
      </c>
      <c r="BZ299" s="31">
        <v>0</v>
      </c>
      <c r="CA299" s="31">
        <v>0</v>
      </c>
      <c r="CB299" s="31">
        <v>0</v>
      </c>
      <c r="CC299" s="31">
        <v>0</v>
      </c>
      <c r="CD299" s="31">
        <v>0</v>
      </c>
      <c r="CE299" s="31">
        <v>0</v>
      </c>
      <c r="CF299" s="31">
        <v>0</v>
      </c>
      <c r="CG299" s="31">
        <v>0</v>
      </c>
      <c r="CH299" s="31">
        <v>0</v>
      </c>
      <c r="CI299" s="31">
        <v>0</v>
      </c>
      <c r="CJ299" s="31">
        <v>0</v>
      </c>
      <c r="CK299" s="31">
        <v>0</v>
      </c>
      <c r="CL299" s="31">
        <v>0</v>
      </c>
      <c r="CM299" s="31">
        <v>4</v>
      </c>
      <c r="CN299" s="34">
        <v>0</v>
      </c>
      <c r="CO299" s="34">
        <v>50</v>
      </c>
      <c r="CP299" s="34">
        <v>0</v>
      </c>
      <c r="CQ299" s="34">
        <v>0</v>
      </c>
      <c r="CR299" s="34">
        <v>25</v>
      </c>
      <c r="CS299" s="34">
        <v>25</v>
      </c>
      <c r="CT299" s="34">
        <v>0</v>
      </c>
      <c r="CU299" s="34">
        <v>0</v>
      </c>
      <c r="CV299" s="34">
        <v>25</v>
      </c>
      <c r="CW299" s="34">
        <v>0</v>
      </c>
      <c r="CX299" s="34">
        <v>0</v>
      </c>
      <c r="CY299" s="34">
        <v>0</v>
      </c>
      <c r="CZ299" s="34">
        <v>0</v>
      </c>
      <c r="DA299" s="34">
        <v>25</v>
      </c>
      <c r="DB299" s="34">
        <v>0</v>
      </c>
      <c r="DC299" s="34">
        <v>0</v>
      </c>
      <c r="DD299" s="34">
        <v>0</v>
      </c>
      <c r="DE299" s="34">
        <v>0</v>
      </c>
      <c r="DF299" s="34">
        <v>50</v>
      </c>
      <c r="DG299" s="34">
        <v>0</v>
      </c>
      <c r="DH299" s="34">
        <v>25</v>
      </c>
      <c r="DI299" s="34">
        <v>50</v>
      </c>
      <c r="DJ299" s="34">
        <v>0</v>
      </c>
      <c r="DK299" s="34">
        <v>0</v>
      </c>
      <c r="DL299" s="34">
        <v>0</v>
      </c>
      <c r="DM299" s="34">
        <v>25</v>
      </c>
      <c r="DN299" s="34">
        <v>0</v>
      </c>
      <c r="DO299" s="34"/>
      <c r="DP299" s="34"/>
      <c r="DQ299" s="34"/>
      <c r="DR299" s="34"/>
      <c r="DS299" s="34"/>
      <c r="DT299" s="34"/>
      <c r="DU299" s="34"/>
      <c r="DV299" s="34"/>
      <c r="DW299" s="34"/>
      <c r="DX299" s="34"/>
      <c r="DY299" s="34"/>
      <c r="DZ299" s="34"/>
      <c r="EA299" s="34"/>
      <c r="EB299" s="34"/>
      <c r="EC299" s="34"/>
      <c r="ED299" s="34"/>
      <c r="EE299" s="34"/>
      <c r="EF299" s="33"/>
      <c r="EG299" s="33"/>
      <c r="EH299" s="34"/>
      <c r="EI299" s="34"/>
      <c r="EJ299" s="34"/>
      <c r="EK299" s="34"/>
      <c r="EL299" s="34"/>
      <c r="EM299" s="34"/>
      <c r="EN299" s="34"/>
      <c r="EO299" s="34"/>
      <c r="EP299" s="34"/>
      <c r="EQ299" s="34"/>
      <c r="ER299" s="34"/>
      <c r="ES299" s="34"/>
      <c r="ET299" s="58">
        <v>0</v>
      </c>
      <c r="EU299" s="58">
        <v>1</v>
      </c>
      <c r="EV299" s="58">
        <v>3</v>
      </c>
      <c r="EW299" s="58">
        <v>0</v>
      </c>
      <c r="EX299" s="58">
        <v>0</v>
      </c>
      <c r="EY299" s="58">
        <v>0</v>
      </c>
      <c r="EZ299" s="58">
        <v>0</v>
      </c>
      <c r="FA299" s="63">
        <v>0</v>
      </c>
      <c r="FB299" s="64">
        <v>0</v>
      </c>
      <c r="FC299" s="58">
        <v>0</v>
      </c>
      <c r="FD299" s="58">
        <v>0</v>
      </c>
      <c r="FE299" s="58">
        <v>1</v>
      </c>
      <c r="FF299" s="58">
        <v>3</v>
      </c>
      <c r="FG299" s="58">
        <v>0</v>
      </c>
      <c r="FH299" s="58">
        <v>0</v>
      </c>
      <c r="FI299" s="58">
        <v>0</v>
      </c>
      <c r="FJ299" s="58">
        <v>4</v>
      </c>
      <c r="FK299" s="58">
        <v>100</v>
      </c>
      <c r="FL299" s="59">
        <f t="shared" si="4"/>
        <v>4</v>
      </c>
    </row>
    <row r="300" spans="1:168" x14ac:dyDescent="0.25">
      <c r="A300" t="s">
        <v>207</v>
      </c>
      <c r="B300" t="s">
        <v>1080</v>
      </c>
      <c r="C300" t="s">
        <v>1081</v>
      </c>
      <c r="D300" s="31">
        <v>549</v>
      </c>
      <c r="E300" s="31">
        <v>14</v>
      </c>
      <c r="F300" s="31">
        <v>10</v>
      </c>
      <c r="G300" s="31">
        <v>0</v>
      </c>
      <c r="H300" s="31">
        <v>6</v>
      </c>
      <c r="I300" s="31">
        <v>0</v>
      </c>
      <c r="J300" s="31">
        <v>579</v>
      </c>
      <c r="K300" s="31">
        <v>44</v>
      </c>
      <c r="L300" s="31">
        <v>623</v>
      </c>
      <c r="M300" s="35">
        <v>24.29</v>
      </c>
      <c r="N300" s="31">
        <v>0</v>
      </c>
      <c r="O300" s="31">
        <v>185</v>
      </c>
      <c r="P300" s="31">
        <v>394</v>
      </c>
      <c r="Q300" s="31">
        <v>18</v>
      </c>
      <c r="R300" s="31">
        <v>60</v>
      </c>
      <c r="S300" s="31">
        <v>242</v>
      </c>
      <c r="T300" s="31">
        <v>214</v>
      </c>
      <c r="U300" s="31">
        <v>45</v>
      </c>
      <c r="V300" s="31">
        <v>60</v>
      </c>
      <c r="W300" s="31">
        <v>157</v>
      </c>
      <c r="X300" s="31">
        <v>361</v>
      </c>
      <c r="Y300" s="31">
        <v>0</v>
      </c>
      <c r="Z300" s="31">
        <v>1</v>
      </c>
      <c r="AA300" s="31">
        <v>540</v>
      </c>
      <c r="AB300" s="31">
        <v>528</v>
      </c>
      <c r="AC300" s="31">
        <v>479</v>
      </c>
      <c r="AD300" s="31">
        <v>445</v>
      </c>
      <c r="AE300" s="31">
        <v>445</v>
      </c>
      <c r="AF300" s="31">
        <v>425</v>
      </c>
      <c r="AG300" s="31">
        <v>425</v>
      </c>
      <c r="AH300" s="31">
        <v>425</v>
      </c>
      <c r="AI300" s="34">
        <v>7.22</v>
      </c>
      <c r="AJ300" s="34">
        <v>2.27</v>
      </c>
      <c r="AK300" s="34">
        <v>10.23</v>
      </c>
      <c r="AL300" s="34">
        <v>7.64</v>
      </c>
      <c r="AM300" s="34">
        <v>0</v>
      </c>
      <c r="AN300" s="34">
        <v>4.71</v>
      </c>
      <c r="AO300" s="34">
        <v>0</v>
      </c>
      <c r="AP300" s="34">
        <v>0</v>
      </c>
      <c r="AQ300" s="31">
        <v>42</v>
      </c>
      <c r="AR300" s="31">
        <v>12</v>
      </c>
      <c r="AS300" s="31">
        <v>40</v>
      </c>
      <c r="AT300" s="31">
        <v>0</v>
      </c>
      <c r="AU300" s="31">
        <v>0</v>
      </c>
      <c r="AV300" s="31">
        <v>20</v>
      </c>
      <c r="AW300" s="31">
        <v>0</v>
      </c>
      <c r="AX300" s="31">
        <v>0</v>
      </c>
      <c r="AY300" s="31">
        <v>0</v>
      </c>
      <c r="AZ300" s="31">
        <v>0</v>
      </c>
      <c r="BA300" s="31">
        <v>0</v>
      </c>
      <c r="BB300" s="31">
        <v>0</v>
      </c>
      <c r="BC300" s="31">
        <v>42</v>
      </c>
      <c r="BD300" s="31">
        <v>0</v>
      </c>
      <c r="BE300" s="31">
        <v>0</v>
      </c>
      <c r="BF300" s="31">
        <v>0</v>
      </c>
      <c r="BG300" s="31">
        <v>3</v>
      </c>
      <c r="BH300" s="31">
        <v>0</v>
      </c>
      <c r="BI300" s="31">
        <v>0</v>
      </c>
      <c r="BJ300" s="31">
        <v>0</v>
      </c>
      <c r="BK300" s="31">
        <v>31.14</v>
      </c>
      <c r="BL300" s="31">
        <v>128</v>
      </c>
      <c r="BM300" s="31">
        <v>29</v>
      </c>
      <c r="BN300" s="31">
        <v>50</v>
      </c>
      <c r="BO300" s="31">
        <v>211</v>
      </c>
      <c r="BP300" s="31">
        <v>60</v>
      </c>
      <c r="BQ300" s="31">
        <v>101</v>
      </c>
      <c r="BR300" s="31">
        <v>34</v>
      </c>
      <c r="BS300" s="31">
        <v>0</v>
      </c>
      <c r="BT300" s="31">
        <v>34</v>
      </c>
      <c r="BU300" s="31">
        <v>18</v>
      </c>
      <c r="BV300" s="31">
        <v>42</v>
      </c>
      <c r="BW300" s="31">
        <v>0</v>
      </c>
      <c r="BX300" s="31">
        <v>34</v>
      </c>
      <c r="BY300" s="31">
        <v>94</v>
      </c>
      <c r="BZ300" s="31">
        <v>128</v>
      </c>
      <c r="CA300" s="31">
        <v>0</v>
      </c>
      <c r="CB300" s="31">
        <v>18</v>
      </c>
      <c r="CC300" s="31">
        <v>48</v>
      </c>
      <c r="CD300" s="31">
        <v>56</v>
      </c>
      <c r="CE300" s="31">
        <v>6</v>
      </c>
      <c r="CF300" s="31">
        <v>0</v>
      </c>
      <c r="CG300" s="31">
        <v>43</v>
      </c>
      <c r="CH300" s="31">
        <v>85</v>
      </c>
      <c r="CI300" s="31">
        <v>0</v>
      </c>
      <c r="CJ300" s="31">
        <v>0</v>
      </c>
      <c r="CK300" s="31">
        <v>76</v>
      </c>
      <c r="CL300" s="31">
        <v>63</v>
      </c>
      <c r="CM300" s="31">
        <v>563</v>
      </c>
      <c r="CN300" s="34">
        <v>2.4866999999999999</v>
      </c>
      <c r="CO300" s="34">
        <v>3.0476000000000001</v>
      </c>
      <c r="CP300" s="34">
        <v>4.8170000000000002</v>
      </c>
      <c r="CQ300" s="34">
        <v>3.5789</v>
      </c>
      <c r="CR300" s="34">
        <v>4.3779000000000003</v>
      </c>
      <c r="CS300" s="34">
        <v>3.1890999999999998</v>
      </c>
      <c r="CT300" s="34">
        <v>4.0380000000000003</v>
      </c>
      <c r="CU300" s="34">
        <v>4.0189000000000004</v>
      </c>
      <c r="CV300" s="34">
        <v>3.0588000000000002</v>
      </c>
      <c r="CW300" s="34">
        <v>1.2433000000000001</v>
      </c>
      <c r="CX300" s="34">
        <v>0.95240000000000002</v>
      </c>
      <c r="CY300" s="34">
        <v>0.96340000000000003</v>
      </c>
      <c r="CZ300" s="34">
        <v>1.8947000000000001</v>
      </c>
      <c r="DA300" s="34">
        <v>1.6129</v>
      </c>
      <c r="DB300" s="34">
        <v>1.139</v>
      </c>
      <c r="DC300" s="34">
        <v>2.1377999999999999</v>
      </c>
      <c r="DD300" s="34">
        <v>1.6548</v>
      </c>
      <c r="DE300" s="34">
        <v>1.6471</v>
      </c>
      <c r="DF300" s="34">
        <v>13.0518</v>
      </c>
      <c r="DG300" s="34">
        <v>13.609500000000001</v>
      </c>
      <c r="DH300" s="34">
        <v>13.778700000000001</v>
      </c>
      <c r="DI300" s="34">
        <v>15.578900000000001</v>
      </c>
      <c r="DJ300" s="34">
        <v>12.672800000000001</v>
      </c>
      <c r="DK300" s="34">
        <v>12.8878</v>
      </c>
      <c r="DL300" s="34">
        <v>12.826599999999999</v>
      </c>
      <c r="DM300" s="34">
        <v>12.293100000000001</v>
      </c>
      <c r="DN300" s="34">
        <v>13.6471</v>
      </c>
      <c r="DO300" s="34">
        <v>5.65416963759513</v>
      </c>
      <c r="DP300" s="34">
        <v>5.6955091203084098</v>
      </c>
      <c r="DQ300" s="34">
        <v>5.5547713401405803</v>
      </c>
      <c r="DR300" s="34">
        <v>5.45378256906685</v>
      </c>
      <c r="DS300" s="34">
        <v>5.4609298417588601</v>
      </c>
      <c r="DT300" s="34">
        <v>5.4328824848773198</v>
      </c>
      <c r="DU300" s="34">
        <v>5.4185847949055503</v>
      </c>
      <c r="DV300" s="34">
        <v>5.38078417520311</v>
      </c>
      <c r="DW300" s="34">
        <v>5.3584932082341403</v>
      </c>
      <c r="DX300" s="34">
        <v>-0.72582594180869997</v>
      </c>
      <c r="DY300" s="34">
        <v>2.53363768821246</v>
      </c>
      <c r="DZ300" s="34">
        <v>1.8517197888768899</v>
      </c>
      <c r="EA300" s="34">
        <v>-0.130880141278368</v>
      </c>
      <c r="EB300" s="34">
        <v>0.51625186003212098</v>
      </c>
      <c r="EC300" s="34">
        <v>0.263863914895555</v>
      </c>
      <c r="ED300" s="34">
        <v>0.70251135283661104</v>
      </c>
      <c r="EE300" s="34">
        <v>0.41599319253990202</v>
      </c>
      <c r="EF300" s="33">
        <v>141</v>
      </c>
      <c r="EG300" s="33">
        <v>32</v>
      </c>
      <c r="EH300" s="34">
        <v>5.59</v>
      </c>
      <c r="EI300" s="34">
        <v>5.21</v>
      </c>
      <c r="EJ300" s="34">
        <v>4.68</v>
      </c>
      <c r="EK300" s="34">
        <v>6.06</v>
      </c>
      <c r="EL300" s="34">
        <v>0</v>
      </c>
      <c r="EM300" s="34">
        <v>7.63</v>
      </c>
      <c r="EN300" s="34">
        <v>5.59</v>
      </c>
      <c r="EO300" s="34">
        <v>5.82</v>
      </c>
      <c r="EP300" s="34">
        <v>5.7</v>
      </c>
      <c r="EQ300" s="34">
        <v>6.24</v>
      </c>
      <c r="ER300" s="34">
        <v>4.92</v>
      </c>
      <c r="ES300" s="34">
        <v>4.6100000000000003</v>
      </c>
      <c r="ET300" s="58">
        <v>0</v>
      </c>
      <c r="EU300" s="58">
        <v>103</v>
      </c>
      <c r="EV300" s="58">
        <v>179</v>
      </c>
      <c r="EW300" s="58">
        <v>78</v>
      </c>
      <c r="EX300" s="58">
        <v>104</v>
      </c>
      <c r="EY300" s="58">
        <v>1</v>
      </c>
      <c r="EZ300" s="58">
        <v>31</v>
      </c>
      <c r="FA300" s="63">
        <v>11</v>
      </c>
      <c r="FB300" s="64">
        <v>0</v>
      </c>
      <c r="FC300" s="58">
        <v>96</v>
      </c>
      <c r="FD300" s="58">
        <v>41</v>
      </c>
      <c r="FE300" s="58">
        <v>118</v>
      </c>
      <c r="FF300" s="58">
        <v>138</v>
      </c>
      <c r="FG300" s="58">
        <v>33</v>
      </c>
      <c r="FH300" s="58">
        <v>71</v>
      </c>
      <c r="FI300" s="58">
        <v>10</v>
      </c>
      <c r="FJ300" s="58">
        <v>507</v>
      </c>
      <c r="FK300" s="58">
        <v>87.564766839378194</v>
      </c>
      <c r="FL300" s="59">
        <f t="shared" si="4"/>
        <v>579.00000000000034</v>
      </c>
    </row>
    <row r="301" spans="1:168" x14ac:dyDescent="0.25">
      <c r="A301" t="s">
        <v>207</v>
      </c>
      <c r="B301" t="s">
        <v>1082</v>
      </c>
      <c r="C301" t="s">
        <v>1083</v>
      </c>
      <c r="D301" s="31"/>
      <c r="E301" s="31"/>
      <c r="F301" s="31"/>
      <c r="G301" s="31"/>
      <c r="H301" s="31"/>
      <c r="I301" s="31"/>
      <c r="J301" s="31">
        <v>4</v>
      </c>
      <c r="K301" s="31">
        <v>0</v>
      </c>
      <c r="L301" s="31">
        <v>4</v>
      </c>
      <c r="M301" s="35">
        <v>1.41</v>
      </c>
      <c r="N301" s="31">
        <v>0</v>
      </c>
      <c r="O301" s="31">
        <v>4</v>
      </c>
      <c r="P301" s="31">
        <v>0</v>
      </c>
      <c r="Q301" s="31">
        <v>0</v>
      </c>
      <c r="R301" s="31">
        <v>0</v>
      </c>
      <c r="S301" s="31">
        <v>2</v>
      </c>
      <c r="T301" s="31">
        <v>2</v>
      </c>
      <c r="U301" s="31">
        <v>0</v>
      </c>
      <c r="V301" s="31">
        <v>0</v>
      </c>
      <c r="W301" s="31">
        <v>0</v>
      </c>
      <c r="X301" s="31">
        <v>4</v>
      </c>
      <c r="Y301" s="31">
        <v>0</v>
      </c>
      <c r="Z301" s="31">
        <v>0</v>
      </c>
      <c r="AA301" s="31">
        <v>4</v>
      </c>
      <c r="AB301" s="31">
        <v>4</v>
      </c>
      <c r="AC301" s="31">
        <v>4</v>
      </c>
      <c r="AD301" s="31">
        <v>4</v>
      </c>
      <c r="AE301" s="31">
        <v>4</v>
      </c>
      <c r="AF301" s="31">
        <v>4</v>
      </c>
      <c r="AG301" s="31">
        <v>4</v>
      </c>
      <c r="AH301" s="31">
        <v>4</v>
      </c>
      <c r="AI301" s="34">
        <v>0</v>
      </c>
      <c r="AJ301" s="34">
        <v>0</v>
      </c>
      <c r="AK301" s="34">
        <v>0</v>
      </c>
      <c r="AL301" s="34">
        <v>0</v>
      </c>
      <c r="AM301" s="34">
        <v>0</v>
      </c>
      <c r="AN301" s="34">
        <v>0</v>
      </c>
      <c r="AO301" s="34">
        <v>0</v>
      </c>
      <c r="AP301" s="34">
        <v>0</v>
      </c>
      <c r="AQ301" s="31">
        <v>0</v>
      </c>
      <c r="AR301" s="31">
        <v>0</v>
      </c>
      <c r="AS301" s="31">
        <v>0</v>
      </c>
      <c r="AT301" s="31">
        <v>0</v>
      </c>
      <c r="AU301" s="31">
        <v>0</v>
      </c>
      <c r="AV301" s="31">
        <v>0</v>
      </c>
      <c r="AW301" s="31">
        <v>0</v>
      </c>
      <c r="AX301" s="31">
        <v>0</v>
      </c>
      <c r="AY301" s="31">
        <v>0</v>
      </c>
      <c r="AZ301" s="31">
        <v>0</v>
      </c>
      <c r="BA301" s="31">
        <v>0</v>
      </c>
      <c r="BB301" s="31">
        <v>0</v>
      </c>
      <c r="BC301" s="31">
        <v>0</v>
      </c>
      <c r="BD301" s="31"/>
      <c r="BE301" s="31"/>
      <c r="BF301" s="31"/>
      <c r="BG301" s="31"/>
      <c r="BH301" s="31"/>
      <c r="BI301" s="31"/>
      <c r="BJ301" s="31"/>
      <c r="BK301" s="31">
        <v>26</v>
      </c>
      <c r="BL301" s="31">
        <v>0</v>
      </c>
      <c r="BM301" s="31">
        <v>0</v>
      </c>
      <c r="BN301" s="31">
        <v>0</v>
      </c>
      <c r="BO301" s="31">
        <v>4</v>
      </c>
      <c r="BP301" s="31">
        <v>0</v>
      </c>
      <c r="BQ301" s="31">
        <v>0</v>
      </c>
      <c r="BR301" s="31">
        <v>0</v>
      </c>
      <c r="BS301" s="31">
        <v>0</v>
      </c>
      <c r="BT301" s="31">
        <v>0</v>
      </c>
      <c r="BU301" s="31">
        <v>0</v>
      </c>
      <c r="BV301" s="31">
        <v>0</v>
      </c>
      <c r="BW301" s="31">
        <v>0</v>
      </c>
      <c r="BX301" s="31">
        <v>0</v>
      </c>
      <c r="BY301" s="31">
        <v>0</v>
      </c>
      <c r="BZ301" s="31">
        <v>0</v>
      </c>
      <c r="CA301" s="31">
        <v>0</v>
      </c>
      <c r="CB301" s="31">
        <v>0</v>
      </c>
      <c r="CC301" s="31">
        <v>0</v>
      </c>
      <c r="CD301" s="31">
        <v>0</v>
      </c>
      <c r="CE301" s="31">
        <v>0</v>
      </c>
      <c r="CF301" s="31">
        <v>0</v>
      </c>
      <c r="CG301" s="31">
        <v>0</v>
      </c>
      <c r="CH301" s="31">
        <v>0</v>
      </c>
      <c r="CI301" s="31">
        <v>0</v>
      </c>
      <c r="CJ301" s="31">
        <v>0</v>
      </c>
      <c r="CK301" s="31">
        <v>0</v>
      </c>
      <c r="CL301" s="31">
        <v>0</v>
      </c>
      <c r="CM301" s="31">
        <v>4</v>
      </c>
      <c r="CN301" s="34">
        <v>0</v>
      </c>
      <c r="CO301" s="34">
        <v>0</v>
      </c>
      <c r="CP301" s="34">
        <v>0</v>
      </c>
      <c r="CQ301" s="34">
        <v>25</v>
      </c>
      <c r="CR301" s="34">
        <v>0</v>
      </c>
      <c r="CS301" s="34">
        <v>0</v>
      </c>
      <c r="CT301" s="34">
        <v>0</v>
      </c>
      <c r="CU301" s="34">
        <v>0</v>
      </c>
      <c r="CV301" s="34">
        <v>0</v>
      </c>
      <c r="CW301" s="34">
        <v>0</v>
      </c>
      <c r="CX301" s="34">
        <v>0</v>
      </c>
      <c r="CY301" s="34">
        <v>0</v>
      </c>
      <c r="CZ301" s="34">
        <v>25</v>
      </c>
      <c r="DA301" s="34">
        <v>0</v>
      </c>
      <c r="DB301" s="34">
        <v>0</v>
      </c>
      <c r="DC301" s="34">
        <v>0</v>
      </c>
      <c r="DD301" s="34">
        <v>0</v>
      </c>
      <c r="DE301" s="34">
        <v>0</v>
      </c>
      <c r="DF301" s="34">
        <v>0</v>
      </c>
      <c r="DG301" s="34">
        <v>0</v>
      </c>
      <c r="DH301" s="34">
        <v>25</v>
      </c>
      <c r="DI301" s="34">
        <v>0</v>
      </c>
      <c r="DJ301" s="34">
        <v>0</v>
      </c>
      <c r="DK301" s="34">
        <v>0</v>
      </c>
      <c r="DL301" s="34">
        <v>0</v>
      </c>
      <c r="DM301" s="34">
        <v>0</v>
      </c>
      <c r="DN301" s="34">
        <v>0</v>
      </c>
      <c r="DO301" s="34"/>
      <c r="DP301" s="34"/>
      <c r="DQ301" s="34"/>
      <c r="DR301" s="34"/>
      <c r="DS301" s="34"/>
      <c r="DT301" s="34"/>
      <c r="DU301" s="34"/>
      <c r="DV301" s="34"/>
      <c r="DW301" s="34"/>
      <c r="DX301" s="34"/>
      <c r="DY301" s="34"/>
      <c r="DZ301" s="34"/>
      <c r="EA301" s="34"/>
      <c r="EB301" s="34"/>
      <c r="EC301" s="34"/>
      <c r="ED301" s="34"/>
      <c r="EE301" s="34"/>
      <c r="EF301" s="33"/>
      <c r="EG301" s="33"/>
      <c r="EH301" s="34"/>
      <c r="EI301" s="34"/>
      <c r="EJ301" s="34"/>
      <c r="EK301" s="34"/>
      <c r="EL301" s="34"/>
      <c r="EM301" s="34"/>
      <c r="EN301" s="34"/>
      <c r="EO301" s="34"/>
      <c r="EP301" s="34"/>
      <c r="EQ301" s="34"/>
      <c r="ER301" s="34"/>
      <c r="ES301" s="34"/>
      <c r="ET301" s="58">
        <v>0</v>
      </c>
      <c r="EU301" s="58">
        <v>0</v>
      </c>
      <c r="EV301" s="58">
        <v>4</v>
      </c>
      <c r="EW301" s="58">
        <v>0</v>
      </c>
      <c r="EX301" s="58">
        <v>0</v>
      </c>
      <c r="EY301" s="58">
        <v>0</v>
      </c>
      <c r="EZ301" s="58">
        <v>0</v>
      </c>
      <c r="FA301" s="63">
        <v>0</v>
      </c>
      <c r="FB301" s="64">
        <v>0</v>
      </c>
      <c r="FC301" s="58">
        <v>0</v>
      </c>
      <c r="FD301" s="58">
        <v>0</v>
      </c>
      <c r="FE301" s="58">
        <v>0</v>
      </c>
      <c r="FF301" s="58">
        <v>2</v>
      </c>
      <c r="FG301" s="58">
        <v>2</v>
      </c>
      <c r="FH301" s="58">
        <v>0</v>
      </c>
      <c r="FI301" s="58">
        <v>0</v>
      </c>
      <c r="FJ301" s="58">
        <v>4</v>
      </c>
      <c r="FK301" s="58">
        <v>100</v>
      </c>
      <c r="FL301" s="59">
        <f t="shared" si="4"/>
        <v>4</v>
      </c>
    </row>
    <row r="302" spans="1:168" x14ac:dyDescent="0.25">
      <c r="A302" t="s">
        <v>207</v>
      </c>
      <c r="B302" t="s">
        <v>1084</v>
      </c>
      <c r="C302" t="s">
        <v>1085</v>
      </c>
      <c r="D302" s="31"/>
      <c r="E302" s="31"/>
      <c r="F302" s="31"/>
      <c r="G302" s="31"/>
      <c r="H302" s="31"/>
      <c r="I302" s="31"/>
      <c r="J302" s="31">
        <v>3</v>
      </c>
      <c r="K302" s="31">
        <v>0</v>
      </c>
      <c r="L302" s="31">
        <v>3</v>
      </c>
      <c r="M302" s="35">
        <v>2.33</v>
      </c>
      <c r="N302" s="31">
        <v>0</v>
      </c>
      <c r="O302" s="31">
        <v>3</v>
      </c>
      <c r="P302" s="31">
        <v>0</v>
      </c>
      <c r="Q302" s="31">
        <v>0</v>
      </c>
      <c r="R302" s="31">
        <v>0</v>
      </c>
      <c r="S302" s="31">
        <v>2</v>
      </c>
      <c r="T302" s="31">
        <v>0</v>
      </c>
      <c r="U302" s="31">
        <v>1</v>
      </c>
      <c r="V302" s="31">
        <v>0</v>
      </c>
      <c r="W302" s="31">
        <v>0</v>
      </c>
      <c r="X302" s="31">
        <v>3</v>
      </c>
      <c r="Y302" s="31">
        <v>0</v>
      </c>
      <c r="Z302" s="31">
        <v>0</v>
      </c>
      <c r="AA302" s="31">
        <v>3</v>
      </c>
      <c r="AB302" s="31">
        <v>3</v>
      </c>
      <c r="AC302" s="31">
        <v>3</v>
      </c>
      <c r="AD302" s="31">
        <v>3</v>
      </c>
      <c r="AE302" s="31">
        <v>3</v>
      </c>
      <c r="AF302" s="31">
        <v>3</v>
      </c>
      <c r="AG302" s="31">
        <v>3</v>
      </c>
      <c r="AH302" s="31">
        <v>3</v>
      </c>
      <c r="AI302" s="34">
        <v>0</v>
      </c>
      <c r="AJ302" s="34">
        <v>0</v>
      </c>
      <c r="AK302" s="34">
        <v>0</v>
      </c>
      <c r="AL302" s="34">
        <v>0</v>
      </c>
      <c r="AM302" s="34">
        <v>0</v>
      </c>
      <c r="AN302" s="34">
        <v>0</v>
      </c>
      <c r="AO302" s="34">
        <v>0</v>
      </c>
      <c r="AP302" s="34">
        <v>0</v>
      </c>
      <c r="AQ302" s="31">
        <v>0</v>
      </c>
      <c r="AR302" s="31">
        <v>0</v>
      </c>
      <c r="AS302" s="31">
        <v>0</v>
      </c>
      <c r="AT302" s="31">
        <v>0</v>
      </c>
      <c r="AU302" s="31">
        <v>0</v>
      </c>
      <c r="AV302" s="31">
        <v>0</v>
      </c>
      <c r="AW302" s="31">
        <v>0</v>
      </c>
      <c r="AX302" s="31">
        <v>0</v>
      </c>
      <c r="AY302" s="31">
        <v>0</v>
      </c>
      <c r="AZ302" s="31">
        <v>0</v>
      </c>
      <c r="BA302" s="31">
        <v>0</v>
      </c>
      <c r="BB302" s="31">
        <v>0</v>
      </c>
      <c r="BC302" s="31">
        <v>0</v>
      </c>
      <c r="BD302" s="31"/>
      <c r="BE302" s="31"/>
      <c r="BF302" s="31"/>
      <c r="BG302" s="31"/>
      <c r="BH302" s="31"/>
      <c r="BI302" s="31"/>
      <c r="BJ302" s="31"/>
      <c r="BK302" s="31">
        <v>30</v>
      </c>
      <c r="BL302" s="31">
        <v>0</v>
      </c>
      <c r="BM302" s="31">
        <v>0</v>
      </c>
      <c r="BN302" s="31">
        <v>0</v>
      </c>
      <c r="BO302" s="31">
        <v>3</v>
      </c>
      <c r="BP302" s="31">
        <v>0</v>
      </c>
      <c r="BQ302" s="31">
        <v>0</v>
      </c>
      <c r="BR302" s="31">
        <v>0</v>
      </c>
      <c r="BS302" s="31">
        <v>0</v>
      </c>
      <c r="BT302" s="31">
        <v>0</v>
      </c>
      <c r="BU302" s="31">
        <v>0</v>
      </c>
      <c r="BV302" s="31">
        <v>0</v>
      </c>
      <c r="BW302" s="31">
        <v>0</v>
      </c>
      <c r="BX302" s="31">
        <v>0</v>
      </c>
      <c r="BY302" s="31">
        <v>0</v>
      </c>
      <c r="BZ302" s="31">
        <v>0</v>
      </c>
      <c r="CA302" s="31">
        <v>0</v>
      </c>
      <c r="CB302" s="31">
        <v>0</v>
      </c>
      <c r="CC302" s="31">
        <v>0</v>
      </c>
      <c r="CD302" s="31">
        <v>0</v>
      </c>
      <c r="CE302" s="31">
        <v>0</v>
      </c>
      <c r="CF302" s="31">
        <v>0</v>
      </c>
      <c r="CG302" s="31">
        <v>0</v>
      </c>
      <c r="CH302" s="31">
        <v>0</v>
      </c>
      <c r="CI302" s="31">
        <v>0</v>
      </c>
      <c r="CJ302" s="31">
        <v>0</v>
      </c>
      <c r="CK302" s="31">
        <v>0</v>
      </c>
      <c r="CL302" s="31">
        <v>0</v>
      </c>
      <c r="CM302" s="31">
        <v>3</v>
      </c>
      <c r="CN302" s="34">
        <v>0</v>
      </c>
      <c r="CO302" s="34">
        <v>0</v>
      </c>
      <c r="CP302" s="34">
        <v>0</v>
      </c>
      <c r="CQ302" s="34">
        <v>50</v>
      </c>
      <c r="CR302" s="34">
        <v>0</v>
      </c>
      <c r="CS302" s="34">
        <v>33.333300000000001</v>
      </c>
      <c r="CT302" s="34">
        <v>0</v>
      </c>
      <c r="CU302" s="34">
        <v>33.333300000000001</v>
      </c>
      <c r="CV302" s="34">
        <v>0</v>
      </c>
      <c r="CW302" s="34">
        <v>0</v>
      </c>
      <c r="CX302" s="34">
        <v>0</v>
      </c>
      <c r="CY302" s="34">
        <v>0</v>
      </c>
      <c r="CZ302" s="34">
        <v>0</v>
      </c>
      <c r="DA302" s="34">
        <v>0</v>
      </c>
      <c r="DB302" s="34">
        <v>33.333300000000001</v>
      </c>
      <c r="DC302" s="34">
        <v>0</v>
      </c>
      <c r="DD302" s="34">
        <v>33.333300000000001</v>
      </c>
      <c r="DE302" s="34">
        <v>0</v>
      </c>
      <c r="DF302" s="34">
        <v>0</v>
      </c>
      <c r="DG302" s="34">
        <v>33.333300000000001</v>
      </c>
      <c r="DH302" s="34">
        <v>100</v>
      </c>
      <c r="DI302" s="34">
        <v>0</v>
      </c>
      <c r="DJ302" s="34">
        <v>33.333300000000001</v>
      </c>
      <c r="DK302" s="34">
        <v>33.333300000000001</v>
      </c>
      <c r="DL302" s="34">
        <v>33.333300000000001</v>
      </c>
      <c r="DM302" s="34">
        <v>33.333300000000001</v>
      </c>
      <c r="DN302" s="34">
        <v>33.333300000000001</v>
      </c>
      <c r="DO302" s="34"/>
      <c r="DP302" s="34"/>
      <c r="DQ302" s="34"/>
      <c r="DR302" s="34"/>
      <c r="DS302" s="34"/>
      <c r="DT302" s="34"/>
      <c r="DU302" s="34"/>
      <c r="DV302" s="34"/>
      <c r="DW302" s="34"/>
      <c r="DX302" s="34"/>
      <c r="DY302" s="34"/>
      <c r="DZ302" s="34"/>
      <c r="EA302" s="34"/>
      <c r="EB302" s="34"/>
      <c r="EC302" s="34"/>
      <c r="ED302" s="34"/>
      <c r="EE302" s="34"/>
      <c r="EF302" s="33"/>
      <c r="EG302" s="33"/>
      <c r="EH302" s="34"/>
      <c r="EI302" s="34"/>
      <c r="EJ302" s="34"/>
      <c r="EK302" s="34"/>
      <c r="EL302" s="34"/>
      <c r="EM302" s="34"/>
      <c r="EN302" s="34"/>
      <c r="EO302" s="34"/>
      <c r="EP302" s="34"/>
      <c r="EQ302" s="34"/>
      <c r="ER302" s="34"/>
      <c r="ES302" s="34"/>
      <c r="ET302" s="58">
        <v>0</v>
      </c>
      <c r="EU302" s="58">
        <v>0</v>
      </c>
      <c r="EV302" s="58">
        <v>2</v>
      </c>
      <c r="EW302" s="58">
        <v>1</v>
      </c>
      <c r="EX302" s="58">
        <v>0</v>
      </c>
      <c r="EY302" s="58">
        <v>0</v>
      </c>
      <c r="EZ302" s="58">
        <v>0</v>
      </c>
      <c r="FA302" s="63">
        <v>0</v>
      </c>
      <c r="FB302" s="64">
        <v>0</v>
      </c>
      <c r="FC302" s="58">
        <v>0</v>
      </c>
      <c r="FD302" s="58">
        <v>0</v>
      </c>
      <c r="FE302" s="58">
        <v>0</v>
      </c>
      <c r="FF302" s="58">
        <v>1</v>
      </c>
      <c r="FG302" s="58">
        <v>2</v>
      </c>
      <c r="FH302" s="58">
        <v>0</v>
      </c>
      <c r="FI302" s="58">
        <v>0</v>
      </c>
      <c r="FJ302" s="58">
        <v>3</v>
      </c>
      <c r="FK302" s="58">
        <v>100</v>
      </c>
      <c r="FL302" s="59">
        <f t="shared" si="4"/>
        <v>3</v>
      </c>
    </row>
    <row r="303" spans="1:168" x14ac:dyDescent="0.25">
      <c r="A303" t="s">
        <v>207</v>
      </c>
      <c r="B303" t="s">
        <v>1086</v>
      </c>
      <c r="C303" t="s">
        <v>1087</v>
      </c>
      <c r="D303" s="31"/>
      <c r="E303" s="31"/>
      <c r="F303" s="31"/>
      <c r="G303" s="31"/>
      <c r="H303" s="31"/>
      <c r="I303" s="31"/>
      <c r="J303" s="31">
        <v>3</v>
      </c>
      <c r="K303" s="31">
        <v>0</v>
      </c>
      <c r="L303" s="31">
        <v>3</v>
      </c>
      <c r="M303" s="35">
        <v>2.68</v>
      </c>
      <c r="N303" s="31">
        <v>0</v>
      </c>
      <c r="O303" s="31">
        <v>0</v>
      </c>
      <c r="P303" s="31">
        <v>3</v>
      </c>
      <c r="Q303" s="31">
        <v>1</v>
      </c>
      <c r="R303" s="31">
        <v>0</v>
      </c>
      <c r="S303" s="31">
        <v>2</v>
      </c>
      <c r="T303" s="31">
        <v>0</v>
      </c>
      <c r="U303" s="31">
        <v>0</v>
      </c>
      <c r="V303" s="31">
        <v>0</v>
      </c>
      <c r="W303" s="31">
        <v>0</v>
      </c>
      <c r="X303" s="31">
        <v>3</v>
      </c>
      <c r="Y303" s="31">
        <v>0</v>
      </c>
      <c r="Z303" s="31">
        <v>0</v>
      </c>
      <c r="AA303" s="31">
        <v>3</v>
      </c>
      <c r="AB303" s="31">
        <v>3</v>
      </c>
      <c r="AC303" s="31">
        <v>3</v>
      </c>
      <c r="AD303" s="31">
        <v>3</v>
      </c>
      <c r="AE303" s="31">
        <v>3</v>
      </c>
      <c r="AF303" s="31">
        <v>3</v>
      </c>
      <c r="AG303" s="31">
        <v>3</v>
      </c>
      <c r="AH303" s="31">
        <v>3</v>
      </c>
      <c r="AI303" s="34">
        <v>0</v>
      </c>
      <c r="AJ303" s="34">
        <v>0</v>
      </c>
      <c r="AK303" s="34">
        <v>0</v>
      </c>
      <c r="AL303" s="34">
        <v>0</v>
      </c>
      <c r="AM303" s="34">
        <v>0</v>
      </c>
      <c r="AN303" s="34">
        <v>0</v>
      </c>
      <c r="AO303" s="34">
        <v>0</v>
      </c>
      <c r="AP303" s="34">
        <v>0</v>
      </c>
      <c r="AQ303" s="31">
        <v>0</v>
      </c>
      <c r="AR303" s="31">
        <v>0</v>
      </c>
      <c r="AS303" s="31">
        <v>0</v>
      </c>
      <c r="AT303" s="31">
        <v>0</v>
      </c>
      <c r="AU303" s="31">
        <v>0</v>
      </c>
      <c r="AV303" s="31">
        <v>0</v>
      </c>
      <c r="AW303" s="31">
        <v>0</v>
      </c>
      <c r="AX303" s="31">
        <v>0</v>
      </c>
      <c r="AY303" s="31">
        <v>0</v>
      </c>
      <c r="AZ303" s="31">
        <v>0</v>
      </c>
      <c r="BA303" s="31">
        <v>0</v>
      </c>
      <c r="BB303" s="31">
        <v>0</v>
      </c>
      <c r="BC303" s="31">
        <v>0</v>
      </c>
      <c r="BD303" s="31"/>
      <c r="BE303" s="31"/>
      <c r="BF303" s="31"/>
      <c r="BG303" s="31"/>
      <c r="BH303" s="31"/>
      <c r="BI303" s="31"/>
      <c r="BJ303" s="31"/>
      <c r="BK303" s="31">
        <v>11</v>
      </c>
      <c r="BL303" s="31">
        <v>0</v>
      </c>
      <c r="BM303" s="31">
        <v>0</v>
      </c>
      <c r="BN303" s="31">
        <v>3</v>
      </c>
      <c r="BO303" s="31">
        <v>0</v>
      </c>
      <c r="BP303" s="31">
        <v>0</v>
      </c>
      <c r="BQ303" s="31">
        <v>0</v>
      </c>
      <c r="BR303" s="31">
        <v>0</v>
      </c>
      <c r="BS303" s="31">
        <v>0</v>
      </c>
      <c r="BT303" s="31">
        <v>0</v>
      </c>
      <c r="BU303" s="31">
        <v>0</v>
      </c>
      <c r="BV303" s="31">
        <v>0</v>
      </c>
      <c r="BW303" s="31">
        <v>0</v>
      </c>
      <c r="BX303" s="31">
        <v>0</v>
      </c>
      <c r="BY303" s="31">
        <v>0</v>
      </c>
      <c r="BZ303" s="31">
        <v>0</v>
      </c>
      <c r="CA303" s="31">
        <v>0</v>
      </c>
      <c r="CB303" s="31">
        <v>0</v>
      </c>
      <c r="CC303" s="31">
        <v>0</v>
      </c>
      <c r="CD303" s="31">
        <v>0</v>
      </c>
      <c r="CE303" s="31">
        <v>0</v>
      </c>
      <c r="CF303" s="31">
        <v>0</v>
      </c>
      <c r="CG303" s="31">
        <v>0</v>
      </c>
      <c r="CH303" s="31">
        <v>0</v>
      </c>
      <c r="CI303" s="31">
        <v>0</v>
      </c>
      <c r="CJ303" s="31">
        <v>0</v>
      </c>
      <c r="CK303" s="31">
        <v>0</v>
      </c>
      <c r="CL303" s="31">
        <v>0</v>
      </c>
      <c r="CM303" s="31">
        <v>3</v>
      </c>
      <c r="CN303" s="34">
        <v>0</v>
      </c>
      <c r="CO303" s="34">
        <v>0</v>
      </c>
      <c r="CP303" s="34">
        <v>0</v>
      </c>
      <c r="CQ303" s="34">
        <v>0</v>
      </c>
      <c r="CR303" s="34">
        <v>0</v>
      </c>
      <c r="CS303" s="34">
        <v>0</v>
      </c>
      <c r="CT303" s="34">
        <v>0</v>
      </c>
      <c r="CU303" s="34">
        <v>0</v>
      </c>
      <c r="CV303" s="34">
        <v>0</v>
      </c>
      <c r="CW303" s="34">
        <v>0</v>
      </c>
      <c r="CX303" s="34">
        <v>0</v>
      </c>
      <c r="CY303" s="34">
        <v>0</v>
      </c>
      <c r="CZ303" s="34">
        <v>0</v>
      </c>
      <c r="DA303" s="34">
        <v>0</v>
      </c>
      <c r="DB303" s="34">
        <v>0</v>
      </c>
      <c r="DC303" s="34">
        <v>0</v>
      </c>
      <c r="DD303" s="34">
        <v>0</v>
      </c>
      <c r="DE303" s="34">
        <v>0</v>
      </c>
      <c r="DF303" s="34">
        <v>33.333300000000001</v>
      </c>
      <c r="DG303" s="34">
        <v>0</v>
      </c>
      <c r="DH303" s="34">
        <v>33.333300000000001</v>
      </c>
      <c r="DI303" s="34">
        <v>33.333300000000001</v>
      </c>
      <c r="DJ303" s="34">
        <v>33.333300000000001</v>
      </c>
      <c r="DK303" s="34">
        <v>33.333300000000001</v>
      </c>
      <c r="DL303" s="34">
        <v>0</v>
      </c>
      <c r="DM303" s="34">
        <v>66.666700000000006</v>
      </c>
      <c r="DN303" s="34">
        <v>33.333300000000001</v>
      </c>
      <c r="DO303" s="34"/>
      <c r="DP303" s="34"/>
      <c r="DQ303" s="34"/>
      <c r="DR303" s="34"/>
      <c r="DS303" s="34"/>
      <c r="DT303" s="34"/>
      <c r="DU303" s="34"/>
      <c r="DV303" s="34"/>
      <c r="DW303" s="34"/>
      <c r="DX303" s="34"/>
      <c r="DY303" s="34"/>
      <c r="DZ303" s="34"/>
      <c r="EA303" s="34"/>
      <c r="EB303" s="34"/>
      <c r="EC303" s="34"/>
      <c r="ED303" s="34"/>
      <c r="EE303" s="34"/>
      <c r="EF303" s="33"/>
      <c r="EG303" s="33"/>
      <c r="EH303" s="34"/>
      <c r="EI303" s="34"/>
      <c r="EJ303" s="34"/>
      <c r="EK303" s="34"/>
      <c r="EL303" s="34"/>
      <c r="EM303" s="34"/>
      <c r="EN303" s="34"/>
      <c r="EO303" s="34"/>
      <c r="EP303" s="34"/>
      <c r="EQ303" s="34"/>
      <c r="ER303" s="34"/>
      <c r="ES303" s="34"/>
      <c r="ET303" s="58">
        <v>0</v>
      </c>
      <c r="EU303" s="58">
        <v>0</v>
      </c>
      <c r="EV303" s="58">
        <v>0</v>
      </c>
      <c r="EW303" s="58">
        <v>0</v>
      </c>
      <c r="EX303" s="58">
        <v>0</v>
      </c>
      <c r="EY303" s="58">
        <v>0</v>
      </c>
      <c r="EZ303" s="58">
        <v>0</v>
      </c>
      <c r="FA303" s="63">
        <v>3</v>
      </c>
      <c r="FB303" s="64">
        <v>0</v>
      </c>
      <c r="FC303" s="58">
        <v>0</v>
      </c>
      <c r="FD303" s="58">
        <v>0</v>
      </c>
      <c r="FE303" s="58">
        <v>0</v>
      </c>
      <c r="FF303" s="58">
        <v>3</v>
      </c>
      <c r="FG303" s="58">
        <v>0</v>
      </c>
      <c r="FH303" s="58">
        <v>0</v>
      </c>
      <c r="FI303" s="58">
        <v>0</v>
      </c>
      <c r="FJ303" s="58">
        <v>3</v>
      </c>
      <c r="FK303" s="58">
        <v>100</v>
      </c>
      <c r="FL303" s="59">
        <f t="shared" si="4"/>
        <v>3</v>
      </c>
    </row>
    <row r="304" spans="1:168" x14ac:dyDescent="0.25">
      <c r="A304" t="s">
        <v>207</v>
      </c>
      <c r="B304" t="s">
        <v>1088</v>
      </c>
      <c r="C304" t="s">
        <v>1089</v>
      </c>
      <c r="D304" s="31"/>
      <c r="E304" s="31"/>
      <c r="F304" s="31"/>
      <c r="G304" s="31"/>
      <c r="H304" s="31"/>
      <c r="I304" s="31"/>
      <c r="J304" s="31">
        <v>9</v>
      </c>
      <c r="K304" s="31">
        <v>0</v>
      </c>
      <c r="L304" s="31">
        <v>9</v>
      </c>
      <c r="M304" s="35">
        <v>6.87</v>
      </c>
      <c r="N304" s="31">
        <v>0</v>
      </c>
      <c r="O304" s="31">
        <v>0</v>
      </c>
      <c r="P304" s="31">
        <v>9</v>
      </c>
      <c r="Q304" s="31">
        <v>0</v>
      </c>
      <c r="R304" s="31">
        <v>3</v>
      </c>
      <c r="S304" s="31">
        <v>6</v>
      </c>
      <c r="T304" s="31">
        <v>0</v>
      </c>
      <c r="U304" s="31">
        <v>0</v>
      </c>
      <c r="V304" s="31">
        <v>3</v>
      </c>
      <c r="W304" s="31">
        <v>0</v>
      </c>
      <c r="X304" s="31">
        <v>6</v>
      </c>
      <c r="Y304" s="31">
        <v>0</v>
      </c>
      <c r="Z304" s="31">
        <v>0</v>
      </c>
      <c r="AA304" s="31">
        <v>9</v>
      </c>
      <c r="AB304" s="31">
        <v>9</v>
      </c>
      <c r="AC304" s="31">
        <v>2</v>
      </c>
      <c r="AD304" s="31">
        <v>0</v>
      </c>
      <c r="AE304" s="31">
        <v>0</v>
      </c>
      <c r="AF304" s="31">
        <v>0</v>
      </c>
      <c r="AG304" s="31">
        <v>0</v>
      </c>
      <c r="AH304" s="31">
        <v>0</v>
      </c>
      <c r="AI304" s="34">
        <v>0</v>
      </c>
      <c r="AJ304" s="34">
        <v>0</v>
      </c>
      <c r="AK304" s="34">
        <v>350</v>
      </c>
      <c r="AL304" s="34">
        <v>0</v>
      </c>
      <c r="AM304" s="34">
        <v>0</v>
      </c>
      <c r="AN304" s="34">
        <v>0</v>
      </c>
      <c r="AO304" s="34">
        <v>0</v>
      </c>
      <c r="AP304" s="34">
        <v>0</v>
      </c>
      <c r="AQ304" s="31">
        <v>0</v>
      </c>
      <c r="AR304" s="31">
        <v>0</v>
      </c>
      <c r="AS304" s="31">
        <v>7</v>
      </c>
      <c r="AT304" s="31">
        <v>2</v>
      </c>
      <c r="AU304" s="31">
        <v>0</v>
      </c>
      <c r="AV304" s="31">
        <v>0</v>
      </c>
      <c r="AW304" s="31">
        <v>0</v>
      </c>
      <c r="AX304" s="31">
        <v>0</v>
      </c>
      <c r="AY304" s="31">
        <v>0</v>
      </c>
      <c r="AZ304" s="31">
        <v>0</v>
      </c>
      <c r="BA304" s="31">
        <v>0</v>
      </c>
      <c r="BB304" s="31">
        <v>0</v>
      </c>
      <c r="BC304" s="31">
        <v>0</v>
      </c>
      <c r="BD304" s="31"/>
      <c r="BE304" s="31"/>
      <c r="BF304" s="31"/>
      <c r="BG304" s="31"/>
      <c r="BH304" s="31"/>
      <c r="BI304" s="31"/>
      <c r="BJ304" s="31"/>
      <c r="BK304" s="31">
        <v>4.5599999999999996</v>
      </c>
      <c r="BL304" s="31">
        <v>2</v>
      </c>
      <c r="BM304" s="31">
        <v>7</v>
      </c>
      <c r="BN304" s="31">
        <v>0</v>
      </c>
      <c r="BO304" s="31">
        <v>0</v>
      </c>
      <c r="BP304" s="31">
        <v>0</v>
      </c>
      <c r="BQ304" s="31">
        <v>0</v>
      </c>
      <c r="BR304" s="31">
        <v>0</v>
      </c>
      <c r="BS304" s="31">
        <v>2</v>
      </c>
      <c r="BT304" s="31">
        <v>7</v>
      </c>
      <c r="BU304" s="31">
        <v>0</v>
      </c>
      <c r="BV304" s="31">
        <v>0</v>
      </c>
      <c r="BW304" s="31">
        <v>0</v>
      </c>
      <c r="BX304" s="31">
        <v>0</v>
      </c>
      <c r="BY304" s="31">
        <v>9</v>
      </c>
      <c r="BZ304" s="31">
        <v>2</v>
      </c>
      <c r="CA304" s="31">
        <v>0</v>
      </c>
      <c r="CB304" s="31">
        <v>3</v>
      </c>
      <c r="CC304" s="31">
        <v>6</v>
      </c>
      <c r="CD304" s="31">
        <v>0</v>
      </c>
      <c r="CE304" s="31">
        <v>0</v>
      </c>
      <c r="CF304" s="31">
        <v>0</v>
      </c>
      <c r="CG304" s="31">
        <v>3</v>
      </c>
      <c r="CH304" s="31">
        <v>6</v>
      </c>
      <c r="CI304" s="31">
        <v>0</v>
      </c>
      <c r="CJ304" s="31">
        <v>0</v>
      </c>
      <c r="CK304" s="31">
        <v>0</v>
      </c>
      <c r="CL304" s="31">
        <v>0</v>
      </c>
      <c r="CM304" s="31">
        <v>9</v>
      </c>
      <c r="CN304" s="34">
        <v>33.333300000000001</v>
      </c>
      <c r="CO304" s="34">
        <v>0</v>
      </c>
      <c r="CP304" s="34">
        <v>0</v>
      </c>
      <c r="CQ304" s="34">
        <v>0</v>
      </c>
      <c r="CR304" s="34">
        <v>0</v>
      </c>
      <c r="CS304" s="34">
        <v>0</v>
      </c>
      <c r="CT304" s="34">
        <v>0</v>
      </c>
      <c r="CU304" s="34">
        <v>0</v>
      </c>
      <c r="CV304" s="34">
        <v>0</v>
      </c>
      <c r="CW304" s="34">
        <v>0</v>
      </c>
      <c r="CX304" s="34">
        <v>0</v>
      </c>
      <c r="CY304" s="34">
        <v>0</v>
      </c>
      <c r="CZ304" s="34">
        <v>0</v>
      </c>
      <c r="DA304" s="34">
        <v>0</v>
      </c>
      <c r="DB304" s="34">
        <v>0</v>
      </c>
      <c r="DC304" s="34">
        <v>0</v>
      </c>
      <c r="DD304" s="34">
        <v>0</v>
      </c>
      <c r="DE304" s="34">
        <v>0</v>
      </c>
      <c r="DF304" s="34">
        <v>11.1111</v>
      </c>
      <c r="DG304" s="34">
        <v>0</v>
      </c>
      <c r="DH304" s="34">
        <v>0</v>
      </c>
      <c r="DI304" s="34">
        <v>0</v>
      </c>
      <c r="DJ304" s="34">
        <v>0</v>
      </c>
      <c r="DK304" s="34">
        <v>0</v>
      </c>
      <c r="DL304" s="34">
        <v>0</v>
      </c>
      <c r="DM304" s="34">
        <v>0</v>
      </c>
      <c r="DN304" s="34">
        <v>0</v>
      </c>
      <c r="DO304" s="34"/>
      <c r="DP304" s="34"/>
      <c r="DQ304" s="34"/>
      <c r="DR304" s="34"/>
      <c r="DS304" s="34"/>
      <c r="DT304" s="34"/>
      <c r="DU304" s="34"/>
      <c r="DV304" s="34"/>
      <c r="DW304" s="34"/>
      <c r="DX304" s="34"/>
      <c r="DY304" s="34"/>
      <c r="DZ304" s="34"/>
      <c r="EA304" s="34"/>
      <c r="EB304" s="34"/>
      <c r="EC304" s="34"/>
      <c r="ED304" s="34"/>
      <c r="EE304" s="34"/>
      <c r="EF304" s="33"/>
      <c r="EG304" s="33"/>
      <c r="EH304" s="34"/>
      <c r="EI304" s="34"/>
      <c r="EJ304" s="34"/>
      <c r="EK304" s="34"/>
      <c r="EL304" s="34"/>
      <c r="EM304" s="34"/>
      <c r="EN304" s="34"/>
      <c r="EO304" s="34"/>
      <c r="EP304" s="34"/>
      <c r="EQ304" s="34"/>
      <c r="ER304" s="34"/>
      <c r="ES304" s="34"/>
      <c r="ET304" s="58">
        <v>0</v>
      </c>
      <c r="EU304" s="58">
        <v>0</v>
      </c>
      <c r="EV304" s="58">
        <v>0</v>
      </c>
      <c r="EW304" s="58">
        <v>0</v>
      </c>
      <c r="EX304" s="58">
        <v>0</v>
      </c>
      <c r="EY304" s="58">
        <v>0</v>
      </c>
      <c r="EZ304" s="58">
        <v>0</v>
      </c>
      <c r="FA304" s="63">
        <v>0</v>
      </c>
      <c r="FB304" s="64">
        <v>0</v>
      </c>
      <c r="FC304" s="58">
        <v>0</v>
      </c>
      <c r="FD304" s="58">
        <v>0</v>
      </c>
      <c r="FE304" s="58">
        <v>0</v>
      </c>
      <c r="FF304" s="58">
        <v>0</v>
      </c>
      <c r="FG304" s="58">
        <v>0</v>
      </c>
      <c r="FH304" s="58">
        <v>0</v>
      </c>
      <c r="FI304" s="58">
        <v>0</v>
      </c>
      <c r="FJ304" s="58">
        <v>0</v>
      </c>
      <c r="FK304" s="58">
        <v>0</v>
      </c>
      <c r="FL304" s="59">
        <f t="shared" si="4"/>
        <v>0</v>
      </c>
    </row>
    <row r="305" spans="1:168" x14ac:dyDescent="0.25">
      <c r="A305" t="s">
        <v>207</v>
      </c>
      <c r="B305" t="s">
        <v>1090</v>
      </c>
      <c r="C305" t="s">
        <v>1091</v>
      </c>
      <c r="D305" s="31">
        <v>25</v>
      </c>
      <c r="E305" s="31">
        <v>0</v>
      </c>
      <c r="F305" s="31">
        <v>0</v>
      </c>
      <c r="G305" s="31">
        <v>0</v>
      </c>
      <c r="H305" s="31">
        <v>0</v>
      </c>
      <c r="I305" s="31">
        <v>0</v>
      </c>
      <c r="J305" s="31">
        <v>25</v>
      </c>
      <c r="K305" s="31">
        <v>0</v>
      </c>
      <c r="L305" s="31">
        <v>25</v>
      </c>
      <c r="M305" s="35">
        <v>2.15</v>
      </c>
      <c r="N305" s="31">
        <v>0</v>
      </c>
      <c r="O305" s="31">
        <v>0</v>
      </c>
      <c r="P305" s="31">
        <v>25</v>
      </c>
      <c r="Q305" s="31">
        <v>2</v>
      </c>
      <c r="R305" s="31">
        <v>5</v>
      </c>
      <c r="S305" s="31">
        <v>13</v>
      </c>
      <c r="T305" s="31">
        <v>5</v>
      </c>
      <c r="U305" s="31">
        <v>0</v>
      </c>
      <c r="V305" s="31">
        <v>6</v>
      </c>
      <c r="W305" s="31">
        <v>0</v>
      </c>
      <c r="X305" s="31">
        <v>19</v>
      </c>
      <c r="Y305" s="31">
        <v>0</v>
      </c>
      <c r="Z305" s="31">
        <v>0</v>
      </c>
      <c r="AA305" s="31">
        <v>25</v>
      </c>
      <c r="AB305" s="31">
        <v>25</v>
      </c>
      <c r="AC305" s="31">
        <v>25</v>
      </c>
      <c r="AD305" s="31">
        <v>25</v>
      </c>
      <c r="AE305" s="31">
        <v>25</v>
      </c>
      <c r="AF305" s="31">
        <v>25</v>
      </c>
      <c r="AG305" s="31">
        <v>14</v>
      </c>
      <c r="AH305" s="31">
        <v>14</v>
      </c>
      <c r="AI305" s="34">
        <v>0</v>
      </c>
      <c r="AJ305" s="34">
        <v>0</v>
      </c>
      <c r="AK305" s="34">
        <v>0</v>
      </c>
      <c r="AL305" s="34">
        <v>0</v>
      </c>
      <c r="AM305" s="34">
        <v>0</v>
      </c>
      <c r="AN305" s="34">
        <v>0</v>
      </c>
      <c r="AO305" s="34">
        <v>78.569999999999993</v>
      </c>
      <c r="AP305" s="34">
        <v>0</v>
      </c>
      <c r="AQ305" s="31">
        <v>0</v>
      </c>
      <c r="AR305" s="31">
        <v>0</v>
      </c>
      <c r="AS305" s="31">
        <v>0</v>
      </c>
      <c r="AT305" s="31">
        <v>0</v>
      </c>
      <c r="AU305" s="31">
        <v>0</v>
      </c>
      <c r="AV305" s="31">
        <v>0</v>
      </c>
      <c r="AW305" s="31">
        <v>11</v>
      </c>
      <c r="AX305" s="31">
        <v>0</v>
      </c>
      <c r="AY305" s="31">
        <v>0</v>
      </c>
      <c r="AZ305" s="31">
        <v>0</v>
      </c>
      <c r="BA305" s="31">
        <v>0</v>
      </c>
      <c r="BB305" s="31">
        <v>0</v>
      </c>
      <c r="BC305" s="31">
        <v>0</v>
      </c>
      <c r="BD305" s="31">
        <v>0</v>
      </c>
      <c r="BE305" s="31">
        <v>0</v>
      </c>
      <c r="BF305" s="31">
        <v>0</v>
      </c>
      <c r="BG305" s="31">
        <v>0</v>
      </c>
      <c r="BH305" s="31">
        <v>0</v>
      </c>
      <c r="BI305" s="31">
        <v>0</v>
      </c>
      <c r="BJ305" s="31">
        <v>0</v>
      </c>
      <c r="BK305" s="31">
        <v>16.079999999999998</v>
      </c>
      <c r="BL305" s="31">
        <v>0</v>
      </c>
      <c r="BM305" s="31">
        <v>11</v>
      </c>
      <c r="BN305" s="31">
        <v>0</v>
      </c>
      <c r="BO305" s="31">
        <v>14</v>
      </c>
      <c r="BP305" s="31">
        <v>0</v>
      </c>
      <c r="BQ305" s="31">
        <v>0</v>
      </c>
      <c r="BR305" s="31">
        <v>0</v>
      </c>
      <c r="BS305" s="31">
        <v>0</v>
      </c>
      <c r="BT305" s="31">
        <v>0</v>
      </c>
      <c r="BU305" s="31">
        <v>0</v>
      </c>
      <c r="BV305" s="31">
        <v>0</v>
      </c>
      <c r="BW305" s="31">
        <v>0</v>
      </c>
      <c r="BX305" s="31">
        <v>0</v>
      </c>
      <c r="BY305" s="31">
        <v>0</v>
      </c>
      <c r="BZ305" s="31">
        <v>0</v>
      </c>
      <c r="CA305" s="31">
        <v>0</v>
      </c>
      <c r="CB305" s="31">
        <v>0</v>
      </c>
      <c r="CC305" s="31">
        <v>0</v>
      </c>
      <c r="CD305" s="31">
        <v>0</v>
      </c>
      <c r="CE305" s="31">
        <v>0</v>
      </c>
      <c r="CF305" s="31">
        <v>0</v>
      </c>
      <c r="CG305" s="31">
        <v>0</v>
      </c>
      <c r="CH305" s="31">
        <v>0</v>
      </c>
      <c r="CI305" s="31">
        <v>0</v>
      </c>
      <c r="CJ305" s="31">
        <v>0</v>
      </c>
      <c r="CK305" s="31">
        <v>0</v>
      </c>
      <c r="CL305" s="31">
        <v>0</v>
      </c>
      <c r="CM305" s="31">
        <v>25</v>
      </c>
      <c r="CN305" s="34">
        <v>0</v>
      </c>
      <c r="CO305" s="34">
        <v>0</v>
      </c>
      <c r="CP305" s="34">
        <v>8.3332999999999995</v>
      </c>
      <c r="CQ305" s="34">
        <v>0</v>
      </c>
      <c r="CR305" s="34">
        <v>4.3478000000000003</v>
      </c>
      <c r="CS305" s="34">
        <v>0</v>
      </c>
      <c r="CT305" s="34">
        <v>0</v>
      </c>
      <c r="CU305" s="34">
        <v>0</v>
      </c>
      <c r="CV305" s="34">
        <v>0</v>
      </c>
      <c r="CW305" s="34">
        <v>0</v>
      </c>
      <c r="CX305" s="34">
        <v>0</v>
      </c>
      <c r="CY305" s="34">
        <v>0</v>
      </c>
      <c r="CZ305" s="34">
        <v>0</v>
      </c>
      <c r="DA305" s="34">
        <v>0</v>
      </c>
      <c r="DB305" s="34">
        <v>0</v>
      </c>
      <c r="DC305" s="34">
        <v>0</v>
      </c>
      <c r="DD305" s="34">
        <v>0</v>
      </c>
      <c r="DE305" s="34">
        <v>0</v>
      </c>
      <c r="DF305" s="34">
        <v>16</v>
      </c>
      <c r="DG305" s="34">
        <v>20.833300000000001</v>
      </c>
      <c r="DH305" s="34">
        <v>4.1666999999999996</v>
      </c>
      <c r="DI305" s="34">
        <v>16.666699999999999</v>
      </c>
      <c r="DJ305" s="34">
        <v>0</v>
      </c>
      <c r="DK305" s="34">
        <v>0</v>
      </c>
      <c r="DL305" s="34">
        <v>0</v>
      </c>
      <c r="DM305" s="34">
        <v>14.2857</v>
      </c>
      <c r="DN305" s="34">
        <v>7.1429</v>
      </c>
      <c r="DO305" s="34">
        <v>6.8798722044728402</v>
      </c>
      <c r="DP305" s="34">
        <v>6.8523263654753901</v>
      </c>
      <c r="DQ305" s="34">
        <v>6.7917910447761196</v>
      </c>
      <c r="DR305" s="34">
        <v>6.6594740391099103</v>
      </c>
      <c r="DS305" s="34">
        <v>6.5989773557341103</v>
      </c>
      <c r="DT305" s="34">
        <v>6.6315789473684204</v>
      </c>
      <c r="DU305" s="34">
        <v>6.6338658146964899</v>
      </c>
      <c r="DV305" s="34">
        <v>6.6875753920385996</v>
      </c>
      <c r="DW305" s="34">
        <v>6.6248492159227998</v>
      </c>
      <c r="DX305" s="34">
        <v>0.40199251361176702</v>
      </c>
      <c r="DY305" s="34">
        <v>0.89130128268342901</v>
      </c>
      <c r="DZ305" s="34">
        <v>1.9868987383858401</v>
      </c>
      <c r="EA305" s="34">
        <v>0.91675846293412699</v>
      </c>
      <c r="EB305" s="34">
        <v>-0.49161130242210899</v>
      </c>
      <c r="EC305" s="34">
        <v>-3.4472619614916003E-2</v>
      </c>
      <c r="ED305" s="34">
        <v>-0.803124812709476</v>
      </c>
      <c r="EE305" s="34">
        <v>0.94683175528039898</v>
      </c>
      <c r="EF305" s="33">
        <v>0</v>
      </c>
      <c r="EG305" s="33">
        <v>17</v>
      </c>
      <c r="EH305" s="34">
        <v>0</v>
      </c>
      <c r="EI305" s="34">
        <v>5.86</v>
      </c>
      <c r="EJ305" s="34">
        <v>0</v>
      </c>
      <c r="EK305" s="34">
        <v>7.19</v>
      </c>
      <c r="EL305" s="34">
        <v>0</v>
      </c>
      <c r="EM305" s="34">
        <v>0</v>
      </c>
      <c r="EN305" s="34">
        <v>0</v>
      </c>
      <c r="EO305" s="34">
        <v>6.77</v>
      </c>
      <c r="EP305" s="34">
        <v>0</v>
      </c>
      <c r="EQ305" s="34">
        <v>6.97</v>
      </c>
      <c r="ER305" s="34">
        <v>0</v>
      </c>
      <c r="ES305" s="34">
        <v>0</v>
      </c>
      <c r="ET305" s="58">
        <v>0</v>
      </c>
      <c r="EU305" s="58">
        <v>0</v>
      </c>
      <c r="EV305" s="58">
        <v>11</v>
      </c>
      <c r="EW305" s="58">
        <v>0</v>
      </c>
      <c r="EX305" s="58">
        <v>0</v>
      </c>
      <c r="EY305" s="58">
        <v>0</v>
      </c>
      <c r="EZ305" s="58">
        <v>0</v>
      </c>
      <c r="FA305" s="63">
        <v>14</v>
      </c>
      <c r="FB305" s="64">
        <v>0</v>
      </c>
      <c r="FC305" s="58">
        <v>11</v>
      </c>
      <c r="FD305" s="58">
        <v>0</v>
      </c>
      <c r="FE305" s="58">
        <v>14</v>
      </c>
      <c r="FF305" s="58">
        <v>0</v>
      </c>
      <c r="FG305" s="58">
        <v>0</v>
      </c>
      <c r="FH305" s="58">
        <v>0</v>
      </c>
      <c r="FI305" s="58">
        <v>0</v>
      </c>
      <c r="FJ305" s="58">
        <v>25</v>
      </c>
      <c r="FK305" s="58">
        <v>100</v>
      </c>
      <c r="FL305" s="59">
        <f t="shared" si="4"/>
        <v>25</v>
      </c>
    </row>
    <row r="306" spans="1:168" x14ac:dyDescent="0.25">
      <c r="A306" t="s">
        <v>207</v>
      </c>
      <c r="B306" t="s">
        <v>1092</v>
      </c>
      <c r="C306" t="s">
        <v>1093</v>
      </c>
      <c r="D306" s="31"/>
      <c r="E306" s="31"/>
      <c r="F306" s="31"/>
      <c r="G306" s="31"/>
      <c r="H306" s="31"/>
      <c r="I306" s="31"/>
      <c r="J306" s="31">
        <v>4</v>
      </c>
      <c r="K306" s="31">
        <v>0</v>
      </c>
      <c r="L306" s="31">
        <v>4</v>
      </c>
      <c r="M306" s="35">
        <v>1.0900000000000001</v>
      </c>
      <c r="N306" s="31">
        <v>0</v>
      </c>
      <c r="O306" s="31">
        <v>0</v>
      </c>
      <c r="P306" s="31">
        <v>4</v>
      </c>
      <c r="Q306" s="31">
        <v>0</v>
      </c>
      <c r="R306" s="31">
        <v>0</v>
      </c>
      <c r="S306" s="31">
        <v>4</v>
      </c>
      <c r="T306" s="31">
        <v>0</v>
      </c>
      <c r="U306" s="31">
        <v>0</v>
      </c>
      <c r="V306" s="31">
        <v>1</v>
      </c>
      <c r="W306" s="31">
        <v>0</v>
      </c>
      <c r="X306" s="31">
        <v>3</v>
      </c>
      <c r="Y306" s="31">
        <v>0</v>
      </c>
      <c r="Z306" s="31">
        <v>0</v>
      </c>
      <c r="AA306" s="31">
        <v>4</v>
      </c>
      <c r="AB306" s="31">
        <v>4</v>
      </c>
      <c r="AC306" s="31">
        <v>4</v>
      </c>
      <c r="AD306" s="31">
        <v>4</v>
      </c>
      <c r="AE306" s="31">
        <v>4</v>
      </c>
      <c r="AF306" s="31">
        <v>4</v>
      </c>
      <c r="AG306" s="31">
        <v>0</v>
      </c>
      <c r="AH306" s="31">
        <v>0</v>
      </c>
      <c r="AI306" s="34">
        <v>0</v>
      </c>
      <c r="AJ306" s="34">
        <v>0</v>
      </c>
      <c r="AK306" s="34">
        <v>0</v>
      </c>
      <c r="AL306" s="34">
        <v>0</v>
      </c>
      <c r="AM306" s="34">
        <v>0</v>
      </c>
      <c r="AN306" s="34">
        <v>0</v>
      </c>
      <c r="AO306" s="34">
        <v>0</v>
      </c>
      <c r="AP306" s="34">
        <v>0</v>
      </c>
      <c r="AQ306" s="31">
        <v>0</v>
      </c>
      <c r="AR306" s="31">
        <v>0</v>
      </c>
      <c r="AS306" s="31">
        <v>0</v>
      </c>
      <c r="AT306" s="31">
        <v>0</v>
      </c>
      <c r="AU306" s="31">
        <v>0</v>
      </c>
      <c r="AV306" s="31">
        <v>0</v>
      </c>
      <c r="AW306" s="31">
        <v>4</v>
      </c>
      <c r="AX306" s="31">
        <v>0</v>
      </c>
      <c r="AY306" s="31">
        <v>0</v>
      </c>
      <c r="AZ306" s="31">
        <v>0</v>
      </c>
      <c r="BA306" s="31">
        <v>0</v>
      </c>
      <c r="BB306" s="31">
        <v>0</v>
      </c>
      <c r="BC306" s="31">
        <v>0</v>
      </c>
      <c r="BD306" s="31"/>
      <c r="BE306" s="31"/>
      <c r="BF306" s="31"/>
      <c r="BG306" s="31"/>
      <c r="BH306" s="31"/>
      <c r="BI306" s="31"/>
      <c r="BJ306" s="31"/>
      <c r="BK306" s="31">
        <v>6</v>
      </c>
      <c r="BL306" s="31">
        <v>0</v>
      </c>
      <c r="BM306" s="31">
        <v>4</v>
      </c>
      <c r="BN306" s="31">
        <v>0</v>
      </c>
      <c r="BO306" s="31">
        <v>0</v>
      </c>
      <c r="BP306" s="31">
        <v>0</v>
      </c>
      <c r="BQ306" s="31">
        <v>0</v>
      </c>
      <c r="BR306" s="31">
        <v>0</v>
      </c>
      <c r="BS306" s="31">
        <v>0</v>
      </c>
      <c r="BT306" s="31">
        <v>0</v>
      </c>
      <c r="BU306" s="31">
        <v>0</v>
      </c>
      <c r="BV306" s="31">
        <v>0</v>
      </c>
      <c r="BW306" s="31">
        <v>0</v>
      </c>
      <c r="BX306" s="31">
        <v>0</v>
      </c>
      <c r="BY306" s="31">
        <v>0</v>
      </c>
      <c r="BZ306" s="31">
        <v>0</v>
      </c>
      <c r="CA306" s="31">
        <v>0</v>
      </c>
      <c r="CB306" s="31">
        <v>0</v>
      </c>
      <c r="CC306" s="31">
        <v>0</v>
      </c>
      <c r="CD306" s="31">
        <v>0</v>
      </c>
      <c r="CE306" s="31">
        <v>0</v>
      </c>
      <c r="CF306" s="31">
        <v>0</v>
      </c>
      <c r="CG306" s="31">
        <v>0</v>
      </c>
      <c r="CH306" s="31">
        <v>0</v>
      </c>
      <c r="CI306" s="31">
        <v>0</v>
      </c>
      <c r="CJ306" s="31">
        <v>0</v>
      </c>
      <c r="CK306" s="31">
        <v>0</v>
      </c>
      <c r="CL306" s="31">
        <v>0</v>
      </c>
      <c r="CM306" s="31">
        <v>4</v>
      </c>
      <c r="CN306" s="34">
        <v>0</v>
      </c>
      <c r="CO306" s="34">
        <v>0</v>
      </c>
      <c r="CP306" s="34">
        <v>0</v>
      </c>
      <c r="CQ306" s="34">
        <v>0</v>
      </c>
      <c r="CR306" s="34">
        <v>0</v>
      </c>
      <c r="CS306" s="34">
        <v>0</v>
      </c>
      <c r="CT306" s="34">
        <v>0</v>
      </c>
      <c r="CU306" s="34">
        <v>0</v>
      </c>
      <c r="CV306" s="34">
        <v>0</v>
      </c>
      <c r="CW306" s="34">
        <v>0</v>
      </c>
      <c r="CX306" s="34">
        <v>0</v>
      </c>
      <c r="CY306" s="34">
        <v>0</v>
      </c>
      <c r="CZ306" s="34">
        <v>0</v>
      </c>
      <c r="DA306" s="34">
        <v>0</v>
      </c>
      <c r="DB306" s="34">
        <v>0</v>
      </c>
      <c r="DC306" s="34">
        <v>0</v>
      </c>
      <c r="DD306" s="34">
        <v>0</v>
      </c>
      <c r="DE306" s="34">
        <v>0</v>
      </c>
      <c r="DF306" s="34">
        <v>0</v>
      </c>
      <c r="DG306" s="34">
        <v>0</v>
      </c>
      <c r="DH306" s="34">
        <v>0</v>
      </c>
      <c r="DI306" s="34">
        <v>0</v>
      </c>
      <c r="DJ306" s="34">
        <v>25</v>
      </c>
      <c r="DK306" s="34">
        <v>0</v>
      </c>
      <c r="DL306" s="34">
        <v>0</v>
      </c>
      <c r="DM306" s="34">
        <v>0</v>
      </c>
      <c r="DN306" s="34">
        <v>0</v>
      </c>
      <c r="DO306" s="34"/>
      <c r="DP306" s="34"/>
      <c r="DQ306" s="34"/>
      <c r="DR306" s="34"/>
      <c r="DS306" s="34"/>
      <c r="DT306" s="34"/>
      <c r="DU306" s="34"/>
      <c r="DV306" s="34"/>
      <c r="DW306" s="34"/>
      <c r="DX306" s="34"/>
      <c r="DY306" s="34"/>
      <c r="DZ306" s="34"/>
      <c r="EA306" s="34"/>
      <c r="EB306" s="34"/>
      <c r="EC306" s="34"/>
      <c r="ED306" s="34"/>
      <c r="EE306" s="34"/>
      <c r="EF306" s="33"/>
      <c r="EG306" s="33"/>
      <c r="EH306" s="34"/>
      <c r="EI306" s="34"/>
      <c r="EJ306" s="34"/>
      <c r="EK306" s="34"/>
      <c r="EL306" s="34"/>
      <c r="EM306" s="34"/>
      <c r="EN306" s="34"/>
      <c r="EO306" s="34"/>
      <c r="EP306" s="34"/>
      <c r="EQ306" s="34"/>
      <c r="ER306" s="34"/>
      <c r="ES306" s="34"/>
      <c r="ET306" s="58">
        <v>0</v>
      </c>
      <c r="EU306" s="58">
        <v>0</v>
      </c>
      <c r="EV306" s="58">
        <v>4</v>
      </c>
      <c r="EW306" s="58">
        <v>0</v>
      </c>
      <c r="EX306" s="58">
        <v>0</v>
      </c>
      <c r="EY306" s="58">
        <v>0</v>
      </c>
      <c r="EZ306" s="58">
        <v>0</v>
      </c>
      <c r="FA306" s="63">
        <v>0</v>
      </c>
      <c r="FB306" s="64">
        <v>0</v>
      </c>
      <c r="FC306" s="58">
        <v>4</v>
      </c>
      <c r="FD306" s="58">
        <v>0</v>
      </c>
      <c r="FE306" s="58">
        <v>0</v>
      </c>
      <c r="FF306" s="58">
        <v>0</v>
      </c>
      <c r="FG306" s="58">
        <v>0</v>
      </c>
      <c r="FH306" s="58">
        <v>0</v>
      </c>
      <c r="FI306" s="58">
        <v>0</v>
      </c>
      <c r="FJ306" s="58">
        <v>4</v>
      </c>
      <c r="FK306" s="58">
        <v>100</v>
      </c>
      <c r="FL306" s="59">
        <f t="shared" si="4"/>
        <v>4</v>
      </c>
    </row>
    <row r="307" spans="1:168" x14ac:dyDescent="0.25">
      <c r="A307" t="s">
        <v>207</v>
      </c>
      <c r="B307" t="s">
        <v>1094</v>
      </c>
      <c r="C307" t="s">
        <v>1095</v>
      </c>
      <c r="D307" s="31">
        <v>11</v>
      </c>
      <c r="E307" s="31">
        <v>0</v>
      </c>
      <c r="F307" s="31">
        <v>0</v>
      </c>
      <c r="G307" s="31">
        <v>0</v>
      </c>
      <c r="H307" s="31">
        <v>0</v>
      </c>
      <c r="I307" s="31">
        <v>0</v>
      </c>
      <c r="J307" s="31">
        <v>11</v>
      </c>
      <c r="K307" s="31">
        <v>0</v>
      </c>
      <c r="L307" s="31">
        <v>11</v>
      </c>
      <c r="M307" s="35">
        <v>2.44</v>
      </c>
      <c r="N307" s="31">
        <v>0</v>
      </c>
      <c r="O307" s="31">
        <v>0</v>
      </c>
      <c r="P307" s="31">
        <v>11</v>
      </c>
      <c r="Q307" s="31">
        <v>0</v>
      </c>
      <c r="R307" s="31">
        <v>4</v>
      </c>
      <c r="S307" s="31">
        <v>4</v>
      </c>
      <c r="T307" s="31">
        <v>3</v>
      </c>
      <c r="U307" s="31">
        <v>0</v>
      </c>
      <c r="V307" s="31">
        <v>0</v>
      </c>
      <c r="W307" s="31">
        <v>0</v>
      </c>
      <c r="X307" s="31">
        <v>11</v>
      </c>
      <c r="Y307" s="31">
        <v>0</v>
      </c>
      <c r="Z307" s="31">
        <v>0</v>
      </c>
      <c r="AA307" s="31">
        <v>11</v>
      </c>
      <c r="AB307" s="31">
        <v>11</v>
      </c>
      <c r="AC307" s="31">
        <v>11</v>
      </c>
      <c r="AD307" s="31">
        <v>11</v>
      </c>
      <c r="AE307" s="31">
        <v>11</v>
      </c>
      <c r="AF307" s="31">
        <v>11</v>
      </c>
      <c r="AG307" s="31">
        <v>11</v>
      </c>
      <c r="AH307" s="31">
        <v>11</v>
      </c>
      <c r="AI307" s="34">
        <v>0</v>
      </c>
      <c r="AJ307" s="34">
        <v>0</v>
      </c>
      <c r="AK307" s="34">
        <v>0</v>
      </c>
      <c r="AL307" s="34">
        <v>0</v>
      </c>
      <c r="AM307" s="34">
        <v>0</v>
      </c>
      <c r="AN307" s="34">
        <v>0</v>
      </c>
      <c r="AO307" s="34">
        <v>0</v>
      </c>
      <c r="AP307" s="34">
        <v>0</v>
      </c>
      <c r="AQ307" s="31">
        <v>0</v>
      </c>
      <c r="AR307" s="31">
        <v>0</v>
      </c>
      <c r="AS307" s="31">
        <v>0</v>
      </c>
      <c r="AT307" s="31">
        <v>0</v>
      </c>
      <c r="AU307" s="31">
        <v>0</v>
      </c>
      <c r="AV307" s="31">
        <v>0</v>
      </c>
      <c r="AW307" s="31">
        <v>0</v>
      </c>
      <c r="AX307" s="31">
        <v>0</v>
      </c>
      <c r="AY307" s="31">
        <v>0</v>
      </c>
      <c r="AZ307" s="31">
        <v>0</v>
      </c>
      <c r="BA307" s="31">
        <v>0</v>
      </c>
      <c r="BB307" s="31">
        <v>0</v>
      </c>
      <c r="BC307" s="31">
        <v>0</v>
      </c>
      <c r="BD307" s="31">
        <v>0</v>
      </c>
      <c r="BE307" s="31">
        <v>0</v>
      </c>
      <c r="BF307" s="31">
        <v>0</v>
      </c>
      <c r="BG307" s="31">
        <v>0</v>
      </c>
      <c r="BH307" s="31">
        <v>0</v>
      </c>
      <c r="BI307" s="31">
        <v>0</v>
      </c>
      <c r="BJ307" s="31">
        <v>0</v>
      </c>
      <c r="BK307" s="31">
        <v>26</v>
      </c>
      <c r="BL307" s="31">
        <v>0</v>
      </c>
      <c r="BM307" s="31">
        <v>0</v>
      </c>
      <c r="BN307" s="31">
        <v>0</v>
      </c>
      <c r="BO307" s="31">
        <v>11</v>
      </c>
      <c r="BP307" s="31">
        <v>0</v>
      </c>
      <c r="BQ307" s="31">
        <v>0</v>
      </c>
      <c r="BR307" s="31">
        <v>0</v>
      </c>
      <c r="BS307" s="31">
        <v>0</v>
      </c>
      <c r="BT307" s="31">
        <v>0</v>
      </c>
      <c r="BU307" s="31">
        <v>0</v>
      </c>
      <c r="BV307" s="31">
        <v>0</v>
      </c>
      <c r="BW307" s="31">
        <v>0</v>
      </c>
      <c r="BX307" s="31">
        <v>0</v>
      </c>
      <c r="BY307" s="31">
        <v>0</v>
      </c>
      <c r="BZ307" s="31">
        <v>0</v>
      </c>
      <c r="CA307" s="31">
        <v>0</v>
      </c>
      <c r="CB307" s="31">
        <v>0</v>
      </c>
      <c r="CC307" s="31">
        <v>0</v>
      </c>
      <c r="CD307" s="31">
        <v>0</v>
      </c>
      <c r="CE307" s="31">
        <v>0</v>
      </c>
      <c r="CF307" s="31">
        <v>0</v>
      </c>
      <c r="CG307" s="31">
        <v>0</v>
      </c>
      <c r="CH307" s="31">
        <v>0</v>
      </c>
      <c r="CI307" s="31">
        <v>0</v>
      </c>
      <c r="CJ307" s="31">
        <v>0</v>
      </c>
      <c r="CK307" s="31">
        <v>0</v>
      </c>
      <c r="CL307" s="31">
        <v>0</v>
      </c>
      <c r="CM307" s="31">
        <v>11</v>
      </c>
      <c r="CN307" s="34">
        <v>0</v>
      </c>
      <c r="CO307" s="34">
        <v>9.0908999999999995</v>
      </c>
      <c r="CP307" s="34">
        <v>0</v>
      </c>
      <c r="CQ307" s="34">
        <v>0</v>
      </c>
      <c r="CR307" s="34">
        <v>0</v>
      </c>
      <c r="CS307" s="34">
        <v>9.0908999999999995</v>
      </c>
      <c r="CT307" s="34">
        <v>0</v>
      </c>
      <c r="CU307" s="34">
        <v>0</v>
      </c>
      <c r="CV307" s="34">
        <v>0</v>
      </c>
      <c r="CW307" s="34">
        <v>0</v>
      </c>
      <c r="CX307" s="34">
        <v>0</v>
      </c>
      <c r="CY307" s="34">
        <v>0</v>
      </c>
      <c r="CZ307" s="34">
        <v>0</v>
      </c>
      <c r="DA307" s="34">
        <v>0</v>
      </c>
      <c r="DB307" s="34">
        <v>9.0908999999999995</v>
      </c>
      <c r="DC307" s="34">
        <v>0</v>
      </c>
      <c r="DD307" s="34">
        <v>0</v>
      </c>
      <c r="DE307" s="34">
        <v>0</v>
      </c>
      <c r="DF307" s="34">
        <v>18.181799999999999</v>
      </c>
      <c r="DG307" s="34">
        <v>0</v>
      </c>
      <c r="DH307" s="34">
        <v>0</v>
      </c>
      <c r="DI307" s="34">
        <v>0</v>
      </c>
      <c r="DJ307" s="34">
        <v>9.0908999999999995</v>
      </c>
      <c r="DK307" s="34">
        <v>18.181799999999999</v>
      </c>
      <c r="DL307" s="34">
        <v>0</v>
      </c>
      <c r="DM307" s="34">
        <v>9.0908999999999995</v>
      </c>
      <c r="DN307" s="34">
        <v>0</v>
      </c>
      <c r="DO307" s="34">
        <v>7.0246433203631602</v>
      </c>
      <c r="DP307" s="34">
        <v>7.01</v>
      </c>
      <c r="DQ307" s="34">
        <v>6.51750972762646</v>
      </c>
      <c r="DR307" s="34">
        <v>6.8145265888456503</v>
      </c>
      <c r="DS307" s="34">
        <v>6.8145265888456503</v>
      </c>
      <c r="DT307" s="34">
        <v>6.41480446927374</v>
      </c>
      <c r="DU307" s="34">
        <v>6.4513618677042803</v>
      </c>
      <c r="DV307" s="34">
        <v>6.3865110246433199</v>
      </c>
      <c r="DW307" s="34">
        <v>6.6926070038910499</v>
      </c>
      <c r="DX307" s="34">
        <v>0.208891873939584</v>
      </c>
      <c r="DY307" s="34">
        <v>7.5564179104477596</v>
      </c>
      <c r="DZ307" s="34">
        <v>-4.3585839360487197</v>
      </c>
      <c r="EA307" s="34">
        <v>0</v>
      </c>
      <c r="EB307" s="34">
        <v>6.23124401509883</v>
      </c>
      <c r="EC307" s="34">
        <v>-0.56666172476768195</v>
      </c>
      <c r="ED307" s="34">
        <v>1.0154346060113699</v>
      </c>
      <c r="EE307" s="34">
        <v>-4.5736434108527098</v>
      </c>
      <c r="EF307" s="33">
        <v>0</v>
      </c>
      <c r="EG307" s="33">
        <v>7</v>
      </c>
      <c r="EH307" s="34">
        <v>0</v>
      </c>
      <c r="EI307" s="34">
        <v>0</v>
      </c>
      <c r="EJ307" s="34">
        <v>0</v>
      </c>
      <c r="EK307" s="34">
        <v>7.02</v>
      </c>
      <c r="EL307" s="34">
        <v>0</v>
      </c>
      <c r="EM307" s="34">
        <v>0</v>
      </c>
      <c r="EN307" s="34">
        <v>0</v>
      </c>
      <c r="EO307" s="34">
        <v>0</v>
      </c>
      <c r="EP307" s="34">
        <v>0</v>
      </c>
      <c r="EQ307" s="34">
        <v>7.02</v>
      </c>
      <c r="ER307" s="34">
        <v>0</v>
      </c>
      <c r="ES307" s="34">
        <v>0</v>
      </c>
      <c r="ET307" s="58">
        <v>0</v>
      </c>
      <c r="EU307" s="58">
        <v>8</v>
      </c>
      <c r="EV307" s="58">
        <v>3</v>
      </c>
      <c r="EW307" s="58">
        <v>0</v>
      </c>
      <c r="EX307" s="58">
        <v>0</v>
      </c>
      <c r="EY307" s="58">
        <v>0</v>
      </c>
      <c r="EZ307" s="58">
        <v>0</v>
      </c>
      <c r="FA307" s="63">
        <v>0</v>
      </c>
      <c r="FB307" s="64">
        <v>0</v>
      </c>
      <c r="FC307" s="58">
        <v>0</v>
      </c>
      <c r="FD307" s="58">
        <v>0</v>
      </c>
      <c r="FE307" s="58">
        <v>8</v>
      </c>
      <c r="FF307" s="58">
        <v>3</v>
      </c>
      <c r="FG307" s="58">
        <v>0</v>
      </c>
      <c r="FH307" s="58">
        <v>0</v>
      </c>
      <c r="FI307" s="58">
        <v>0</v>
      </c>
      <c r="FJ307" s="58">
        <v>11</v>
      </c>
      <c r="FK307" s="58">
        <v>100</v>
      </c>
      <c r="FL307" s="59">
        <f t="shared" si="4"/>
        <v>11</v>
      </c>
    </row>
    <row r="308" spans="1:168" x14ac:dyDescent="0.25">
      <c r="A308" t="s">
        <v>207</v>
      </c>
      <c r="B308" t="s">
        <v>1096</v>
      </c>
      <c r="C308" t="s">
        <v>1097</v>
      </c>
      <c r="D308" s="31"/>
      <c r="E308" s="31"/>
      <c r="F308" s="31"/>
      <c r="G308" s="31"/>
      <c r="H308" s="31"/>
      <c r="I308" s="31"/>
      <c r="J308" s="31">
        <v>3</v>
      </c>
      <c r="K308" s="31">
        <v>0</v>
      </c>
      <c r="L308" s="31">
        <v>3</v>
      </c>
      <c r="M308" s="35">
        <v>1.17</v>
      </c>
      <c r="N308" s="31">
        <v>0</v>
      </c>
      <c r="O308" s="31">
        <v>0</v>
      </c>
      <c r="P308" s="31">
        <v>3</v>
      </c>
      <c r="Q308" s="31">
        <v>0</v>
      </c>
      <c r="R308" s="31">
        <v>0</v>
      </c>
      <c r="S308" s="31">
        <v>3</v>
      </c>
      <c r="T308" s="31">
        <v>0</v>
      </c>
      <c r="U308" s="31">
        <v>0</v>
      </c>
      <c r="V308" s="31">
        <v>0</v>
      </c>
      <c r="W308" s="31">
        <v>0</v>
      </c>
      <c r="X308" s="31">
        <v>3</v>
      </c>
      <c r="Y308" s="31">
        <v>0</v>
      </c>
      <c r="Z308" s="31">
        <v>0</v>
      </c>
      <c r="AA308" s="31">
        <v>3</v>
      </c>
      <c r="AB308" s="31">
        <v>3</v>
      </c>
      <c r="AC308" s="31">
        <v>3</v>
      </c>
      <c r="AD308" s="31">
        <v>3</v>
      </c>
      <c r="AE308" s="31">
        <v>3</v>
      </c>
      <c r="AF308" s="31">
        <v>3</v>
      </c>
      <c r="AG308" s="31">
        <v>3</v>
      </c>
      <c r="AH308" s="31">
        <v>3</v>
      </c>
      <c r="AI308" s="34">
        <v>0</v>
      </c>
      <c r="AJ308" s="34">
        <v>0</v>
      </c>
      <c r="AK308" s="34">
        <v>0</v>
      </c>
      <c r="AL308" s="34">
        <v>0</v>
      </c>
      <c r="AM308" s="34">
        <v>0</v>
      </c>
      <c r="AN308" s="34">
        <v>0</v>
      </c>
      <c r="AO308" s="34">
        <v>0</v>
      </c>
      <c r="AP308" s="34">
        <v>0</v>
      </c>
      <c r="AQ308" s="31">
        <v>0</v>
      </c>
      <c r="AR308" s="31">
        <v>0</v>
      </c>
      <c r="AS308" s="31">
        <v>0</v>
      </c>
      <c r="AT308" s="31">
        <v>0</v>
      </c>
      <c r="AU308" s="31">
        <v>0</v>
      </c>
      <c r="AV308" s="31">
        <v>0</v>
      </c>
      <c r="AW308" s="31">
        <v>0</v>
      </c>
      <c r="AX308" s="31">
        <v>0</v>
      </c>
      <c r="AY308" s="31">
        <v>0</v>
      </c>
      <c r="AZ308" s="31">
        <v>0</v>
      </c>
      <c r="BA308" s="31">
        <v>0</v>
      </c>
      <c r="BB308" s="31">
        <v>0</v>
      </c>
      <c r="BC308" s="31">
        <v>0</v>
      </c>
      <c r="BD308" s="31"/>
      <c r="BE308" s="31"/>
      <c r="BF308" s="31"/>
      <c r="BG308" s="31"/>
      <c r="BH308" s="31"/>
      <c r="BI308" s="31"/>
      <c r="BJ308" s="31"/>
      <c r="BK308" s="31">
        <v>120</v>
      </c>
      <c r="BL308" s="31">
        <v>0</v>
      </c>
      <c r="BM308" s="31">
        <v>0</v>
      </c>
      <c r="BN308" s="31">
        <v>0</v>
      </c>
      <c r="BO308" s="31">
        <v>0</v>
      </c>
      <c r="BP308" s="31">
        <v>0</v>
      </c>
      <c r="BQ308" s="31">
        <v>3</v>
      </c>
      <c r="BR308" s="31">
        <v>0</v>
      </c>
      <c r="BS308" s="31">
        <v>0</v>
      </c>
      <c r="BT308" s="31">
        <v>0</v>
      </c>
      <c r="BU308" s="31">
        <v>0</v>
      </c>
      <c r="BV308" s="31">
        <v>0</v>
      </c>
      <c r="BW308" s="31">
        <v>0</v>
      </c>
      <c r="BX308" s="31">
        <v>0</v>
      </c>
      <c r="BY308" s="31">
        <v>0</v>
      </c>
      <c r="BZ308" s="31">
        <v>0</v>
      </c>
      <c r="CA308" s="31">
        <v>0</v>
      </c>
      <c r="CB308" s="31">
        <v>0</v>
      </c>
      <c r="CC308" s="31">
        <v>0</v>
      </c>
      <c r="CD308" s="31">
        <v>0</v>
      </c>
      <c r="CE308" s="31">
        <v>0</v>
      </c>
      <c r="CF308" s="31">
        <v>0</v>
      </c>
      <c r="CG308" s="31">
        <v>0</v>
      </c>
      <c r="CH308" s="31">
        <v>0</v>
      </c>
      <c r="CI308" s="31">
        <v>0</v>
      </c>
      <c r="CJ308" s="31">
        <v>0</v>
      </c>
      <c r="CK308" s="31">
        <v>0</v>
      </c>
      <c r="CL308" s="31">
        <v>0</v>
      </c>
      <c r="CM308" s="31">
        <v>3</v>
      </c>
      <c r="CN308" s="34">
        <v>0</v>
      </c>
      <c r="CO308" s="34">
        <v>0</v>
      </c>
      <c r="CP308" s="34">
        <v>0</v>
      </c>
      <c r="CQ308" s="34">
        <v>0</v>
      </c>
      <c r="CR308" s="34">
        <v>0</v>
      </c>
      <c r="CS308" s="34">
        <v>33.333300000000001</v>
      </c>
      <c r="CT308" s="34">
        <v>33.333300000000001</v>
      </c>
      <c r="CU308" s="34">
        <v>0</v>
      </c>
      <c r="CV308" s="34">
        <v>0</v>
      </c>
      <c r="CW308" s="34">
        <v>0</v>
      </c>
      <c r="CX308" s="34">
        <v>0</v>
      </c>
      <c r="CY308" s="34">
        <v>0</v>
      </c>
      <c r="CZ308" s="34">
        <v>0</v>
      </c>
      <c r="DA308" s="34">
        <v>0</v>
      </c>
      <c r="DB308" s="34">
        <v>0</v>
      </c>
      <c r="DC308" s="34">
        <v>0</v>
      </c>
      <c r="DD308" s="34">
        <v>0</v>
      </c>
      <c r="DE308" s="34">
        <v>0</v>
      </c>
      <c r="DF308" s="34">
        <v>0</v>
      </c>
      <c r="DG308" s="34">
        <v>0</v>
      </c>
      <c r="DH308" s="34">
        <v>0</v>
      </c>
      <c r="DI308" s="34">
        <v>0</v>
      </c>
      <c r="DJ308" s="34">
        <v>0</v>
      </c>
      <c r="DK308" s="34">
        <v>66.666700000000006</v>
      </c>
      <c r="DL308" s="34">
        <v>33.333300000000001</v>
      </c>
      <c r="DM308" s="34">
        <v>0</v>
      </c>
      <c r="DN308" s="34">
        <v>33.333300000000001</v>
      </c>
      <c r="DO308" s="34"/>
      <c r="DP308" s="34"/>
      <c r="DQ308" s="34"/>
      <c r="DR308" s="34"/>
      <c r="DS308" s="34"/>
      <c r="DT308" s="34"/>
      <c r="DU308" s="34"/>
      <c r="DV308" s="34"/>
      <c r="DW308" s="34"/>
      <c r="DX308" s="34"/>
      <c r="DY308" s="34"/>
      <c r="DZ308" s="34"/>
      <c r="EA308" s="34"/>
      <c r="EB308" s="34"/>
      <c r="EC308" s="34"/>
      <c r="ED308" s="34"/>
      <c r="EE308" s="34"/>
      <c r="EF308" s="33"/>
      <c r="EG308" s="33"/>
      <c r="EH308" s="34"/>
      <c r="EI308" s="34"/>
      <c r="EJ308" s="34"/>
      <c r="EK308" s="34"/>
      <c r="EL308" s="34"/>
      <c r="EM308" s="34"/>
      <c r="EN308" s="34"/>
      <c r="EO308" s="34"/>
      <c r="EP308" s="34"/>
      <c r="EQ308" s="34"/>
      <c r="ER308" s="34"/>
      <c r="ES308" s="34"/>
      <c r="ET308" s="58">
        <v>0</v>
      </c>
      <c r="EU308" s="58">
        <v>0</v>
      </c>
      <c r="EV308" s="58">
        <v>3</v>
      </c>
      <c r="EW308" s="58">
        <v>0</v>
      </c>
      <c r="EX308" s="58">
        <v>0</v>
      </c>
      <c r="EY308" s="58">
        <v>0</v>
      </c>
      <c r="EZ308" s="58">
        <v>0</v>
      </c>
      <c r="FA308" s="63">
        <v>0</v>
      </c>
      <c r="FB308" s="64">
        <v>0</v>
      </c>
      <c r="FC308" s="58">
        <v>0</v>
      </c>
      <c r="FD308" s="58">
        <v>0</v>
      </c>
      <c r="FE308" s="58">
        <v>3</v>
      </c>
      <c r="FF308" s="58">
        <v>0</v>
      </c>
      <c r="FG308" s="58">
        <v>0</v>
      </c>
      <c r="FH308" s="58">
        <v>0</v>
      </c>
      <c r="FI308" s="58">
        <v>0</v>
      </c>
      <c r="FJ308" s="58">
        <v>3</v>
      </c>
      <c r="FK308" s="58">
        <v>100</v>
      </c>
      <c r="FL308" s="59">
        <f t="shared" si="4"/>
        <v>3</v>
      </c>
    </row>
    <row r="309" spans="1:168" x14ac:dyDescent="0.25">
      <c r="A309" t="s">
        <v>207</v>
      </c>
      <c r="B309" t="s">
        <v>1098</v>
      </c>
      <c r="C309" t="s">
        <v>1099</v>
      </c>
      <c r="D309" s="31"/>
      <c r="E309" s="31"/>
      <c r="F309" s="31"/>
      <c r="G309" s="31"/>
      <c r="H309" s="31"/>
      <c r="I309" s="31"/>
      <c r="J309" s="31">
        <v>3</v>
      </c>
      <c r="K309" s="31">
        <v>0</v>
      </c>
      <c r="L309" s="31">
        <v>3</v>
      </c>
      <c r="M309" s="35">
        <v>2.36</v>
      </c>
      <c r="N309" s="31">
        <v>0</v>
      </c>
      <c r="O309" s="31">
        <v>0</v>
      </c>
      <c r="P309" s="31">
        <v>3</v>
      </c>
      <c r="Q309" s="31">
        <v>0</v>
      </c>
      <c r="R309" s="31">
        <v>0</v>
      </c>
      <c r="S309" s="31">
        <v>2</v>
      </c>
      <c r="T309" s="31">
        <v>1</v>
      </c>
      <c r="U309" s="31">
        <v>0</v>
      </c>
      <c r="V309" s="31">
        <v>0</v>
      </c>
      <c r="W309" s="31">
        <v>0</v>
      </c>
      <c r="X309" s="31">
        <v>3</v>
      </c>
      <c r="Y309" s="31">
        <v>0</v>
      </c>
      <c r="Z309" s="31">
        <v>0</v>
      </c>
      <c r="AA309" s="31">
        <v>3</v>
      </c>
      <c r="AB309" s="31">
        <v>3</v>
      </c>
      <c r="AC309" s="31">
        <v>3</v>
      </c>
      <c r="AD309" s="31">
        <v>3</v>
      </c>
      <c r="AE309" s="31">
        <v>3</v>
      </c>
      <c r="AF309" s="31">
        <v>3</v>
      </c>
      <c r="AG309" s="31">
        <v>3</v>
      </c>
      <c r="AH309" s="31">
        <v>3</v>
      </c>
      <c r="AI309" s="34">
        <v>0</v>
      </c>
      <c r="AJ309" s="34">
        <v>0</v>
      </c>
      <c r="AK309" s="34">
        <v>0</v>
      </c>
      <c r="AL309" s="34">
        <v>0</v>
      </c>
      <c r="AM309" s="34">
        <v>0</v>
      </c>
      <c r="AN309" s="34">
        <v>0</v>
      </c>
      <c r="AO309" s="34">
        <v>0</v>
      </c>
      <c r="AP309" s="34">
        <v>0</v>
      </c>
      <c r="AQ309" s="31">
        <v>0</v>
      </c>
      <c r="AR309" s="31">
        <v>0</v>
      </c>
      <c r="AS309" s="31">
        <v>0</v>
      </c>
      <c r="AT309" s="31">
        <v>0</v>
      </c>
      <c r="AU309" s="31">
        <v>0</v>
      </c>
      <c r="AV309" s="31">
        <v>0</v>
      </c>
      <c r="AW309" s="31">
        <v>0</v>
      </c>
      <c r="AX309" s="31">
        <v>0</v>
      </c>
      <c r="AY309" s="31">
        <v>0</v>
      </c>
      <c r="AZ309" s="31">
        <v>0</v>
      </c>
      <c r="BA309" s="31">
        <v>0</v>
      </c>
      <c r="BB309" s="31">
        <v>0</v>
      </c>
      <c r="BC309" s="31">
        <v>0</v>
      </c>
      <c r="BD309" s="31"/>
      <c r="BE309" s="31"/>
      <c r="BF309" s="31"/>
      <c r="BG309" s="31"/>
      <c r="BH309" s="31"/>
      <c r="BI309" s="31"/>
      <c r="BJ309" s="31"/>
      <c r="BK309" s="31">
        <v>16</v>
      </c>
      <c r="BL309" s="31">
        <v>0</v>
      </c>
      <c r="BM309" s="31">
        <v>0</v>
      </c>
      <c r="BN309" s="31">
        <v>3</v>
      </c>
      <c r="BO309" s="31">
        <v>0</v>
      </c>
      <c r="BP309" s="31">
        <v>0</v>
      </c>
      <c r="BQ309" s="31">
        <v>0</v>
      </c>
      <c r="BR309" s="31">
        <v>0</v>
      </c>
      <c r="BS309" s="31">
        <v>0</v>
      </c>
      <c r="BT309" s="31">
        <v>0</v>
      </c>
      <c r="BU309" s="31">
        <v>0</v>
      </c>
      <c r="BV309" s="31">
        <v>0</v>
      </c>
      <c r="BW309" s="31">
        <v>0</v>
      </c>
      <c r="BX309" s="31">
        <v>0</v>
      </c>
      <c r="BY309" s="31">
        <v>0</v>
      </c>
      <c r="BZ309" s="31">
        <v>0</v>
      </c>
      <c r="CA309" s="31">
        <v>0</v>
      </c>
      <c r="CB309" s="31">
        <v>0</v>
      </c>
      <c r="CC309" s="31">
        <v>0</v>
      </c>
      <c r="CD309" s="31">
        <v>0</v>
      </c>
      <c r="CE309" s="31">
        <v>0</v>
      </c>
      <c r="CF309" s="31">
        <v>0</v>
      </c>
      <c r="CG309" s="31">
        <v>0</v>
      </c>
      <c r="CH309" s="31">
        <v>0</v>
      </c>
      <c r="CI309" s="31">
        <v>0</v>
      </c>
      <c r="CJ309" s="31">
        <v>0</v>
      </c>
      <c r="CK309" s="31">
        <v>0</v>
      </c>
      <c r="CL309" s="31">
        <v>0</v>
      </c>
      <c r="CM309" s="31">
        <v>3</v>
      </c>
      <c r="CN309" s="34">
        <v>0</v>
      </c>
      <c r="CO309" s="34">
        <v>0</v>
      </c>
      <c r="CP309" s="34">
        <v>0</v>
      </c>
      <c r="CQ309" s="34">
        <v>0</v>
      </c>
      <c r="CR309" s="34">
        <v>0</v>
      </c>
      <c r="CS309" s="34">
        <v>33.333300000000001</v>
      </c>
      <c r="CT309" s="34">
        <v>0</v>
      </c>
      <c r="CU309" s="34">
        <v>0</v>
      </c>
      <c r="CV309" s="34">
        <v>0</v>
      </c>
      <c r="CW309" s="34">
        <v>0</v>
      </c>
      <c r="CX309" s="34">
        <v>0</v>
      </c>
      <c r="CY309" s="34">
        <v>0</v>
      </c>
      <c r="CZ309" s="34">
        <v>0</v>
      </c>
      <c r="DA309" s="34">
        <v>0</v>
      </c>
      <c r="DB309" s="34">
        <v>0</v>
      </c>
      <c r="DC309" s="34">
        <v>0</v>
      </c>
      <c r="DD309" s="34">
        <v>0</v>
      </c>
      <c r="DE309" s="34">
        <v>0</v>
      </c>
      <c r="DF309" s="34">
        <v>0</v>
      </c>
      <c r="DG309" s="34">
        <v>66.666700000000006</v>
      </c>
      <c r="DH309" s="34">
        <v>33.333300000000001</v>
      </c>
      <c r="DI309" s="34">
        <v>33.333300000000001</v>
      </c>
      <c r="DJ309" s="34">
        <v>33.333300000000001</v>
      </c>
      <c r="DK309" s="34">
        <v>33.333300000000001</v>
      </c>
      <c r="DL309" s="34">
        <v>0</v>
      </c>
      <c r="DM309" s="34">
        <v>0</v>
      </c>
      <c r="DN309" s="34">
        <v>0</v>
      </c>
      <c r="DO309" s="34"/>
      <c r="DP309" s="34"/>
      <c r="DQ309" s="34"/>
      <c r="DR309" s="34"/>
      <c r="DS309" s="34"/>
      <c r="DT309" s="34"/>
      <c r="DU309" s="34"/>
      <c r="DV309" s="34"/>
      <c r="DW309" s="34"/>
      <c r="DX309" s="34"/>
      <c r="DY309" s="34"/>
      <c r="DZ309" s="34"/>
      <c r="EA309" s="34"/>
      <c r="EB309" s="34"/>
      <c r="EC309" s="34"/>
      <c r="ED309" s="34"/>
      <c r="EE309" s="34"/>
      <c r="EF309" s="33"/>
      <c r="EG309" s="33"/>
      <c r="EH309" s="34"/>
      <c r="EI309" s="34"/>
      <c r="EJ309" s="34"/>
      <c r="EK309" s="34"/>
      <c r="EL309" s="34"/>
      <c r="EM309" s="34"/>
      <c r="EN309" s="34"/>
      <c r="EO309" s="34"/>
      <c r="EP309" s="34"/>
      <c r="EQ309" s="34"/>
      <c r="ER309" s="34"/>
      <c r="ES309" s="34"/>
      <c r="ET309" s="58">
        <v>0</v>
      </c>
      <c r="EU309" s="58">
        <v>0</v>
      </c>
      <c r="EV309" s="58">
        <v>0</v>
      </c>
      <c r="EW309" s="58">
        <v>0</v>
      </c>
      <c r="EX309" s="58">
        <v>0</v>
      </c>
      <c r="EY309" s="58">
        <v>0</v>
      </c>
      <c r="EZ309" s="58">
        <v>0</v>
      </c>
      <c r="FA309" s="63">
        <v>3</v>
      </c>
      <c r="FB309" s="64">
        <v>0</v>
      </c>
      <c r="FC309" s="58">
        <v>0</v>
      </c>
      <c r="FD309" s="58">
        <v>0</v>
      </c>
      <c r="FE309" s="58">
        <v>0</v>
      </c>
      <c r="FF309" s="58">
        <v>3</v>
      </c>
      <c r="FG309" s="58">
        <v>0</v>
      </c>
      <c r="FH309" s="58">
        <v>0</v>
      </c>
      <c r="FI309" s="58">
        <v>0</v>
      </c>
      <c r="FJ309" s="58">
        <v>3</v>
      </c>
      <c r="FK309" s="58">
        <v>100</v>
      </c>
      <c r="FL309" s="59">
        <f t="shared" si="4"/>
        <v>3</v>
      </c>
    </row>
    <row r="310" spans="1:168" x14ac:dyDescent="0.25">
      <c r="A310" t="s">
        <v>207</v>
      </c>
      <c r="B310" t="s">
        <v>1100</v>
      </c>
      <c r="C310" t="s">
        <v>1101</v>
      </c>
      <c r="D310" s="31">
        <v>138</v>
      </c>
      <c r="E310" s="31">
        <v>2</v>
      </c>
      <c r="F310" s="31">
        <v>1</v>
      </c>
      <c r="G310" s="31">
        <v>0</v>
      </c>
      <c r="H310" s="31">
        <v>0</v>
      </c>
      <c r="I310" s="31">
        <v>0</v>
      </c>
      <c r="J310" s="31">
        <v>141</v>
      </c>
      <c r="K310" s="31">
        <v>0</v>
      </c>
      <c r="L310" s="31">
        <v>141</v>
      </c>
      <c r="M310" s="35">
        <v>10.96</v>
      </c>
      <c r="N310" s="31">
        <v>0</v>
      </c>
      <c r="O310" s="31">
        <v>45</v>
      </c>
      <c r="P310" s="31">
        <v>96</v>
      </c>
      <c r="Q310" s="31">
        <v>7</v>
      </c>
      <c r="R310" s="31">
        <v>9</v>
      </c>
      <c r="S310" s="31">
        <v>45</v>
      </c>
      <c r="T310" s="31">
        <v>71</v>
      </c>
      <c r="U310" s="31">
        <v>9</v>
      </c>
      <c r="V310" s="31">
        <v>0</v>
      </c>
      <c r="W310" s="31">
        <v>69</v>
      </c>
      <c r="X310" s="31">
        <v>72</v>
      </c>
      <c r="Y310" s="31">
        <v>0</v>
      </c>
      <c r="Z310" s="31">
        <v>0</v>
      </c>
      <c r="AA310" s="31">
        <v>143</v>
      </c>
      <c r="AB310" s="31">
        <v>143</v>
      </c>
      <c r="AC310" s="31">
        <v>146</v>
      </c>
      <c r="AD310" s="31">
        <v>146</v>
      </c>
      <c r="AE310" s="31">
        <v>147</v>
      </c>
      <c r="AF310" s="31">
        <v>147</v>
      </c>
      <c r="AG310" s="31">
        <v>149</v>
      </c>
      <c r="AH310" s="31">
        <v>150</v>
      </c>
      <c r="AI310" s="34">
        <v>-1.4</v>
      </c>
      <c r="AJ310" s="34">
        <v>0</v>
      </c>
      <c r="AK310" s="34">
        <v>-2.0499999999999998</v>
      </c>
      <c r="AL310" s="34">
        <v>0</v>
      </c>
      <c r="AM310" s="34">
        <v>-0.68</v>
      </c>
      <c r="AN310" s="34">
        <v>0</v>
      </c>
      <c r="AO310" s="34">
        <v>-1.34</v>
      </c>
      <c r="AP310" s="34">
        <v>-0.67</v>
      </c>
      <c r="AQ310" s="31">
        <v>0</v>
      </c>
      <c r="AR310" s="31">
        <v>0</v>
      </c>
      <c r="AS310" s="31">
        <v>0</v>
      </c>
      <c r="AT310" s="31">
        <v>0</v>
      </c>
      <c r="AU310" s="31">
        <v>0</v>
      </c>
      <c r="AV310" s="31">
        <v>0</v>
      </c>
      <c r="AW310" s="31">
        <v>0</v>
      </c>
      <c r="AX310" s="31">
        <v>0</v>
      </c>
      <c r="AY310" s="31">
        <v>0</v>
      </c>
      <c r="AZ310" s="31">
        <v>0</v>
      </c>
      <c r="BA310" s="31">
        <v>0</v>
      </c>
      <c r="BB310" s="31">
        <v>0</v>
      </c>
      <c r="BC310" s="31">
        <v>0</v>
      </c>
      <c r="BD310" s="31">
        <v>0</v>
      </c>
      <c r="BE310" s="31">
        <v>0</v>
      </c>
      <c r="BF310" s="31">
        <v>2</v>
      </c>
      <c r="BG310" s="31">
        <v>0</v>
      </c>
      <c r="BH310" s="31">
        <v>0</v>
      </c>
      <c r="BI310" s="31">
        <v>0</v>
      </c>
      <c r="BJ310" s="31">
        <v>0</v>
      </c>
      <c r="BK310" s="31">
        <v>40.799999999999997</v>
      </c>
      <c r="BL310" s="31">
        <v>0</v>
      </c>
      <c r="BM310" s="31">
        <v>0</v>
      </c>
      <c r="BN310" s="31">
        <v>8</v>
      </c>
      <c r="BO310" s="31">
        <v>64</v>
      </c>
      <c r="BP310" s="31">
        <v>69</v>
      </c>
      <c r="BQ310" s="31">
        <v>0</v>
      </c>
      <c r="BR310" s="31">
        <v>0</v>
      </c>
      <c r="BS310" s="31">
        <v>0</v>
      </c>
      <c r="BT310" s="31">
        <v>0</v>
      </c>
      <c r="BU310" s="31">
        <v>0</v>
      </c>
      <c r="BV310" s="31">
        <v>0</v>
      </c>
      <c r="BW310" s="31">
        <v>0</v>
      </c>
      <c r="BX310" s="31">
        <v>0</v>
      </c>
      <c r="BY310" s="31">
        <v>0</v>
      </c>
      <c r="BZ310" s="31">
        <v>0</v>
      </c>
      <c r="CA310" s="31">
        <v>0</v>
      </c>
      <c r="CB310" s="31">
        <v>0</v>
      </c>
      <c r="CC310" s="31">
        <v>0</v>
      </c>
      <c r="CD310" s="31">
        <v>0</v>
      </c>
      <c r="CE310" s="31">
        <v>0</v>
      </c>
      <c r="CF310" s="31">
        <v>0</v>
      </c>
      <c r="CG310" s="31">
        <v>0</v>
      </c>
      <c r="CH310" s="31">
        <v>0</v>
      </c>
      <c r="CI310" s="31">
        <v>0</v>
      </c>
      <c r="CJ310" s="31">
        <v>0</v>
      </c>
      <c r="CK310" s="31">
        <v>0</v>
      </c>
      <c r="CL310" s="31">
        <v>0</v>
      </c>
      <c r="CM310" s="31">
        <v>140</v>
      </c>
      <c r="CN310" s="34">
        <v>1.4286000000000001</v>
      </c>
      <c r="CO310" s="34">
        <v>3.5461</v>
      </c>
      <c r="CP310" s="34">
        <v>2.1583000000000001</v>
      </c>
      <c r="CQ310" s="34">
        <v>4.2253999999999996</v>
      </c>
      <c r="CR310" s="34">
        <v>6.2937000000000003</v>
      </c>
      <c r="CS310" s="34">
        <v>7.6388999999999996</v>
      </c>
      <c r="CT310" s="34">
        <v>4.7945000000000002</v>
      </c>
      <c r="CU310" s="34">
        <v>5.4794999999999998</v>
      </c>
      <c r="CV310" s="34">
        <v>8.1632999999999996</v>
      </c>
      <c r="CW310" s="34">
        <v>0.71430000000000005</v>
      </c>
      <c r="CX310" s="34">
        <v>1.4184000000000001</v>
      </c>
      <c r="CY310" s="34">
        <v>0.71940000000000004</v>
      </c>
      <c r="CZ310" s="34">
        <v>4.2253999999999996</v>
      </c>
      <c r="DA310" s="34">
        <v>3.4965000000000002</v>
      </c>
      <c r="DB310" s="34">
        <v>4.8611000000000004</v>
      </c>
      <c r="DC310" s="34">
        <v>2.7397</v>
      </c>
      <c r="DD310" s="34">
        <v>2.7397</v>
      </c>
      <c r="DE310" s="34">
        <v>4.7618999999999998</v>
      </c>
      <c r="DF310" s="34">
        <v>7.8571</v>
      </c>
      <c r="DG310" s="34">
        <v>8.5106000000000002</v>
      </c>
      <c r="DH310" s="34">
        <v>10.071899999999999</v>
      </c>
      <c r="DI310" s="34">
        <v>9.8591999999999995</v>
      </c>
      <c r="DJ310" s="34">
        <v>8.3916000000000004</v>
      </c>
      <c r="DK310" s="34">
        <v>12.5</v>
      </c>
      <c r="DL310" s="34">
        <v>8.9040999999999997</v>
      </c>
      <c r="DM310" s="34">
        <v>13.698600000000001</v>
      </c>
      <c r="DN310" s="34">
        <v>6.1223999999999998</v>
      </c>
      <c r="DO310" s="34">
        <v>5.6149289908430404</v>
      </c>
      <c r="DP310" s="34">
        <v>5.5958649779489704</v>
      </c>
      <c r="DQ310" s="34">
        <v>5.4681879713788399</v>
      </c>
      <c r="DR310" s="34">
        <v>5.4261138494249499</v>
      </c>
      <c r="DS310" s="34">
        <v>5.4324667709147798</v>
      </c>
      <c r="DT310" s="34">
        <v>5.2515193099392299</v>
      </c>
      <c r="DU310" s="34">
        <v>5.2267305344228401</v>
      </c>
      <c r="DV310" s="34">
        <v>5.0243302092208699</v>
      </c>
      <c r="DW310" s="34">
        <v>5.0058105752469499</v>
      </c>
      <c r="DX310" s="34">
        <v>0.34068035896481402</v>
      </c>
      <c r="DY310" s="34">
        <v>2.3349052234196499</v>
      </c>
      <c r="DZ310" s="34">
        <v>0.77540064807796205</v>
      </c>
      <c r="EA310" s="34">
        <v>-0.116943586729994</v>
      </c>
      <c r="EB310" s="34">
        <v>3.44562116782246</v>
      </c>
      <c r="EC310" s="34">
        <v>0.47426924638889301</v>
      </c>
      <c r="ED310" s="34">
        <v>4.0284041210214001</v>
      </c>
      <c r="EE310" s="34">
        <v>0.36996274021021702</v>
      </c>
      <c r="EF310" s="33">
        <v>15</v>
      </c>
      <c r="EG310" s="33">
        <v>7</v>
      </c>
      <c r="EH310" s="34">
        <v>0</v>
      </c>
      <c r="EI310" s="34">
        <v>0</v>
      </c>
      <c r="EJ310" s="34">
        <v>5.36</v>
      </c>
      <c r="EK310" s="34">
        <v>5.83</v>
      </c>
      <c r="EL310" s="34">
        <v>0</v>
      </c>
      <c r="EM310" s="34">
        <v>0</v>
      </c>
      <c r="EN310" s="34">
        <v>0</v>
      </c>
      <c r="EO310" s="34">
        <v>0</v>
      </c>
      <c r="EP310" s="34">
        <v>5.9</v>
      </c>
      <c r="EQ310" s="34">
        <v>5.82</v>
      </c>
      <c r="ER310" s="34">
        <v>5.36</v>
      </c>
      <c r="ES310" s="34">
        <v>0</v>
      </c>
      <c r="ET310" s="58">
        <v>0</v>
      </c>
      <c r="EU310" s="58">
        <v>32</v>
      </c>
      <c r="EV310" s="58">
        <v>10</v>
      </c>
      <c r="EW310" s="58">
        <v>32</v>
      </c>
      <c r="EX310" s="58">
        <v>59</v>
      </c>
      <c r="EY310" s="58">
        <v>8</v>
      </c>
      <c r="EZ310" s="58">
        <v>0</v>
      </c>
      <c r="FA310" s="63">
        <v>0</v>
      </c>
      <c r="FB310" s="64">
        <v>0</v>
      </c>
      <c r="FC310" s="58">
        <v>0</v>
      </c>
      <c r="FD310" s="58">
        <v>5</v>
      </c>
      <c r="FE310" s="58">
        <v>91</v>
      </c>
      <c r="FF310" s="58">
        <v>18</v>
      </c>
      <c r="FG310" s="58">
        <v>26</v>
      </c>
      <c r="FH310" s="58">
        <v>1</v>
      </c>
      <c r="FI310" s="58">
        <v>0</v>
      </c>
      <c r="FJ310" s="58">
        <v>141</v>
      </c>
      <c r="FK310" s="58">
        <v>100</v>
      </c>
      <c r="FL310" s="59">
        <f t="shared" si="4"/>
        <v>141</v>
      </c>
    </row>
    <row r="311" spans="1:168" x14ac:dyDescent="0.25">
      <c r="A311" t="s">
        <v>207</v>
      </c>
      <c r="B311" t="s">
        <v>1102</v>
      </c>
      <c r="C311" t="s">
        <v>1103</v>
      </c>
      <c r="D311" s="31"/>
      <c r="E311" s="31"/>
      <c r="F311" s="31"/>
      <c r="G311" s="31"/>
      <c r="H311" s="31"/>
      <c r="I311" s="31"/>
      <c r="J311" s="31">
        <v>4</v>
      </c>
      <c r="K311" s="31">
        <v>0</v>
      </c>
      <c r="L311" s="31">
        <v>4</v>
      </c>
      <c r="M311" s="35">
        <v>1.22</v>
      </c>
      <c r="N311" s="31">
        <v>0</v>
      </c>
      <c r="O311" s="31">
        <v>0</v>
      </c>
      <c r="P311" s="31">
        <v>4</v>
      </c>
      <c r="Q311" s="31">
        <v>0</v>
      </c>
      <c r="R311" s="31">
        <v>0</v>
      </c>
      <c r="S311" s="31">
        <v>2</v>
      </c>
      <c r="T311" s="31">
        <v>2</v>
      </c>
      <c r="U311" s="31">
        <v>0</v>
      </c>
      <c r="V311" s="31">
        <v>1</v>
      </c>
      <c r="W311" s="31">
        <v>0</v>
      </c>
      <c r="X311" s="31">
        <v>3</v>
      </c>
      <c r="Y311" s="31">
        <v>0</v>
      </c>
      <c r="Z311" s="31">
        <v>0</v>
      </c>
      <c r="AA311" s="31">
        <v>4</v>
      </c>
      <c r="AB311" s="31">
        <v>4</v>
      </c>
      <c r="AC311" s="31">
        <v>4</v>
      </c>
      <c r="AD311" s="31">
        <v>4</v>
      </c>
      <c r="AE311" s="31">
        <v>4</v>
      </c>
      <c r="AF311" s="31">
        <v>4</v>
      </c>
      <c r="AG311" s="31">
        <v>4</v>
      </c>
      <c r="AH311" s="31">
        <v>4</v>
      </c>
      <c r="AI311" s="34">
        <v>0</v>
      </c>
      <c r="AJ311" s="34">
        <v>0</v>
      </c>
      <c r="AK311" s="34">
        <v>0</v>
      </c>
      <c r="AL311" s="34">
        <v>0</v>
      </c>
      <c r="AM311" s="34">
        <v>0</v>
      </c>
      <c r="AN311" s="34">
        <v>0</v>
      </c>
      <c r="AO311" s="34">
        <v>0</v>
      </c>
      <c r="AP311" s="34">
        <v>0</v>
      </c>
      <c r="AQ311" s="31">
        <v>0</v>
      </c>
      <c r="AR311" s="31">
        <v>0</v>
      </c>
      <c r="AS311" s="31">
        <v>0</v>
      </c>
      <c r="AT311" s="31">
        <v>0</v>
      </c>
      <c r="AU311" s="31">
        <v>0</v>
      </c>
      <c r="AV311" s="31">
        <v>0</v>
      </c>
      <c r="AW311" s="31">
        <v>0</v>
      </c>
      <c r="AX311" s="31">
        <v>0</v>
      </c>
      <c r="AY311" s="31">
        <v>0</v>
      </c>
      <c r="AZ311" s="31">
        <v>0</v>
      </c>
      <c r="BA311" s="31">
        <v>0</v>
      </c>
      <c r="BB311" s="31">
        <v>0</v>
      </c>
      <c r="BC311" s="31">
        <v>0</v>
      </c>
      <c r="BD311" s="31"/>
      <c r="BE311" s="31"/>
      <c r="BF311" s="31"/>
      <c r="BG311" s="31"/>
      <c r="BH311" s="31"/>
      <c r="BI311" s="31"/>
      <c r="BJ311" s="31"/>
      <c r="BK311" s="31">
        <v>21</v>
      </c>
      <c r="BL311" s="31">
        <v>0</v>
      </c>
      <c r="BM311" s="31">
        <v>0</v>
      </c>
      <c r="BN311" s="31">
        <v>0</v>
      </c>
      <c r="BO311" s="31">
        <v>4</v>
      </c>
      <c r="BP311" s="31">
        <v>0</v>
      </c>
      <c r="BQ311" s="31">
        <v>0</v>
      </c>
      <c r="BR311" s="31">
        <v>0</v>
      </c>
      <c r="BS311" s="31">
        <v>0</v>
      </c>
      <c r="BT311" s="31">
        <v>0</v>
      </c>
      <c r="BU311" s="31">
        <v>0</v>
      </c>
      <c r="BV311" s="31">
        <v>0</v>
      </c>
      <c r="BW311" s="31">
        <v>0</v>
      </c>
      <c r="BX311" s="31">
        <v>0</v>
      </c>
      <c r="BY311" s="31">
        <v>0</v>
      </c>
      <c r="BZ311" s="31">
        <v>0</v>
      </c>
      <c r="CA311" s="31">
        <v>0</v>
      </c>
      <c r="CB311" s="31">
        <v>0</v>
      </c>
      <c r="CC311" s="31">
        <v>0</v>
      </c>
      <c r="CD311" s="31">
        <v>0</v>
      </c>
      <c r="CE311" s="31">
        <v>0</v>
      </c>
      <c r="CF311" s="31">
        <v>0</v>
      </c>
      <c r="CG311" s="31">
        <v>0</v>
      </c>
      <c r="CH311" s="31">
        <v>0</v>
      </c>
      <c r="CI311" s="31">
        <v>0</v>
      </c>
      <c r="CJ311" s="31">
        <v>0</v>
      </c>
      <c r="CK311" s="31">
        <v>0</v>
      </c>
      <c r="CL311" s="31">
        <v>0</v>
      </c>
      <c r="CM311" s="31">
        <v>4</v>
      </c>
      <c r="CN311" s="34">
        <v>0</v>
      </c>
      <c r="CO311" s="34">
        <v>0</v>
      </c>
      <c r="CP311" s="34">
        <v>0</v>
      </c>
      <c r="CQ311" s="34">
        <v>0</v>
      </c>
      <c r="CR311" s="34">
        <v>0</v>
      </c>
      <c r="CS311" s="34">
        <v>0</v>
      </c>
      <c r="CT311" s="34">
        <v>0</v>
      </c>
      <c r="CU311" s="34">
        <v>0</v>
      </c>
      <c r="CV311" s="34">
        <v>0</v>
      </c>
      <c r="CW311" s="34">
        <v>0</v>
      </c>
      <c r="CX311" s="34">
        <v>0</v>
      </c>
      <c r="CY311" s="34">
        <v>0</v>
      </c>
      <c r="CZ311" s="34">
        <v>0</v>
      </c>
      <c r="DA311" s="34">
        <v>0</v>
      </c>
      <c r="DB311" s="34">
        <v>0</v>
      </c>
      <c r="DC311" s="34">
        <v>0</v>
      </c>
      <c r="DD311" s="34">
        <v>0</v>
      </c>
      <c r="DE311" s="34">
        <v>0</v>
      </c>
      <c r="DF311" s="34">
        <v>25</v>
      </c>
      <c r="DG311" s="34">
        <v>0</v>
      </c>
      <c r="DH311" s="34">
        <v>25</v>
      </c>
      <c r="DI311" s="34">
        <v>0</v>
      </c>
      <c r="DJ311" s="34">
        <v>0</v>
      </c>
      <c r="DK311" s="34">
        <v>0</v>
      </c>
      <c r="DL311" s="34">
        <v>0</v>
      </c>
      <c r="DM311" s="34">
        <v>50</v>
      </c>
      <c r="DN311" s="34">
        <v>0</v>
      </c>
      <c r="DO311" s="34"/>
      <c r="DP311" s="34"/>
      <c r="DQ311" s="34"/>
      <c r="DR311" s="34"/>
      <c r="DS311" s="34"/>
      <c r="DT311" s="34"/>
      <c r="DU311" s="34"/>
      <c r="DV311" s="34"/>
      <c r="DW311" s="34"/>
      <c r="DX311" s="34"/>
      <c r="DY311" s="34"/>
      <c r="DZ311" s="34"/>
      <c r="EA311" s="34"/>
      <c r="EB311" s="34"/>
      <c r="EC311" s="34"/>
      <c r="ED311" s="34"/>
      <c r="EE311" s="34"/>
      <c r="EF311" s="33"/>
      <c r="EG311" s="33"/>
      <c r="EH311" s="34"/>
      <c r="EI311" s="34"/>
      <c r="EJ311" s="34"/>
      <c r="EK311" s="34"/>
      <c r="EL311" s="34"/>
      <c r="EM311" s="34"/>
      <c r="EN311" s="34"/>
      <c r="EO311" s="34"/>
      <c r="EP311" s="34"/>
      <c r="EQ311" s="34"/>
      <c r="ER311" s="34"/>
      <c r="ES311" s="34"/>
      <c r="ET311" s="58">
        <v>0</v>
      </c>
      <c r="EU311" s="58">
        <v>0</v>
      </c>
      <c r="EV311" s="58">
        <v>0</v>
      </c>
      <c r="EW311" s="58">
        <v>4</v>
      </c>
      <c r="EX311" s="58">
        <v>0</v>
      </c>
      <c r="EY311" s="58">
        <v>0</v>
      </c>
      <c r="EZ311" s="58">
        <v>0</v>
      </c>
      <c r="FA311" s="63">
        <v>0</v>
      </c>
      <c r="FB311" s="64">
        <v>0</v>
      </c>
      <c r="FC311" s="58">
        <v>0</v>
      </c>
      <c r="FD311" s="58">
        <v>0</v>
      </c>
      <c r="FE311" s="58">
        <v>4</v>
      </c>
      <c r="FF311" s="58">
        <v>0</v>
      </c>
      <c r="FG311" s="58">
        <v>0</v>
      </c>
      <c r="FH311" s="58">
        <v>0</v>
      </c>
      <c r="FI311" s="58">
        <v>0</v>
      </c>
      <c r="FJ311" s="58">
        <v>4</v>
      </c>
      <c r="FK311" s="58">
        <v>100</v>
      </c>
      <c r="FL311" s="59">
        <f t="shared" si="4"/>
        <v>4</v>
      </c>
    </row>
    <row r="312" spans="1:168" x14ac:dyDescent="0.25">
      <c r="A312" t="s">
        <v>207</v>
      </c>
      <c r="B312" t="s">
        <v>1104</v>
      </c>
      <c r="C312" t="s">
        <v>1105</v>
      </c>
      <c r="D312" s="31">
        <v>28</v>
      </c>
      <c r="E312" s="31">
        <v>4</v>
      </c>
      <c r="F312" s="31">
        <v>1</v>
      </c>
      <c r="G312" s="31">
        <v>0</v>
      </c>
      <c r="H312" s="31">
        <v>1</v>
      </c>
      <c r="I312" s="31">
        <v>0</v>
      </c>
      <c r="J312" s="31">
        <v>34</v>
      </c>
      <c r="K312" s="31">
        <v>0</v>
      </c>
      <c r="L312" s="31">
        <v>34</v>
      </c>
      <c r="M312" s="35">
        <v>7.47</v>
      </c>
      <c r="N312" s="31">
        <v>0</v>
      </c>
      <c r="O312" s="31">
        <v>0</v>
      </c>
      <c r="P312" s="31">
        <v>34</v>
      </c>
      <c r="Q312" s="31">
        <v>1</v>
      </c>
      <c r="R312" s="31">
        <v>13</v>
      </c>
      <c r="S312" s="31">
        <v>11</v>
      </c>
      <c r="T312" s="31">
        <v>9</v>
      </c>
      <c r="U312" s="31">
        <v>0</v>
      </c>
      <c r="V312" s="31">
        <v>0</v>
      </c>
      <c r="W312" s="31">
        <v>0</v>
      </c>
      <c r="X312" s="31">
        <v>34</v>
      </c>
      <c r="Y312" s="31">
        <v>0</v>
      </c>
      <c r="Z312" s="31">
        <v>0</v>
      </c>
      <c r="AA312" s="31">
        <v>34</v>
      </c>
      <c r="AB312" s="31">
        <v>34</v>
      </c>
      <c r="AC312" s="31">
        <v>34</v>
      </c>
      <c r="AD312" s="31">
        <v>34</v>
      </c>
      <c r="AE312" s="31">
        <v>34</v>
      </c>
      <c r="AF312" s="31">
        <v>34</v>
      </c>
      <c r="AG312" s="31">
        <v>34</v>
      </c>
      <c r="AH312" s="31">
        <v>34</v>
      </c>
      <c r="AI312" s="34">
        <v>0</v>
      </c>
      <c r="AJ312" s="34">
        <v>0</v>
      </c>
      <c r="AK312" s="34">
        <v>0</v>
      </c>
      <c r="AL312" s="34">
        <v>0</v>
      </c>
      <c r="AM312" s="34">
        <v>0</v>
      </c>
      <c r="AN312" s="34">
        <v>0</v>
      </c>
      <c r="AO312" s="34">
        <v>0</v>
      </c>
      <c r="AP312" s="34">
        <v>0</v>
      </c>
      <c r="AQ312" s="31">
        <v>0</v>
      </c>
      <c r="AR312" s="31">
        <v>0</v>
      </c>
      <c r="AS312" s="31">
        <v>0</v>
      </c>
      <c r="AT312" s="31">
        <v>0</v>
      </c>
      <c r="AU312" s="31">
        <v>0</v>
      </c>
      <c r="AV312" s="31">
        <v>0</v>
      </c>
      <c r="AW312" s="31">
        <v>0</v>
      </c>
      <c r="AX312" s="31">
        <v>0</v>
      </c>
      <c r="AY312" s="31">
        <v>0</v>
      </c>
      <c r="AZ312" s="31">
        <v>0</v>
      </c>
      <c r="BA312" s="31">
        <v>0</v>
      </c>
      <c r="BB312" s="31">
        <v>0</v>
      </c>
      <c r="BC312" s="31">
        <v>0</v>
      </c>
      <c r="BD312" s="31">
        <v>0</v>
      </c>
      <c r="BE312" s="31">
        <v>0</v>
      </c>
      <c r="BF312" s="31">
        <v>0</v>
      </c>
      <c r="BG312" s="31">
        <v>0</v>
      </c>
      <c r="BH312" s="31">
        <v>0</v>
      </c>
      <c r="BI312" s="31">
        <v>0</v>
      </c>
      <c r="BJ312" s="31">
        <v>0</v>
      </c>
      <c r="BK312" s="31">
        <v>32.590000000000003</v>
      </c>
      <c r="BL312" s="31">
        <v>0</v>
      </c>
      <c r="BM312" s="31">
        <v>0</v>
      </c>
      <c r="BN312" s="31">
        <v>6</v>
      </c>
      <c r="BO312" s="31">
        <v>24</v>
      </c>
      <c r="BP312" s="31">
        <v>0</v>
      </c>
      <c r="BQ312" s="31">
        <v>4</v>
      </c>
      <c r="BR312" s="31">
        <v>0</v>
      </c>
      <c r="BS312" s="31">
        <v>0</v>
      </c>
      <c r="BT312" s="31">
        <v>0</v>
      </c>
      <c r="BU312" s="31">
        <v>0</v>
      </c>
      <c r="BV312" s="31">
        <v>0</v>
      </c>
      <c r="BW312" s="31">
        <v>0</v>
      </c>
      <c r="BX312" s="31">
        <v>0</v>
      </c>
      <c r="BY312" s="31">
        <v>0</v>
      </c>
      <c r="BZ312" s="31">
        <v>0</v>
      </c>
      <c r="CA312" s="31">
        <v>0</v>
      </c>
      <c r="CB312" s="31">
        <v>0</v>
      </c>
      <c r="CC312" s="31">
        <v>0</v>
      </c>
      <c r="CD312" s="31">
        <v>0</v>
      </c>
      <c r="CE312" s="31">
        <v>0</v>
      </c>
      <c r="CF312" s="31">
        <v>0</v>
      </c>
      <c r="CG312" s="31">
        <v>0</v>
      </c>
      <c r="CH312" s="31">
        <v>0</v>
      </c>
      <c r="CI312" s="31">
        <v>0</v>
      </c>
      <c r="CJ312" s="31">
        <v>0</v>
      </c>
      <c r="CK312" s="31">
        <v>0</v>
      </c>
      <c r="CL312" s="31">
        <v>0</v>
      </c>
      <c r="CM312" s="31">
        <v>32</v>
      </c>
      <c r="CN312" s="34">
        <v>12.5</v>
      </c>
      <c r="CO312" s="34">
        <v>12.5</v>
      </c>
      <c r="CP312" s="34">
        <v>12.1212</v>
      </c>
      <c r="CQ312" s="34">
        <v>18.75</v>
      </c>
      <c r="CR312" s="34">
        <v>12.1212</v>
      </c>
      <c r="CS312" s="34">
        <v>5.8823999999999996</v>
      </c>
      <c r="CT312" s="34">
        <v>5.8823999999999996</v>
      </c>
      <c r="CU312" s="34">
        <v>8.8234999999999992</v>
      </c>
      <c r="CV312" s="34">
        <v>11.764699999999999</v>
      </c>
      <c r="CW312" s="34">
        <v>12.5</v>
      </c>
      <c r="CX312" s="34">
        <v>3.125</v>
      </c>
      <c r="CY312" s="34">
        <v>9.0908999999999995</v>
      </c>
      <c r="CZ312" s="34">
        <v>12.5</v>
      </c>
      <c r="DA312" s="34">
        <v>3.0303</v>
      </c>
      <c r="DB312" s="34">
        <v>0</v>
      </c>
      <c r="DC312" s="34">
        <v>2.9411999999999998</v>
      </c>
      <c r="DD312" s="34">
        <v>2.9411999999999998</v>
      </c>
      <c r="DE312" s="34">
        <v>11.764699999999999</v>
      </c>
      <c r="DF312" s="34">
        <v>15.625</v>
      </c>
      <c r="DG312" s="34">
        <v>12.5</v>
      </c>
      <c r="DH312" s="34">
        <v>21.2121</v>
      </c>
      <c r="DI312" s="34">
        <v>12.5</v>
      </c>
      <c r="DJ312" s="34">
        <v>6.0606</v>
      </c>
      <c r="DK312" s="34">
        <v>11.764699999999999</v>
      </c>
      <c r="DL312" s="34">
        <v>17.647099999999998</v>
      </c>
      <c r="DM312" s="34">
        <v>17.647099999999998</v>
      </c>
      <c r="DN312" s="34">
        <v>2.9411999999999998</v>
      </c>
      <c r="DO312" s="34">
        <v>6.5906710356602298</v>
      </c>
      <c r="DP312" s="34">
        <v>6.5247033517471102</v>
      </c>
      <c r="DQ312" s="34">
        <v>6.38312048861743</v>
      </c>
      <c r="DR312" s="34">
        <v>6.0849114233353703</v>
      </c>
      <c r="DS312" s="34">
        <v>6.0844017094017104</v>
      </c>
      <c r="DT312" s="34">
        <v>6.1419354838709701</v>
      </c>
      <c r="DU312" s="34">
        <v>6.1774675972083797</v>
      </c>
      <c r="DV312" s="34">
        <v>6.1502372166578798</v>
      </c>
      <c r="DW312" s="34">
        <v>6.10475681453768</v>
      </c>
      <c r="DX312" s="34">
        <v>1.01104495264839</v>
      </c>
      <c r="DY312" s="34">
        <v>2.2180822590165099</v>
      </c>
      <c r="DZ312" s="34">
        <v>4.9007955011217801</v>
      </c>
      <c r="EA312" s="34">
        <v>8.3773879175699593E-3</v>
      </c>
      <c r="EB312" s="34">
        <v>-0.93673687423686702</v>
      </c>
      <c r="EC312" s="34">
        <v>-0.57518898769238302</v>
      </c>
      <c r="ED312" s="34">
        <v>0.44275333765567998</v>
      </c>
      <c r="EE312" s="34">
        <v>0.74499940786985996</v>
      </c>
      <c r="EF312" s="33">
        <v>0</v>
      </c>
      <c r="EG312" s="33">
        <v>12</v>
      </c>
      <c r="EH312" s="34">
        <v>0</v>
      </c>
      <c r="EI312" s="34">
        <v>0</v>
      </c>
      <c r="EJ312" s="34">
        <v>0</v>
      </c>
      <c r="EK312" s="34">
        <v>6.59</v>
      </c>
      <c r="EL312" s="34">
        <v>0</v>
      </c>
      <c r="EM312" s="34">
        <v>0</v>
      </c>
      <c r="EN312" s="34">
        <v>0</v>
      </c>
      <c r="EO312" s="34">
        <v>0</v>
      </c>
      <c r="EP312" s="34">
        <v>6.19</v>
      </c>
      <c r="EQ312" s="34">
        <v>6.67</v>
      </c>
      <c r="ER312" s="34">
        <v>0</v>
      </c>
      <c r="ES312" s="34">
        <v>6.34</v>
      </c>
      <c r="ET312" s="58">
        <v>0</v>
      </c>
      <c r="EU312" s="58">
        <v>0</v>
      </c>
      <c r="EV312" s="58">
        <v>24</v>
      </c>
      <c r="EW312" s="58">
        <v>2</v>
      </c>
      <c r="EX312" s="58">
        <v>8</v>
      </c>
      <c r="EY312" s="58">
        <v>0</v>
      </c>
      <c r="EZ312" s="58">
        <v>0</v>
      </c>
      <c r="FA312" s="63">
        <v>0</v>
      </c>
      <c r="FB312" s="64">
        <v>0</v>
      </c>
      <c r="FC312" s="58">
        <v>0</v>
      </c>
      <c r="FD312" s="58">
        <v>5</v>
      </c>
      <c r="FE312" s="58">
        <v>5</v>
      </c>
      <c r="FF312" s="58">
        <v>10</v>
      </c>
      <c r="FG312" s="58">
        <v>14</v>
      </c>
      <c r="FH312" s="58">
        <v>0</v>
      </c>
      <c r="FI312" s="58">
        <v>0</v>
      </c>
      <c r="FJ312" s="58">
        <v>34</v>
      </c>
      <c r="FK312" s="58">
        <v>100</v>
      </c>
      <c r="FL312" s="59">
        <f t="shared" si="4"/>
        <v>34</v>
      </c>
    </row>
    <row r="313" spans="1:168" x14ac:dyDescent="0.25">
      <c r="A313" t="s">
        <v>207</v>
      </c>
      <c r="B313" t="s">
        <v>1106</v>
      </c>
      <c r="C313" t="s">
        <v>1107</v>
      </c>
      <c r="D313" s="31"/>
      <c r="E313" s="31"/>
      <c r="F313" s="31"/>
      <c r="G313" s="31"/>
      <c r="H313" s="31"/>
      <c r="I313" s="31"/>
      <c r="J313" s="31">
        <v>9</v>
      </c>
      <c r="K313" s="31">
        <v>0</v>
      </c>
      <c r="L313" s="31">
        <v>9</v>
      </c>
      <c r="M313" s="35">
        <v>4.5199999999999996</v>
      </c>
      <c r="N313" s="31">
        <v>0</v>
      </c>
      <c r="O313" s="31">
        <v>5</v>
      </c>
      <c r="P313" s="31">
        <v>4</v>
      </c>
      <c r="Q313" s="31">
        <v>0</v>
      </c>
      <c r="R313" s="31">
        <v>2</v>
      </c>
      <c r="S313" s="31">
        <v>4</v>
      </c>
      <c r="T313" s="31">
        <v>3</v>
      </c>
      <c r="U313" s="31">
        <v>0</v>
      </c>
      <c r="V313" s="31">
        <v>1</v>
      </c>
      <c r="W313" s="31">
        <v>0</v>
      </c>
      <c r="X313" s="31">
        <v>8</v>
      </c>
      <c r="Y313" s="31">
        <v>0</v>
      </c>
      <c r="Z313" s="31">
        <v>0</v>
      </c>
      <c r="AA313" s="31">
        <v>9</v>
      </c>
      <c r="AB313" s="31">
        <v>9</v>
      </c>
      <c r="AC313" s="31">
        <v>9</v>
      </c>
      <c r="AD313" s="31">
        <v>9</v>
      </c>
      <c r="AE313" s="31">
        <v>9</v>
      </c>
      <c r="AF313" s="31">
        <v>9</v>
      </c>
      <c r="AG313" s="31">
        <v>9</v>
      </c>
      <c r="AH313" s="31">
        <v>9</v>
      </c>
      <c r="AI313" s="34">
        <v>0</v>
      </c>
      <c r="AJ313" s="34">
        <v>0</v>
      </c>
      <c r="AK313" s="34">
        <v>0</v>
      </c>
      <c r="AL313" s="34">
        <v>0</v>
      </c>
      <c r="AM313" s="34">
        <v>0</v>
      </c>
      <c r="AN313" s="34">
        <v>0</v>
      </c>
      <c r="AO313" s="34">
        <v>0</v>
      </c>
      <c r="AP313" s="34">
        <v>0</v>
      </c>
      <c r="AQ313" s="31">
        <v>0</v>
      </c>
      <c r="AR313" s="31">
        <v>0</v>
      </c>
      <c r="AS313" s="31">
        <v>0</v>
      </c>
      <c r="AT313" s="31">
        <v>0</v>
      </c>
      <c r="AU313" s="31">
        <v>0</v>
      </c>
      <c r="AV313" s="31">
        <v>0</v>
      </c>
      <c r="AW313" s="31">
        <v>0</v>
      </c>
      <c r="AX313" s="31">
        <v>0</v>
      </c>
      <c r="AY313" s="31">
        <v>0</v>
      </c>
      <c r="AZ313" s="31">
        <v>0</v>
      </c>
      <c r="BA313" s="31">
        <v>0</v>
      </c>
      <c r="BB313" s="31">
        <v>0</v>
      </c>
      <c r="BC313" s="31">
        <v>0</v>
      </c>
      <c r="BD313" s="31"/>
      <c r="BE313" s="31"/>
      <c r="BF313" s="31"/>
      <c r="BG313" s="31"/>
      <c r="BH313" s="31"/>
      <c r="BI313" s="31"/>
      <c r="BJ313" s="31"/>
      <c r="BK313" s="31">
        <v>29</v>
      </c>
      <c r="BL313" s="31">
        <v>0</v>
      </c>
      <c r="BM313" s="31">
        <v>0</v>
      </c>
      <c r="BN313" s="31">
        <v>0</v>
      </c>
      <c r="BO313" s="31">
        <v>9</v>
      </c>
      <c r="BP313" s="31">
        <v>0</v>
      </c>
      <c r="BQ313" s="31">
        <v>0</v>
      </c>
      <c r="BR313" s="31">
        <v>0</v>
      </c>
      <c r="BS313" s="31">
        <v>0</v>
      </c>
      <c r="BT313" s="31">
        <v>0</v>
      </c>
      <c r="BU313" s="31">
        <v>0</v>
      </c>
      <c r="BV313" s="31">
        <v>0</v>
      </c>
      <c r="BW313" s="31">
        <v>0</v>
      </c>
      <c r="BX313" s="31">
        <v>0</v>
      </c>
      <c r="BY313" s="31">
        <v>0</v>
      </c>
      <c r="BZ313" s="31">
        <v>0</v>
      </c>
      <c r="CA313" s="31">
        <v>0</v>
      </c>
      <c r="CB313" s="31">
        <v>0</v>
      </c>
      <c r="CC313" s="31">
        <v>0</v>
      </c>
      <c r="CD313" s="31">
        <v>0</v>
      </c>
      <c r="CE313" s="31">
        <v>0</v>
      </c>
      <c r="CF313" s="31">
        <v>0</v>
      </c>
      <c r="CG313" s="31">
        <v>0</v>
      </c>
      <c r="CH313" s="31">
        <v>0</v>
      </c>
      <c r="CI313" s="31">
        <v>0</v>
      </c>
      <c r="CJ313" s="31">
        <v>0</v>
      </c>
      <c r="CK313" s="31">
        <v>0</v>
      </c>
      <c r="CL313" s="31">
        <v>0</v>
      </c>
      <c r="CM313" s="31">
        <v>9</v>
      </c>
      <c r="CN313" s="34">
        <v>0</v>
      </c>
      <c r="CO313" s="34">
        <v>11.1111</v>
      </c>
      <c r="CP313" s="34">
        <v>0</v>
      </c>
      <c r="CQ313" s="34">
        <v>0</v>
      </c>
      <c r="CR313" s="34">
        <v>11.1111</v>
      </c>
      <c r="CS313" s="34">
        <v>11.1111</v>
      </c>
      <c r="CT313" s="34">
        <v>0</v>
      </c>
      <c r="CU313" s="34">
        <v>0</v>
      </c>
      <c r="CV313" s="34">
        <v>11.1111</v>
      </c>
      <c r="CW313" s="34">
        <v>0</v>
      </c>
      <c r="CX313" s="34">
        <v>0</v>
      </c>
      <c r="CY313" s="34">
        <v>0</v>
      </c>
      <c r="CZ313" s="34">
        <v>0</v>
      </c>
      <c r="DA313" s="34">
        <v>0</v>
      </c>
      <c r="DB313" s="34">
        <v>0</v>
      </c>
      <c r="DC313" s="34">
        <v>0</v>
      </c>
      <c r="DD313" s="34">
        <v>0</v>
      </c>
      <c r="DE313" s="34">
        <v>0</v>
      </c>
      <c r="DF313" s="34">
        <v>11.1111</v>
      </c>
      <c r="DG313" s="34">
        <v>11.1111</v>
      </c>
      <c r="DH313" s="34">
        <v>22.222200000000001</v>
      </c>
      <c r="DI313" s="34">
        <v>33.333300000000001</v>
      </c>
      <c r="DJ313" s="34">
        <v>0</v>
      </c>
      <c r="DK313" s="34">
        <v>11.1111</v>
      </c>
      <c r="DL313" s="34">
        <v>22.222200000000001</v>
      </c>
      <c r="DM313" s="34">
        <v>33.333300000000001</v>
      </c>
      <c r="DN313" s="34">
        <v>55.555599999999998</v>
      </c>
      <c r="DO313" s="34"/>
      <c r="DP313" s="34"/>
      <c r="DQ313" s="34"/>
      <c r="DR313" s="34"/>
      <c r="DS313" s="34"/>
      <c r="DT313" s="34"/>
      <c r="DU313" s="34"/>
      <c r="DV313" s="34"/>
      <c r="DW313" s="34"/>
      <c r="DX313" s="34"/>
      <c r="DY313" s="34"/>
      <c r="DZ313" s="34"/>
      <c r="EA313" s="34"/>
      <c r="EB313" s="34"/>
      <c r="EC313" s="34"/>
      <c r="ED313" s="34"/>
      <c r="EE313" s="34"/>
      <c r="EF313" s="33"/>
      <c r="EG313" s="33"/>
      <c r="EH313" s="34"/>
      <c r="EI313" s="34"/>
      <c r="EJ313" s="34"/>
      <c r="EK313" s="34"/>
      <c r="EL313" s="34"/>
      <c r="EM313" s="34"/>
      <c r="EN313" s="34"/>
      <c r="EO313" s="34"/>
      <c r="EP313" s="34"/>
      <c r="EQ313" s="34"/>
      <c r="ER313" s="34"/>
      <c r="ES313" s="34"/>
      <c r="ET313" s="58">
        <v>0</v>
      </c>
      <c r="EU313" s="58">
        <v>0</v>
      </c>
      <c r="EV313" s="58">
        <v>9</v>
      </c>
      <c r="EW313" s="58">
        <v>0</v>
      </c>
      <c r="EX313" s="58">
        <v>0</v>
      </c>
      <c r="EY313" s="58">
        <v>0</v>
      </c>
      <c r="EZ313" s="58">
        <v>0</v>
      </c>
      <c r="FA313" s="63">
        <v>0</v>
      </c>
      <c r="FB313" s="64">
        <v>0</v>
      </c>
      <c r="FC313" s="58">
        <v>0</v>
      </c>
      <c r="FD313" s="58">
        <v>0</v>
      </c>
      <c r="FE313" s="58">
        <v>0</v>
      </c>
      <c r="FF313" s="58">
        <v>4</v>
      </c>
      <c r="FG313" s="58">
        <v>5</v>
      </c>
      <c r="FH313" s="58">
        <v>0</v>
      </c>
      <c r="FI313" s="58">
        <v>0</v>
      </c>
      <c r="FJ313" s="58">
        <v>9</v>
      </c>
      <c r="FK313" s="58">
        <v>100</v>
      </c>
      <c r="FL313" s="59">
        <f t="shared" si="4"/>
        <v>9</v>
      </c>
    </row>
    <row r="314" spans="1:168" x14ac:dyDescent="0.25">
      <c r="A314" t="s">
        <v>207</v>
      </c>
      <c r="B314" t="s">
        <v>1108</v>
      </c>
      <c r="C314" t="s">
        <v>1109</v>
      </c>
      <c r="D314" s="31"/>
      <c r="E314" s="31"/>
      <c r="F314" s="31"/>
      <c r="G314" s="31"/>
      <c r="H314" s="31"/>
      <c r="I314" s="31"/>
      <c r="J314" s="31">
        <v>9</v>
      </c>
      <c r="K314" s="31">
        <v>0</v>
      </c>
      <c r="L314" s="31">
        <v>9</v>
      </c>
      <c r="M314" s="35">
        <v>3.37</v>
      </c>
      <c r="N314" s="31">
        <v>0</v>
      </c>
      <c r="O314" s="31">
        <v>0</v>
      </c>
      <c r="P314" s="31">
        <v>9</v>
      </c>
      <c r="Q314" s="31">
        <v>0</v>
      </c>
      <c r="R314" s="31">
        <v>2</v>
      </c>
      <c r="S314" s="31">
        <v>3</v>
      </c>
      <c r="T314" s="31">
        <v>4</v>
      </c>
      <c r="U314" s="31">
        <v>0</v>
      </c>
      <c r="V314" s="31">
        <v>0</v>
      </c>
      <c r="W314" s="31">
        <v>0</v>
      </c>
      <c r="X314" s="31">
        <v>9</v>
      </c>
      <c r="Y314" s="31">
        <v>0</v>
      </c>
      <c r="Z314" s="31">
        <v>0</v>
      </c>
      <c r="AA314" s="31">
        <v>9</v>
      </c>
      <c r="AB314" s="31">
        <v>9</v>
      </c>
      <c r="AC314" s="31">
        <v>9</v>
      </c>
      <c r="AD314" s="31">
        <v>9</v>
      </c>
      <c r="AE314" s="31">
        <v>9</v>
      </c>
      <c r="AF314" s="31">
        <v>9</v>
      </c>
      <c r="AG314" s="31">
        <v>9</v>
      </c>
      <c r="AH314" s="31">
        <v>9</v>
      </c>
      <c r="AI314" s="34">
        <v>0</v>
      </c>
      <c r="AJ314" s="34">
        <v>0</v>
      </c>
      <c r="AK314" s="34">
        <v>0</v>
      </c>
      <c r="AL314" s="34">
        <v>0</v>
      </c>
      <c r="AM314" s="34">
        <v>0</v>
      </c>
      <c r="AN314" s="34">
        <v>0</v>
      </c>
      <c r="AO314" s="34">
        <v>0</v>
      </c>
      <c r="AP314" s="34">
        <v>0</v>
      </c>
      <c r="AQ314" s="31">
        <v>0</v>
      </c>
      <c r="AR314" s="31">
        <v>0</v>
      </c>
      <c r="AS314" s="31">
        <v>0</v>
      </c>
      <c r="AT314" s="31">
        <v>0</v>
      </c>
      <c r="AU314" s="31">
        <v>0</v>
      </c>
      <c r="AV314" s="31">
        <v>0</v>
      </c>
      <c r="AW314" s="31">
        <v>0</v>
      </c>
      <c r="AX314" s="31">
        <v>0</v>
      </c>
      <c r="AY314" s="31">
        <v>0</v>
      </c>
      <c r="AZ314" s="31">
        <v>0</v>
      </c>
      <c r="BA314" s="31">
        <v>0</v>
      </c>
      <c r="BB314" s="31">
        <v>0</v>
      </c>
      <c r="BC314" s="31">
        <v>0</v>
      </c>
      <c r="BD314" s="31"/>
      <c r="BE314" s="31"/>
      <c r="BF314" s="31"/>
      <c r="BG314" s="31"/>
      <c r="BH314" s="31"/>
      <c r="BI314" s="31"/>
      <c r="BJ314" s="31"/>
      <c r="BK314" s="31">
        <v>38.89</v>
      </c>
      <c r="BL314" s="31">
        <v>0</v>
      </c>
      <c r="BM314" s="31">
        <v>0</v>
      </c>
      <c r="BN314" s="31">
        <v>0</v>
      </c>
      <c r="BO314" s="31">
        <v>5</v>
      </c>
      <c r="BP314" s="31">
        <v>4</v>
      </c>
      <c r="BQ314" s="31">
        <v>0</v>
      </c>
      <c r="BR314" s="31">
        <v>0</v>
      </c>
      <c r="BS314" s="31">
        <v>0</v>
      </c>
      <c r="BT314" s="31">
        <v>0</v>
      </c>
      <c r="BU314" s="31">
        <v>0</v>
      </c>
      <c r="BV314" s="31">
        <v>0</v>
      </c>
      <c r="BW314" s="31">
        <v>0</v>
      </c>
      <c r="BX314" s="31">
        <v>0</v>
      </c>
      <c r="BY314" s="31">
        <v>0</v>
      </c>
      <c r="BZ314" s="31">
        <v>0</v>
      </c>
      <c r="CA314" s="31">
        <v>0</v>
      </c>
      <c r="CB314" s="31">
        <v>0</v>
      </c>
      <c r="CC314" s="31">
        <v>0</v>
      </c>
      <c r="CD314" s="31">
        <v>0</v>
      </c>
      <c r="CE314" s="31">
        <v>0</v>
      </c>
      <c r="CF314" s="31">
        <v>0</v>
      </c>
      <c r="CG314" s="31">
        <v>0</v>
      </c>
      <c r="CH314" s="31">
        <v>0</v>
      </c>
      <c r="CI314" s="31">
        <v>0</v>
      </c>
      <c r="CJ314" s="31">
        <v>0</v>
      </c>
      <c r="CK314" s="31">
        <v>0</v>
      </c>
      <c r="CL314" s="31">
        <v>0</v>
      </c>
      <c r="CM314" s="31">
        <v>9</v>
      </c>
      <c r="CN314" s="34">
        <v>33.333300000000001</v>
      </c>
      <c r="CO314" s="34">
        <v>33.333300000000001</v>
      </c>
      <c r="CP314" s="34">
        <v>11.1111</v>
      </c>
      <c r="CQ314" s="34">
        <v>11.1111</v>
      </c>
      <c r="CR314" s="34">
        <v>11.1111</v>
      </c>
      <c r="CS314" s="34">
        <v>0</v>
      </c>
      <c r="CT314" s="34">
        <v>0</v>
      </c>
      <c r="CU314" s="34">
        <v>22.222200000000001</v>
      </c>
      <c r="CV314" s="34">
        <v>22.222200000000001</v>
      </c>
      <c r="CW314" s="34">
        <v>33.333300000000001</v>
      </c>
      <c r="CX314" s="34">
        <v>33.333300000000001</v>
      </c>
      <c r="CY314" s="34">
        <v>11.1111</v>
      </c>
      <c r="CZ314" s="34">
        <v>11.1111</v>
      </c>
      <c r="DA314" s="34">
        <v>11.1111</v>
      </c>
      <c r="DB314" s="34">
        <v>0</v>
      </c>
      <c r="DC314" s="34">
        <v>0</v>
      </c>
      <c r="DD314" s="34">
        <v>22.222200000000001</v>
      </c>
      <c r="DE314" s="34">
        <v>11.1111</v>
      </c>
      <c r="DF314" s="34">
        <v>0</v>
      </c>
      <c r="DG314" s="34">
        <v>22.222200000000001</v>
      </c>
      <c r="DH314" s="34">
        <v>33.333300000000001</v>
      </c>
      <c r="DI314" s="34">
        <v>11.1111</v>
      </c>
      <c r="DJ314" s="34">
        <v>0</v>
      </c>
      <c r="DK314" s="34">
        <v>11.1111</v>
      </c>
      <c r="DL314" s="34">
        <v>33.333300000000001</v>
      </c>
      <c r="DM314" s="34">
        <v>33.333300000000001</v>
      </c>
      <c r="DN314" s="34">
        <v>11.1111</v>
      </c>
      <c r="DO314" s="34"/>
      <c r="DP314" s="34"/>
      <c r="DQ314" s="34"/>
      <c r="DR314" s="34"/>
      <c r="DS314" s="34"/>
      <c r="DT314" s="34"/>
      <c r="DU314" s="34"/>
      <c r="DV314" s="34"/>
      <c r="DW314" s="34"/>
      <c r="DX314" s="34"/>
      <c r="DY314" s="34"/>
      <c r="DZ314" s="34"/>
      <c r="EA314" s="34"/>
      <c r="EB314" s="34"/>
      <c r="EC314" s="34"/>
      <c r="ED314" s="34"/>
      <c r="EE314" s="34"/>
      <c r="EF314" s="33"/>
      <c r="EG314" s="33"/>
      <c r="EH314" s="34"/>
      <c r="EI314" s="34"/>
      <c r="EJ314" s="34"/>
      <c r="EK314" s="34"/>
      <c r="EL314" s="34"/>
      <c r="EM314" s="34"/>
      <c r="EN314" s="34"/>
      <c r="EO314" s="34"/>
      <c r="EP314" s="34"/>
      <c r="EQ314" s="34"/>
      <c r="ER314" s="34"/>
      <c r="ES314" s="34"/>
      <c r="ET314" s="58">
        <v>0</v>
      </c>
      <c r="EU314" s="58">
        <v>0</v>
      </c>
      <c r="EV314" s="58">
        <v>0</v>
      </c>
      <c r="EW314" s="58">
        <v>4</v>
      </c>
      <c r="EX314" s="58">
        <v>0</v>
      </c>
      <c r="EY314" s="58">
        <v>5</v>
      </c>
      <c r="EZ314" s="58">
        <v>0</v>
      </c>
      <c r="FA314" s="63">
        <v>0</v>
      </c>
      <c r="FB314" s="64">
        <v>0</v>
      </c>
      <c r="FC314" s="58">
        <v>0</v>
      </c>
      <c r="FD314" s="58">
        <v>0</v>
      </c>
      <c r="FE314" s="58">
        <v>9</v>
      </c>
      <c r="FF314" s="58">
        <v>0</v>
      </c>
      <c r="FG314" s="58">
        <v>0</v>
      </c>
      <c r="FH314" s="58">
        <v>0</v>
      </c>
      <c r="FI314" s="58">
        <v>0</v>
      </c>
      <c r="FJ314" s="58">
        <v>9</v>
      </c>
      <c r="FK314" s="58">
        <v>100</v>
      </c>
      <c r="FL314" s="59">
        <f t="shared" si="4"/>
        <v>9</v>
      </c>
    </row>
    <row r="315" spans="1:168" x14ac:dyDescent="0.25">
      <c r="A315" t="s">
        <v>207</v>
      </c>
      <c r="B315" t="s">
        <v>1110</v>
      </c>
      <c r="C315" t="s">
        <v>1111</v>
      </c>
      <c r="D315" s="31">
        <v>15</v>
      </c>
      <c r="E315" s="31">
        <v>1</v>
      </c>
      <c r="F315" s="31">
        <v>0</v>
      </c>
      <c r="G315" s="31">
        <v>0</v>
      </c>
      <c r="H315" s="31">
        <v>0</v>
      </c>
      <c r="I315" s="31">
        <v>0</v>
      </c>
      <c r="J315" s="31">
        <v>16</v>
      </c>
      <c r="K315" s="31">
        <v>0</v>
      </c>
      <c r="L315" s="31">
        <v>16</v>
      </c>
      <c r="M315" s="35">
        <v>3.05</v>
      </c>
      <c r="N315" s="31">
        <v>0</v>
      </c>
      <c r="O315" s="31">
        <v>16</v>
      </c>
      <c r="P315" s="31">
        <v>0</v>
      </c>
      <c r="Q315" s="31">
        <v>0</v>
      </c>
      <c r="R315" s="31">
        <v>0</v>
      </c>
      <c r="S315" s="31">
        <v>5</v>
      </c>
      <c r="T315" s="31">
        <v>10</v>
      </c>
      <c r="U315" s="31">
        <v>1</v>
      </c>
      <c r="V315" s="31">
        <v>2</v>
      </c>
      <c r="W315" s="31">
        <v>0</v>
      </c>
      <c r="X315" s="31">
        <v>14</v>
      </c>
      <c r="Y315" s="31">
        <v>0</v>
      </c>
      <c r="Z315" s="31">
        <v>0</v>
      </c>
      <c r="AA315" s="31">
        <v>16</v>
      </c>
      <c r="AB315" s="31">
        <v>16</v>
      </c>
      <c r="AC315" s="31">
        <v>16</v>
      </c>
      <c r="AD315" s="31">
        <v>16</v>
      </c>
      <c r="AE315" s="31">
        <v>16</v>
      </c>
      <c r="AF315" s="31">
        <v>16</v>
      </c>
      <c r="AG315" s="31">
        <v>16</v>
      </c>
      <c r="AH315" s="31">
        <v>16</v>
      </c>
      <c r="AI315" s="34">
        <v>0</v>
      </c>
      <c r="AJ315" s="34">
        <v>0</v>
      </c>
      <c r="AK315" s="34">
        <v>0</v>
      </c>
      <c r="AL315" s="34">
        <v>0</v>
      </c>
      <c r="AM315" s="34">
        <v>0</v>
      </c>
      <c r="AN315" s="34">
        <v>0</v>
      </c>
      <c r="AO315" s="34">
        <v>0</v>
      </c>
      <c r="AP315" s="34">
        <v>0</v>
      </c>
      <c r="AQ315" s="31">
        <v>0</v>
      </c>
      <c r="AR315" s="31">
        <v>0</v>
      </c>
      <c r="AS315" s="31">
        <v>0</v>
      </c>
      <c r="AT315" s="31">
        <v>0</v>
      </c>
      <c r="AU315" s="31">
        <v>0</v>
      </c>
      <c r="AV315" s="31">
        <v>0</v>
      </c>
      <c r="AW315" s="31">
        <v>0</v>
      </c>
      <c r="AX315" s="31">
        <v>0</v>
      </c>
      <c r="AY315" s="31">
        <v>0</v>
      </c>
      <c r="AZ315" s="31">
        <v>0</v>
      </c>
      <c r="BA315" s="31">
        <v>0</v>
      </c>
      <c r="BB315" s="31">
        <v>0</v>
      </c>
      <c r="BC315" s="31">
        <v>0</v>
      </c>
      <c r="BD315" s="31">
        <v>0</v>
      </c>
      <c r="BE315" s="31">
        <v>0</v>
      </c>
      <c r="BF315" s="31">
        <v>0</v>
      </c>
      <c r="BG315" s="31">
        <v>0</v>
      </c>
      <c r="BH315" s="31">
        <v>0</v>
      </c>
      <c r="BI315" s="31">
        <v>0</v>
      </c>
      <c r="BJ315" s="31">
        <v>0</v>
      </c>
      <c r="BK315" s="31">
        <v>18.5</v>
      </c>
      <c r="BL315" s="31">
        <v>0</v>
      </c>
      <c r="BM315" s="31">
        <v>0</v>
      </c>
      <c r="BN315" s="31">
        <v>8</v>
      </c>
      <c r="BO315" s="31">
        <v>8</v>
      </c>
      <c r="BP315" s="31">
        <v>0</v>
      </c>
      <c r="BQ315" s="31">
        <v>0</v>
      </c>
      <c r="BR315" s="31">
        <v>0</v>
      </c>
      <c r="BS315" s="31">
        <v>0</v>
      </c>
      <c r="BT315" s="31">
        <v>0</v>
      </c>
      <c r="BU315" s="31">
        <v>0</v>
      </c>
      <c r="BV315" s="31">
        <v>0</v>
      </c>
      <c r="BW315" s="31">
        <v>0</v>
      </c>
      <c r="BX315" s="31">
        <v>0</v>
      </c>
      <c r="BY315" s="31">
        <v>0</v>
      </c>
      <c r="BZ315" s="31">
        <v>0</v>
      </c>
      <c r="CA315" s="31">
        <v>0</v>
      </c>
      <c r="CB315" s="31">
        <v>0</v>
      </c>
      <c r="CC315" s="31">
        <v>0</v>
      </c>
      <c r="CD315" s="31">
        <v>0</v>
      </c>
      <c r="CE315" s="31">
        <v>0</v>
      </c>
      <c r="CF315" s="31">
        <v>0</v>
      </c>
      <c r="CG315" s="31">
        <v>0</v>
      </c>
      <c r="CH315" s="31">
        <v>0</v>
      </c>
      <c r="CI315" s="31">
        <v>0</v>
      </c>
      <c r="CJ315" s="31">
        <v>0</v>
      </c>
      <c r="CK315" s="31">
        <v>0</v>
      </c>
      <c r="CL315" s="31">
        <v>0</v>
      </c>
      <c r="CM315" s="31">
        <v>16</v>
      </c>
      <c r="CN315" s="34">
        <v>6.25</v>
      </c>
      <c r="CO315" s="34">
        <v>0</v>
      </c>
      <c r="CP315" s="34">
        <v>0</v>
      </c>
      <c r="CQ315" s="34">
        <v>0</v>
      </c>
      <c r="CR315" s="34">
        <v>0</v>
      </c>
      <c r="CS315" s="34">
        <v>0</v>
      </c>
      <c r="CT315" s="34">
        <v>0</v>
      </c>
      <c r="CU315" s="34">
        <v>0</v>
      </c>
      <c r="CV315" s="34">
        <v>0</v>
      </c>
      <c r="CW315" s="34">
        <v>6.25</v>
      </c>
      <c r="CX315" s="34">
        <v>0</v>
      </c>
      <c r="CY315" s="34">
        <v>0</v>
      </c>
      <c r="CZ315" s="34">
        <v>0</v>
      </c>
      <c r="DA315" s="34">
        <v>0</v>
      </c>
      <c r="DB315" s="34">
        <v>0</v>
      </c>
      <c r="DC315" s="34">
        <v>0</v>
      </c>
      <c r="DD315" s="34">
        <v>0</v>
      </c>
      <c r="DE315" s="34">
        <v>0</v>
      </c>
      <c r="DF315" s="34">
        <v>6.25</v>
      </c>
      <c r="DG315" s="34">
        <v>6.25</v>
      </c>
      <c r="DH315" s="34">
        <v>6.25</v>
      </c>
      <c r="DI315" s="34">
        <v>25</v>
      </c>
      <c r="DJ315" s="34">
        <v>12.5</v>
      </c>
      <c r="DK315" s="34">
        <v>0</v>
      </c>
      <c r="DL315" s="34">
        <v>6.25</v>
      </c>
      <c r="DM315" s="34">
        <v>12.5</v>
      </c>
      <c r="DN315" s="34">
        <v>12.5</v>
      </c>
      <c r="DO315" s="34">
        <v>5.2903494176372696</v>
      </c>
      <c r="DP315" s="34">
        <v>5.2886274509803899</v>
      </c>
      <c r="DQ315" s="34">
        <v>5.1960784313725501</v>
      </c>
      <c r="DR315" s="34">
        <v>5.17098039215686</v>
      </c>
      <c r="DS315" s="34">
        <v>5.1686274509803898</v>
      </c>
      <c r="DT315" s="34">
        <v>5.1670588235294099</v>
      </c>
      <c r="DU315" s="34">
        <v>5.1670588235294099</v>
      </c>
      <c r="DV315" s="34">
        <v>5.1411764705882401</v>
      </c>
      <c r="DW315" s="34">
        <v>5.0996078431372496</v>
      </c>
      <c r="DX315" s="34">
        <v>3.2559802573343198E-2</v>
      </c>
      <c r="DY315" s="34">
        <v>1.7811320754716999</v>
      </c>
      <c r="DZ315" s="34">
        <v>0.48536326406795599</v>
      </c>
      <c r="EA315" s="34">
        <v>4.5523520485577201E-2</v>
      </c>
      <c r="EB315" s="34">
        <v>3.0358227079545299E-2</v>
      </c>
      <c r="EC315" s="34">
        <v>0</v>
      </c>
      <c r="ED315" s="34">
        <v>0.50343249427916703</v>
      </c>
      <c r="EE315" s="34">
        <v>0.81513380498308996</v>
      </c>
      <c r="EF315" s="33">
        <v>2</v>
      </c>
      <c r="EG315" s="33">
        <v>0</v>
      </c>
      <c r="EH315" s="34">
        <v>0</v>
      </c>
      <c r="EI315" s="34">
        <v>4.5</v>
      </c>
      <c r="EJ315" s="34">
        <v>0</v>
      </c>
      <c r="EK315" s="34">
        <v>5.41</v>
      </c>
      <c r="EL315" s="34">
        <v>0</v>
      </c>
      <c r="EM315" s="34">
        <v>0</v>
      </c>
      <c r="EN315" s="34">
        <v>0</v>
      </c>
      <c r="EO315" s="34">
        <v>0</v>
      </c>
      <c r="EP315" s="34">
        <v>5.23</v>
      </c>
      <c r="EQ315" s="34">
        <v>5.36</v>
      </c>
      <c r="ER315" s="34">
        <v>0</v>
      </c>
      <c r="ES315" s="34">
        <v>0</v>
      </c>
      <c r="ET315" s="58">
        <v>0</v>
      </c>
      <c r="EU315" s="58">
        <v>0</v>
      </c>
      <c r="EV315" s="58">
        <v>0</v>
      </c>
      <c r="EW315" s="58">
        <v>7</v>
      </c>
      <c r="EX315" s="58">
        <v>8</v>
      </c>
      <c r="EY315" s="58">
        <v>0</v>
      </c>
      <c r="EZ315" s="58">
        <v>0</v>
      </c>
      <c r="FA315" s="63">
        <v>0</v>
      </c>
      <c r="FB315" s="64">
        <v>0</v>
      </c>
      <c r="FC315" s="58">
        <v>0</v>
      </c>
      <c r="FD315" s="58">
        <v>15</v>
      </c>
      <c r="FE315" s="58">
        <v>0</v>
      </c>
      <c r="FF315" s="58">
        <v>0</v>
      </c>
      <c r="FG315" s="58">
        <v>0</v>
      </c>
      <c r="FH315" s="58">
        <v>0</v>
      </c>
      <c r="FI315" s="58">
        <v>0</v>
      </c>
      <c r="FJ315" s="58">
        <v>15</v>
      </c>
      <c r="FK315" s="58">
        <v>93.75</v>
      </c>
      <c r="FL315" s="59">
        <f t="shared" si="4"/>
        <v>16</v>
      </c>
    </row>
    <row r="316" spans="1:168" x14ac:dyDescent="0.25">
      <c r="A316" t="s">
        <v>207</v>
      </c>
      <c r="B316" t="s">
        <v>1112</v>
      </c>
      <c r="C316" t="s">
        <v>1113</v>
      </c>
      <c r="D316" s="31">
        <v>558</v>
      </c>
      <c r="E316" s="31">
        <v>3</v>
      </c>
      <c r="F316" s="31">
        <v>8</v>
      </c>
      <c r="G316" s="31">
        <v>0</v>
      </c>
      <c r="H316" s="31">
        <v>12</v>
      </c>
      <c r="I316" s="31">
        <v>0</v>
      </c>
      <c r="J316" s="31">
        <v>581</v>
      </c>
      <c r="K316" s="31">
        <v>0</v>
      </c>
      <c r="L316" s="31">
        <v>581</v>
      </c>
      <c r="M316" s="35">
        <v>27.47</v>
      </c>
      <c r="N316" s="31">
        <v>0</v>
      </c>
      <c r="O316" s="31">
        <v>158</v>
      </c>
      <c r="P316" s="31">
        <v>423</v>
      </c>
      <c r="Q316" s="31">
        <v>9</v>
      </c>
      <c r="R316" s="31">
        <v>58</v>
      </c>
      <c r="S316" s="31">
        <v>199</v>
      </c>
      <c r="T316" s="31">
        <v>234</v>
      </c>
      <c r="U316" s="31">
        <v>81</v>
      </c>
      <c r="V316" s="31">
        <v>6</v>
      </c>
      <c r="W316" s="31">
        <v>371</v>
      </c>
      <c r="X316" s="31">
        <v>199</v>
      </c>
      <c r="Y316" s="31">
        <v>3</v>
      </c>
      <c r="Z316" s="31">
        <v>2</v>
      </c>
      <c r="AA316" s="31">
        <v>583</v>
      </c>
      <c r="AB316" s="31">
        <v>586</v>
      </c>
      <c r="AC316" s="31">
        <v>598</v>
      </c>
      <c r="AD316" s="31">
        <v>603</v>
      </c>
      <c r="AE316" s="31">
        <v>619</v>
      </c>
      <c r="AF316" s="31">
        <v>628</v>
      </c>
      <c r="AG316" s="31">
        <v>629</v>
      </c>
      <c r="AH316" s="31">
        <v>633</v>
      </c>
      <c r="AI316" s="34">
        <v>-0.34</v>
      </c>
      <c r="AJ316" s="34">
        <v>-0.51</v>
      </c>
      <c r="AK316" s="34">
        <v>-2.0099999999999998</v>
      </c>
      <c r="AL316" s="34">
        <v>-0.83</v>
      </c>
      <c r="AM316" s="34">
        <v>-2.58</v>
      </c>
      <c r="AN316" s="34">
        <v>-1.43</v>
      </c>
      <c r="AO316" s="34">
        <v>-0.16</v>
      </c>
      <c r="AP316" s="34">
        <v>-0.63</v>
      </c>
      <c r="AQ316" s="31">
        <v>0</v>
      </c>
      <c r="AR316" s="31">
        <v>0</v>
      </c>
      <c r="AS316" s="31">
        <v>0</v>
      </c>
      <c r="AT316" s="31">
        <v>9</v>
      </c>
      <c r="AU316" s="31">
        <v>0</v>
      </c>
      <c r="AV316" s="31">
        <v>0</v>
      </c>
      <c r="AW316" s="31">
        <v>0</v>
      </c>
      <c r="AX316" s="31">
        <v>2</v>
      </c>
      <c r="AY316" s="31">
        <v>0</v>
      </c>
      <c r="AZ316" s="31">
        <v>0</v>
      </c>
      <c r="BA316" s="31">
        <v>0</v>
      </c>
      <c r="BB316" s="31">
        <v>0</v>
      </c>
      <c r="BC316" s="31">
        <v>0</v>
      </c>
      <c r="BD316" s="31">
        <v>0</v>
      </c>
      <c r="BE316" s="31">
        <v>0</v>
      </c>
      <c r="BF316" s="31">
        <v>2</v>
      </c>
      <c r="BG316" s="31">
        <v>0</v>
      </c>
      <c r="BH316" s="31">
        <v>0</v>
      </c>
      <c r="BI316" s="31">
        <v>0</v>
      </c>
      <c r="BJ316" s="31">
        <v>0</v>
      </c>
      <c r="BK316" s="31">
        <v>37.24</v>
      </c>
      <c r="BL316" s="31">
        <v>0</v>
      </c>
      <c r="BM316" s="31">
        <v>41</v>
      </c>
      <c r="BN316" s="31">
        <v>0</v>
      </c>
      <c r="BO316" s="31">
        <v>401</v>
      </c>
      <c r="BP316" s="31">
        <v>139</v>
      </c>
      <c r="BQ316" s="31">
        <v>0</v>
      </c>
      <c r="BR316" s="31">
        <v>0</v>
      </c>
      <c r="BS316" s="31">
        <v>9</v>
      </c>
      <c r="BT316" s="31">
        <v>0</v>
      </c>
      <c r="BU316" s="31">
        <v>0</v>
      </c>
      <c r="BV316" s="31">
        <v>0</v>
      </c>
      <c r="BW316" s="31">
        <v>0</v>
      </c>
      <c r="BX316" s="31">
        <v>0</v>
      </c>
      <c r="BY316" s="31">
        <v>9</v>
      </c>
      <c r="BZ316" s="31">
        <v>0</v>
      </c>
      <c r="CA316" s="31">
        <v>0</v>
      </c>
      <c r="CB316" s="31">
        <v>0</v>
      </c>
      <c r="CC316" s="31">
        <v>9</v>
      </c>
      <c r="CD316" s="31">
        <v>0</v>
      </c>
      <c r="CE316" s="31">
        <v>0</v>
      </c>
      <c r="CF316" s="31">
        <v>0</v>
      </c>
      <c r="CG316" s="31">
        <v>3</v>
      </c>
      <c r="CH316" s="31">
        <v>6</v>
      </c>
      <c r="CI316" s="31">
        <v>0</v>
      </c>
      <c r="CJ316" s="31">
        <v>0</v>
      </c>
      <c r="CK316" s="31">
        <v>0</v>
      </c>
      <c r="CL316" s="31">
        <v>9</v>
      </c>
      <c r="CM316" s="31">
        <v>561</v>
      </c>
      <c r="CN316" s="34">
        <v>0.53480000000000005</v>
      </c>
      <c r="CO316" s="34">
        <v>1.0601</v>
      </c>
      <c r="CP316" s="34">
        <v>1.2388999999999999</v>
      </c>
      <c r="CQ316" s="34">
        <v>1.8933</v>
      </c>
      <c r="CR316" s="34">
        <v>1.1863999999999999</v>
      </c>
      <c r="CS316" s="34">
        <v>1.9835</v>
      </c>
      <c r="CT316" s="34">
        <v>1.6287</v>
      </c>
      <c r="CU316" s="34">
        <v>1.129</v>
      </c>
      <c r="CV316" s="34">
        <v>1.1272</v>
      </c>
      <c r="CW316" s="34">
        <v>0.17829999999999999</v>
      </c>
      <c r="CX316" s="34">
        <v>0</v>
      </c>
      <c r="CY316" s="34">
        <v>0.53100000000000003</v>
      </c>
      <c r="CZ316" s="34">
        <v>0.1721</v>
      </c>
      <c r="DA316" s="34">
        <v>0.16950000000000001</v>
      </c>
      <c r="DB316" s="34">
        <v>0.1653</v>
      </c>
      <c r="DC316" s="34">
        <v>0.32569999999999999</v>
      </c>
      <c r="DD316" s="34">
        <v>0.3226</v>
      </c>
      <c r="DE316" s="34">
        <v>0.161</v>
      </c>
      <c r="DF316" s="34">
        <v>6.4170999999999996</v>
      </c>
      <c r="DG316" s="34">
        <v>7.7739000000000003</v>
      </c>
      <c r="DH316" s="34">
        <v>11.5044</v>
      </c>
      <c r="DI316" s="34">
        <v>7.6923000000000004</v>
      </c>
      <c r="DJ316" s="34">
        <v>11.3559</v>
      </c>
      <c r="DK316" s="34">
        <v>8.2645</v>
      </c>
      <c r="DL316" s="34">
        <v>10.423500000000001</v>
      </c>
      <c r="DM316" s="34">
        <v>10.8414</v>
      </c>
      <c r="DN316" s="34">
        <v>11.9163</v>
      </c>
      <c r="DO316" s="34">
        <v>5.5288819610002102</v>
      </c>
      <c r="DP316" s="34">
        <v>5.4860812995136197</v>
      </c>
      <c r="DQ316" s="34">
        <v>5.3546026600562504</v>
      </c>
      <c r="DR316" s="34">
        <v>5.4008766407871098</v>
      </c>
      <c r="DS316" s="34">
        <v>5.3641855203619899</v>
      </c>
      <c r="DT316" s="34">
        <v>5.3664879712905904</v>
      </c>
      <c r="DU316" s="34">
        <v>5.3882814872662603</v>
      </c>
      <c r="DV316" s="34">
        <v>5.3501507795624201</v>
      </c>
      <c r="DW316" s="34">
        <v>5.3260089686098704</v>
      </c>
      <c r="DX316" s="34">
        <v>0.78016819565514395</v>
      </c>
      <c r="DY316" s="34">
        <v>2.4554322291392401</v>
      </c>
      <c r="DZ316" s="34">
        <v>-0.85678647761366999</v>
      </c>
      <c r="EA316" s="34">
        <v>0.68400170512083203</v>
      </c>
      <c r="EB316" s="34">
        <v>-4.2904240928530998E-2</v>
      </c>
      <c r="EC316" s="34">
        <v>-0.40446134870955902</v>
      </c>
      <c r="ED316" s="34">
        <v>0.71270342229418204</v>
      </c>
      <c r="EE316" s="34">
        <v>0.45328145511655998</v>
      </c>
      <c r="EF316" s="33">
        <v>248</v>
      </c>
      <c r="EG316" s="33">
        <v>83</v>
      </c>
      <c r="EH316" s="34">
        <v>5.92</v>
      </c>
      <c r="EI316" s="34">
        <v>5.82</v>
      </c>
      <c r="EJ316" s="34">
        <v>4.8899999999999997</v>
      </c>
      <c r="EK316" s="34">
        <v>6.66</v>
      </c>
      <c r="EL316" s="34">
        <v>7.56</v>
      </c>
      <c r="EM316" s="34">
        <v>7.28</v>
      </c>
      <c r="EN316" s="34">
        <v>0</v>
      </c>
      <c r="EO316" s="34">
        <v>6.59</v>
      </c>
      <c r="EP316" s="34">
        <v>0</v>
      </c>
      <c r="EQ316" s="34">
        <v>5.63</v>
      </c>
      <c r="ER316" s="34">
        <v>4.9400000000000004</v>
      </c>
      <c r="ES316" s="34">
        <v>0</v>
      </c>
      <c r="ET316" s="58">
        <v>0</v>
      </c>
      <c r="EU316" s="58">
        <v>9</v>
      </c>
      <c r="EV316" s="58">
        <v>94</v>
      </c>
      <c r="EW316" s="58">
        <v>208</v>
      </c>
      <c r="EX316" s="58">
        <v>89</v>
      </c>
      <c r="EY316" s="58">
        <v>81</v>
      </c>
      <c r="EZ316" s="58">
        <v>0</v>
      </c>
      <c r="FA316" s="63">
        <v>59</v>
      </c>
      <c r="FB316" s="64">
        <v>0</v>
      </c>
      <c r="FC316" s="58">
        <v>12</v>
      </c>
      <c r="FD316" s="58">
        <v>167</v>
      </c>
      <c r="FE316" s="58">
        <v>155</v>
      </c>
      <c r="FF316" s="58">
        <v>138</v>
      </c>
      <c r="FG316" s="58">
        <v>60</v>
      </c>
      <c r="FH316" s="58">
        <v>0</v>
      </c>
      <c r="FI316" s="58">
        <v>8</v>
      </c>
      <c r="FJ316" s="58">
        <v>540</v>
      </c>
      <c r="FK316" s="58">
        <v>92.943201376936301</v>
      </c>
      <c r="FL316" s="59">
        <f t="shared" si="4"/>
        <v>581.00000000000011</v>
      </c>
    </row>
    <row r="317" spans="1:168" x14ac:dyDescent="0.25">
      <c r="A317" t="s">
        <v>207</v>
      </c>
      <c r="B317" t="s">
        <v>1114</v>
      </c>
      <c r="C317" t="s">
        <v>1115</v>
      </c>
      <c r="D317" s="31">
        <v>33</v>
      </c>
      <c r="E317" s="31">
        <v>0</v>
      </c>
      <c r="F317" s="31">
        <v>0</v>
      </c>
      <c r="G317" s="31">
        <v>0</v>
      </c>
      <c r="H317" s="31">
        <v>0</v>
      </c>
      <c r="I317" s="31">
        <v>0</v>
      </c>
      <c r="J317" s="31">
        <v>33</v>
      </c>
      <c r="K317" s="31">
        <v>0</v>
      </c>
      <c r="L317" s="31">
        <v>33</v>
      </c>
      <c r="M317" s="35">
        <v>5.92</v>
      </c>
      <c r="N317" s="31">
        <v>0</v>
      </c>
      <c r="O317" s="31">
        <v>0</v>
      </c>
      <c r="P317" s="31">
        <v>33</v>
      </c>
      <c r="Q317" s="31">
        <v>0</v>
      </c>
      <c r="R317" s="31">
        <v>4</v>
      </c>
      <c r="S317" s="31">
        <v>17</v>
      </c>
      <c r="T317" s="31">
        <v>8</v>
      </c>
      <c r="U317" s="31">
        <v>4</v>
      </c>
      <c r="V317" s="31">
        <v>1</v>
      </c>
      <c r="W317" s="31">
        <v>24</v>
      </c>
      <c r="X317" s="31">
        <v>8</v>
      </c>
      <c r="Y317" s="31">
        <v>0</v>
      </c>
      <c r="Z317" s="31">
        <v>0</v>
      </c>
      <c r="AA317" s="31">
        <v>33</v>
      </c>
      <c r="AB317" s="31">
        <v>33</v>
      </c>
      <c r="AC317" s="31">
        <v>33</v>
      </c>
      <c r="AD317" s="31">
        <v>33</v>
      </c>
      <c r="AE317" s="31">
        <v>33</v>
      </c>
      <c r="AF317" s="31">
        <v>33</v>
      </c>
      <c r="AG317" s="31">
        <v>33</v>
      </c>
      <c r="AH317" s="31">
        <v>33</v>
      </c>
      <c r="AI317" s="34">
        <v>0</v>
      </c>
      <c r="AJ317" s="34">
        <v>0</v>
      </c>
      <c r="AK317" s="34">
        <v>0</v>
      </c>
      <c r="AL317" s="34">
        <v>0</v>
      </c>
      <c r="AM317" s="34">
        <v>0</v>
      </c>
      <c r="AN317" s="34">
        <v>0</v>
      </c>
      <c r="AO317" s="34">
        <v>0</v>
      </c>
      <c r="AP317" s="34">
        <v>0</v>
      </c>
      <c r="AQ317" s="31">
        <v>0</v>
      </c>
      <c r="AR317" s="31">
        <v>0</v>
      </c>
      <c r="AS317" s="31">
        <v>0</v>
      </c>
      <c r="AT317" s="31">
        <v>0</v>
      </c>
      <c r="AU317" s="31">
        <v>0</v>
      </c>
      <c r="AV317" s="31">
        <v>0</v>
      </c>
      <c r="AW317" s="31">
        <v>0</v>
      </c>
      <c r="AX317" s="31">
        <v>0</v>
      </c>
      <c r="AY317" s="31">
        <v>0</v>
      </c>
      <c r="AZ317" s="31">
        <v>0</v>
      </c>
      <c r="BA317" s="31">
        <v>0</v>
      </c>
      <c r="BB317" s="31">
        <v>0</v>
      </c>
      <c r="BC317" s="31">
        <v>0</v>
      </c>
      <c r="BD317" s="31">
        <v>0</v>
      </c>
      <c r="BE317" s="31">
        <v>0</v>
      </c>
      <c r="BF317" s="31">
        <v>0</v>
      </c>
      <c r="BG317" s="31">
        <v>0</v>
      </c>
      <c r="BH317" s="31">
        <v>0</v>
      </c>
      <c r="BI317" s="31">
        <v>0</v>
      </c>
      <c r="BJ317" s="31">
        <v>0</v>
      </c>
      <c r="BK317" s="31">
        <v>40.729999999999997</v>
      </c>
      <c r="BL317" s="31">
        <v>0</v>
      </c>
      <c r="BM317" s="31">
        <v>0</v>
      </c>
      <c r="BN317" s="31">
        <v>9</v>
      </c>
      <c r="BO317" s="31">
        <v>0</v>
      </c>
      <c r="BP317" s="31">
        <v>24</v>
      </c>
      <c r="BQ317" s="31">
        <v>0</v>
      </c>
      <c r="BR317" s="31">
        <v>0</v>
      </c>
      <c r="BS317" s="31">
        <v>0</v>
      </c>
      <c r="BT317" s="31">
        <v>0</v>
      </c>
      <c r="BU317" s="31">
        <v>0</v>
      </c>
      <c r="BV317" s="31">
        <v>0</v>
      </c>
      <c r="BW317" s="31">
        <v>0</v>
      </c>
      <c r="BX317" s="31">
        <v>0</v>
      </c>
      <c r="BY317" s="31">
        <v>0</v>
      </c>
      <c r="BZ317" s="31">
        <v>0</v>
      </c>
      <c r="CA317" s="31">
        <v>0</v>
      </c>
      <c r="CB317" s="31">
        <v>0</v>
      </c>
      <c r="CC317" s="31">
        <v>0</v>
      </c>
      <c r="CD317" s="31">
        <v>0</v>
      </c>
      <c r="CE317" s="31">
        <v>0</v>
      </c>
      <c r="CF317" s="31">
        <v>0</v>
      </c>
      <c r="CG317" s="31">
        <v>0</v>
      </c>
      <c r="CH317" s="31">
        <v>0</v>
      </c>
      <c r="CI317" s="31">
        <v>0</v>
      </c>
      <c r="CJ317" s="31">
        <v>0</v>
      </c>
      <c r="CK317" s="31">
        <v>0</v>
      </c>
      <c r="CL317" s="31">
        <v>0</v>
      </c>
      <c r="CM317" s="31">
        <v>33</v>
      </c>
      <c r="CN317" s="34">
        <v>0</v>
      </c>
      <c r="CO317" s="34">
        <v>0</v>
      </c>
      <c r="CP317" s="34">
        <v>0</v>
      </c>
      <c r="CQ317" s="34">
        <v>0</v>
      </c>
      <c r="CR317" s="34">
        <v>3.125</v>
      </c>
      <c r="CS317" s="34">
        <v>3.0303</v>
      </c>
      <c r="CT317" s="34">
        <v>0</v>
      </c>
      <c r="CU317" s="34">
        <v>3.0303</v>
      </c>
      <c r="CV317" s="34">
        <v>0</v>
      </c>
      <c r="CW317" s="34">
        <v>0</v>
      </c>
      <c r="CX317" s="34">
        <v>0</v>
      </c>
      <c r="CY317" s="34">
        <v>0</v>
      </c>
      <c r="CZ317" s="34">
        <v>0</v>
      </c>
      <c r="DA317" s="34">
        <v>0</v>
      </c>
      <c r="DB317" s="34">
        <v>0</v>
      </c>
      <c r="DC317" s="34">
        <v>0</v>
      </c>
      <c r="DD317" s="34">
        <v>0</v>
      </c>
      <c r="DE317" s="34">
        <v>0</v>
      </c>
      <c r="DF317" s="34">
        <v>6.0606</v>
      </c>
      <c r="DG317" s="34">
        <v>3.0303</v>
      </c>
      <c r="DH317" s="34">
        <v>6.0606</v>
      </c>
      <c r="DI317" s="34">
        <v>12.5</v>
      </c>
      <c r="DJ317" s="34">
        <v>9.375</v>
      </c>
      <c r="DK317" s="34">
        <v>6.0606</v>
      </c>
      <c r="DL317" s="34">
        <v>21.2121</v>
      </c>
      <c r="DM317" s="34">
        <v>18.181799999999999</v>
      </c>
      <c r="DN317" s="34">
        <v>12.1212</v>
      </c>
      <c r="DO317" s="34">
        <v>5.9363514119229004</v>
      </c>
      <c r="DP317" s="34">
        <v>5.8987001344688501</v>
      </c>
      <c r="DQ317" s="34">
        <v>5.9031824294038504</v>
      </c>
      <c r="DR317" s="34">
        <v>5.6851938346567001</v>
      </c>
      <c r="DS317" s="34">
        <v>5.7296777296777304</v>
      </c>
      <c r="DT317" s="34">
        <v>5.8003688335638497</v>
      </c>
      <c r="DU317" s="34">
        <v>5.8000896458986997</v>
      </c>
      <c r="DV317" s="34">
        <v>5.73416551086454</v>
      </c>
      <c r="DW317" s="34">
        <v>5.6432093231734601</v>
      </c>
      <c r="DX317" s="34">
        <v>0.63829787234042601</v>
      </c>
      <c r="DY317" s="34">
        <v>-7.59301442672706E-2</v>
      </c>
      <c r="DZ317" s="34">
        <v>3.8343212401713198</v>
      </c>
      <c r="EA317" s="34">
        <v>-0.77637691192674996</v>
      </c>
      <c r="EB317" s="34">
        <v>-1.2187346342023999</v>
      </c>
      <c r="EC317" s="34">
        <v>4.8135060352209203E-3</v>
      </c>
      <c r="ED317" s="34">
        <v>1.1496726927266701</v>
      </c>
      <c r="EE317" s="34">
        <v>1.6117812131754501</v>
      </c>
      <c r="EF317" s="33">
        <v>2</v>
      </c>
      <c r="EG317" s="33">
        <v>4</v>
      </c>
      <c r="EH317" s="34">
        <v>0</v>
      </c>
      <c r="EI317" s="34">
        <v>5.72</v>
      </c>
      <c r="EJ317" s="34">
        <v>5.79</v>
      </c>
      <c r="EK317" s="34">
        <v>6.5</v>
      </c>
      <c r="EL317" s="34">
        <v>0</v>
      </c>
      <c r="EM317" s="34">
        <v>0</v>
      </c>
      <c r="EN317" s="34">
        <v>0</v>
      </c>
      <c r="EO317" s="34">
        <v>0</v>
      </c>
      <c r="EP317" s="34">
        <v>6.4</v>
      </c>
      <c r="EQ317" s="34">
        <v>0</v>
      </c>
      <c r="ER317" s="34">
        <v>5.79</v>
      </c>
      <c r="ES317" s="34">
        <v>0</v>
      </c>
      <c r="ET317" s="58">
        <v>0</v>
      </c>
      <c r="EU317" s="58">
        <v>0</v>
      </c>
      <c r="EV317" s="58">
        <v>0</v>
      </c>
      <c r="EW317" s="58">
        <v>0</v>
      </c>
      <c r="EX317" s="58">
        <v>0</v>
      </c>
      <c r="EY317" s="58">
        <v>24</v>
      </c>
      <c r="EZ317" s="58">
        <v>0</v>
      </c>
      <c r="FA317" s="63">
        <v>9</v>
      </c>
      <c r="FB317" s="64">
        <v>0</v>
      </c>
      <c r="FC317" s="58">
        <v>0</v>
      </c>
      <c r="FD317" s="58">
        <v>9</v>
      </c>
      <c r="FE317" s="58">
        <v>24</v>
      </c>
      <c r="FF317" s="58">
        <v>0</v>
      </c>
      <c r="FG317" s="58">
        <v>0</v>
      </c>
      <c r="FH317" s="58">
        <v>0</v>
      </c>
      <c r="FI317" s="58">
        <v>0</v>
      </c>
      <c r="FJ317" s="58">
        <v>33</v>
      </c>
      <c r="FK317" s="58">
        <v>100</v>
      </c>
      <c r="FL317" s="59">
        <f t="shared" si="4"/>
        <v>33</v>
      </c>
    </row>
    <row r="318" spans="1:168" x14ac:dyDescent="0.25">
      <c r="A318" t="s">
        <v>207</v>
      </c>
      <c r="B318" t="s">
        <v>1116</v>
      </c>
      <c r="C318" t="s">
        <v>1117</v>
      </c>
      <c r="D318" s="31">
        <v>62</v>
      </c>
      <c r="E318" s="31">
        <v>0</v>
      </c>
      <c r="F318" s="31">
        <v>3</v>
      </c>
      <c r="G318" s="31">
        <v>0</v>
      </c>
      <c r="H318" s="31">
        <v>1</v>
      </c>
      <c r="I318" s="31">
        <v>0</v>
      </c>
      <c r="J318" s="31">
        <v>66</v>
      </c>
      <c r="K318" s="31">
        <v>0</v>
      </c>
      <c r="L318" s="31">
        <v>66</v>
      </c>
      <c r="M318" s="35">
        <v>5.21</v>
      </c>
      <c r="N318" s="31">
        <v>0</v>
      </c>
      <c r="O318" s="31">
        <v>15</v>
      </c>
      <c r="P318" s="31">
        <v>51</v>
      </c>
      <c r="Q318" s="31">
        <v>0</v>
      </c>
      <c r="R318" s="31">
        <v>17</v>
      </c>
      <c r="S318" s="31">
        <v>27</v>
      </c>
      <c r="T318" s="31">
        <v>10</v>
      </c>
      <c r="U318" s="31">
        <v>12</v>
      </c>
      <c r="V318" s="31">
        <v>8</v>
      </c>
      <c r="W318" s="31">
        <v>0</v>
      </c>
      <c r="X318" s="31">
        <v>58</v>
      </c>
      <c r="Y318" s="31">
        <v>0</v>
      </c>
      <c r="Z318" s="31">
        <v>0</v>
      </c>
      <c r="AA318" s="31">
        <v>68</v>
      </c>
      <c r="AB318" s="31">
        <v>47</v>
      </c>
      <c r="AC318" s="31">
        <v>47</v>
      </c>
      <c r="AD318" s="31">
        <v>47</v>
      </c>
      <c r="AE318" s="31">
        <v>48</v>
      </c>
      <c r="AF318" s="31">
        <v>54</v>
      </c>
      <c r="AG318" s="31">
        <v>54</v>
      </c>
      <c r="AH318" s="31">
        <v>44</v>
      </c>
      <c r="AI318" s="34">
        <v>-2.94</v>
      </c>
      <c r="AJ318" s="34">
        <v>44.68</v>
      </c>
      <c r="AK318" s="34">
        <v>0</v>
      </c>
      <c r="AL318" s="34">
        <v>0</v>
      </c>
      <c r="AM318" s="34">
        <v>-2.08</v>
      </c>
      <c r="AN318" s="34">
        <v>-11.11</v>
      </c>
      <c r="AO318" s="34">
        <v>0</v>
      </c>
      <c r="AP318" s="34">
        <v>22.73</v>
      </c>
      <c r="AQ318" s="31">
        <v>0</v>
      </c>
      <c r="AR318" s="31">
        <v>22</v>
      </c>
      <c r="AS318" s="31">
        <v>0</v>
      </c>
      <c r="AT318" s="31">
        <v>0</v>
      </c>
      <c r="AU318" s="31">
        <v>0</v>
      </c>
      <c r="AV318" s="31">
        <v>0</v>
      </c>
      <c r="AW318" s="31">
        <v>0</v>
      </c>
      <c r="AX318" s="31">
        <v>10</v>
      </c>
      <c r="AY318" s="31">
        <v>0</v>
      </c>
      <c r="AZ318" s="31">
        <v>0</v>
      </c>
      <c r="BA318" s="31">
        <v>0</v>
      </c>
      <c r="BB318" s="31">
        <v>0</v>
      </c>
      <c r="BC318" s="31">
        <v>0</v>
      </c>
      <c r="BD318" s="31">
        <v>1</v>
      </c>
      <c r="BE318" s="31">
        <v>0</v>
      </c>
      <c r="BF318" s="31">
        <v>1</v>
      </c>
      <c r="BG318" s="31">
        <v>0</v>
      </c>
      <c r="BH318" s="31">
        <v>0</v>
      </c>
      <c r="BI318" s="31">
        <v>0</v>
      </c>
      <c r="BJ318" s="31">
        <v>0</v>
      </c>
      <c r="BK318" s="31">
        <v>17.18</v>
      </c>
      <c r="BL318" s="31">
        <v>22</v>
      </c>
      <c r="BM318" s="31">
        <v>10</v>
      </c>
      <c r="BN318" s="31">
        <v>0</v>
      </c>
      <c r="BO318" s="31">
        <v>34</v>
      </c>
      <c r="BP318" s="31">
        <v>0</v>
      </c>
      <c r="BQ318" s="31">
        <v>0</v>
      </c>
      <c r="BR318" s="31">
        <v>0</v>
      </c>
      <c r="BS318" s="31">
        <v>0</v>
      </c>
      <c r="BT318" s="31">
        <v>0</v>
      </c>
      <c r="BU318" s="31">
        <v>22</v>
      </c>
      <c r="BV318" s="31">
        <v>0</v>
      </c>
      <c r="BW318" s="31">
        <v>0</v>
      </c>
      <c r="BX318" s="31">
        <v>0</v>
      </c>
      <c r="BY318" s="31">
        <v>22</v>
      </c>
      <c r="BZ318" s="31">
        <v>22</v>
      </c>
      <c r="CA318" s="31">
        <v>0</v>
      </c>
      <c r="CB318" s="31">
        <v>5</v>
      </c>
      <c r="CC318" s="31">
        <v>13</v>
      </c>
      <c r="CD318" s="31">
        <v>4</v>
      </c>
      <c r="CE318" s="31">
        <v>0</v>
      </c>
      <c r="CF318" s="31">
        <v>0</v>
      </c>
      <c r="CG318" s="31">
        <v>6</v>
      </c>
      <c r="CH318" s="31">
        <v>16</v>
      </c>
      <c r="CI318" s="31">
        <v>0</v>
      </c>
      <c r="CJ318" s="31">
        <v>0</v>
      </c>
      <c r="CK318" s="31">
        <v>0</v>
      </c>
      <c r="CL318" s="31">
        <v>0</v>
      </c>
      <c r="CM318" s="31">
        <v>62</v>
      </c>
      <c r="CN318" s="34">
        <v>0</v>
      </c>
      <c r="CO318" s="34">
        <v>0</v>
      </c>
      <c r="CP318" s="34">
        <v>0</v>
      </c>
      <c r="CQ318" s="34">
        <v>2.1739000000000002</v>
      </c>
      <c r="CR318" s="34">
        <v>2.1276999999999999</v>
      </c>
      <c r="CS318" s="34">
        <v>2.1276999999999999</v>
      </c>
      <c r="CT318" s="34">
        <v>0</v>
      </c>
      <c r="CU318" s="34">
        <v>0</v>
      </c>
      <c r="CV318" s="34">
        <v>0</v>
      </c>
      <c r="CW318" s="34">
        <v>0</v>
      </c>
      <c r="CX318" s="34">
        <v>0</v>
      </c>
      <c r="CY318" s="34">
        <v>0</v>
      </c>
      <c r="CZ318" s="34">
        <v>2.1739000000000002</v>
      </c>
      <c r="DA318" s="34">
        <v>0</v>
      </c>
      <c r="DB318" s="34">
        <v>2.1276999999999999</v>
      </c>
      <c r="DC318" s="34">
        <v>0</v>
      </c>
      <c r="DD318" s="34">
        <v>0</v>
      </c>
      <c r="DE318" s="34">
        <v>0</v>
      </c>
      <c r="DF318" s="34">
        <v>4.8387000000000002</v>
      </c>
      <c r="DG318" s="34">
        <v>9.3023000000000007</v>
      </c>
      <c r="DH318" s="34">
        <v>13.0435</v>
      </c>
      <c r="DI318" s="34">
        <v>6.5217000000000001</v>
      </c>
      <c r="DJ318" s="34">
        <v>8.5106000000000002</v>
      </c>
      <c r="DK318" s="34">
        <v>6.383</v>
      </c>
      <c r="DL318" s="34">
        <v>16.666699999999999</v>
      </c>
      <c r="DM318" s="34">
        <v>11.3636</v>
      </c>
      <c r="DN318" s="34">
        <v>15.9091</v>
      </c>
      <c r="DO318" s="34">
        <v>5.9686549707602303</v>
      </c>
      <c r="DP318" s="34">
        <v>5.84412470023981</v>
      </c>
      <c r="DQ318" s="34">
        <v>5.868843069874</v>
      </c>
      <c r="DR318" s="34">
        <v>5.9029351932577701</v>
      </c>
      <c r="DS318" s="34">
        <v>5.8766695083830598</v>
      </c>
      <c r="DT318" s="34">
        <v>5.85694010786262</v>
      </c>
      <c r="DU318" s="34">
        <v>5.8179891688250498</v>
      </c>
      <c r="DV318" s="34">
        <v>5.7912449988232497</v>
      </c>
      <c r="DW318" s="34">
        <v>5.7534284147010402</v>
      </c>
      <c r="DX318" s="34">
        <v>2.1308626510881199</v>
      </c>
      <c r="DY318" s="34">
        <v>-0.42117959774855201</v>
      </c>
      <c r="DZ318" s="34">
        <v>-0.57754527650440302</v>
      </c>
      <c r="EA318" s="34">
        <v>0.44694847714751201</v>
      </c>
      <c r="EB318" s="34">
        <v>0.33685508400470798</v>
      </c>
      <c r="EC318" s="34">
        <v>0.66949143264613797</v>
      </c>
      <c r="ED318" s="34">
        <v>0.46180346380157</v>
      </c>
      <c r="EE318" s="34">
        <v>0.65728781860885399</v>
      </c>
      <c r="EF318" s="33">
        <v>4</v>
      </c>
      <c r="EG318" s="33">
        <v>4</v>
      </c>
      <c r="EH318" s="34">
        <v>5.46</v>
      </c>
      <c r="EI318" s="34">
        <v>5.05</v>
      </c>
      <c r="EJ318" s="34">
        <v>0</v>
      </c>
      <c r="EK318" s="34">
        <v>6.09</v>
      </c>
      <c r="EL318" s="34">
        <v>0</v>
      </c>
      <c r="EM318" s="34">
        <v>0</v>
      </c>
      <c r="EN318" s="34">
        <v>5.46</v>
      </c>
      <c r="EO318" s="34">
        <v>6.09</v>
      </c>
      <c r="EP318" s="34">
        <v>0</v>
      </c>
      <c r="EQ318" s="34">
        <v>6.25</v>
      </c>
      <c r="ER318" s="34">
        <v>0</v>
      </c>
      <c r="ES318" s="34">
        <v>0</v>
      </c>
      <c r="ET318" s="58">
        <v>0</v>
      </c>
      <c r="EU318" s="58">
        <v>10</v>
      </c>
      <c r="EV318" s="58">
        <v>11</v>
      </c>
      <c r="EW318" s="58">
        <v>23</v>
      </c>
      <c r="EX318" s="58">
        <v>0</v>
      </c>
      <c r="EY318" s="58">
        <v>0</v>
      </c>
      <c r="EZ318" s="58">
        <v>0</v>
      </c>
      <c r="FA318" s="63">
        <v>0</v>
      </c>
      <c r="FB318" s="64">
        <v>10</v>
      </c>
      <c r="FC318" s="58">
        <v>0</v>
      </c>
      <c r="FD318" s="58">
        <v>0</v>
      </c>
      <c r="FE318" s="58">
        <v>11</v>
      </c>
      <c r="FF318" s="58">
        <v>0</v>
      </c>
      <c r="FG318" s="58">
        <v>15</v>
      </c>
      <c r="FH318" s="58">
        <v>8</v>
      </c>
      <c r="FI318" s="58">
        <v>0</v>
      </c>
      <c r="FJ318" s="58">
        <v>44</v>
      </c>
      <c r="FK318" s="58">
        <v>66.6666666666667</v>
      </c>
      <c r="FL318" s="59">
        <f t="shared" si="4"/>
        <v>65.999999999999972</v>
      </c>
    </row>
    <row r="319" spans="1:168" x14ac:dyDescent="0.25">
      <c r="A319" t="s">
        <v>207</v>
      </c>
      <c r="B319" t="s">
        <v>1118</v>
      </c>
      <c r="C319" t="s">
        <v>1119</v>
      </c>
      <c r="D319" s="31">
        <v>12</v>
      </c>
      <c r="E319" s="31">
        <v>0</v>
      </c>
      <c r="F319" s="31">
        <v>0</v>
      </c>
      <c r="G319" s="31">
        <v>0</v>
      </c>
      <c r="H319" s="31">
        <v>0</v>
      </c>
      <c r="I319" s="31">
        <v>0</v>
      </c>
      <c r="J319" s="31">
        <v>12</v>
      </c>
      <c r="K319" s="31">
        <v>0</v>
      </c>
      <c r="L319" s="31">
        <v>12</v>
      </c>
      <c r="M319" s="35">
        <v>9.16</v>
      </c>
      <c r="N319" s="31">
        <v>0</v>
      </c>
      <c r="O319" s="31">
        <v>12</v>
      </c>
      <c r="P319" s="31">
        <v>0</v>
      </c>
      <c r="Q319" s="31">
        <v>0</v>
      </c>
      <c r="R319" s="31">
        <v>0</v>
      </c>
      <c r="S319" s="31">
        <v>2</v>
      </c>
      <c r="T319" s="31">
        <v>9</v>
      </c>
      <c r="U319" s="31">
        <v>1</v>
      </c>
      <c r="V319" s="31">
        <v>1</v>
      </c>
      <c r="W319" s="31">
        <v>0</v>
      </c>
      <c r="X319" s="31">
        <v>11</v>
      </c>
      <c r="Y319" s="31">
        <v>0</v>
      </c>
      <c r="Z319" s="31">
        <v>0</v>
      </c>
      <c r="AA319" s="31">
        <v>12</v>
      </c>
      <c r="AB319" s="31">
        <v>12</v>
      </c>
      <c r="AC319" s="31">
        <v>6</v>
      </c>
      <c r="AD319" s="31">
        <v>6</v>
      </c>
      <c r="AE319" s="31">
        <v>6</v>
      </c>
      <c r="AF319" s="31">
        <v>6</v>
      </c>
      <c r="AG319" s="31">
        <v>6</v>
      </c>
      <c r="AH319" s="31">
        <v>6</v>
      </c>
      <c r="AI319" s="34">
        <v>0</v>
      </c>
      <c r="AJ319" s="34">
        <v>0</v>
      </c>
      <c r="AK319" s="34">
        <v>100</v>
      </c>
      <c r="AL319" s="34">
        <v>0</v>
      </c>
      <c r="AM319" s="34">
        <v>0</v>
      </c>
      <c r="AN319" s="34">
        <v>0</v>
      </c>
      <c r="AO319" s="34">
        <v>0</v>
      </c>
      <c r="AP319" s="34">
        <v>0</v>
      </c>
      <c r="AQ319" s="31">
        <v>0</v>
      </c>
      <c r="AR319" s="31">
        <v>0</v>
      </c>
      <c r="AS319" s="31">
        <v>0</v>
      </c>
      <c r="AT319" s="31">
        <v>0</v>
      </c>
      <c r="AU319" s="31">
        <v>0</v>
      </c>
      <c r="AV319" s="31">
        <v>0</v>
      </c>
      <c r="AW319" s="31">
        <v>0</v>
      </c>
      <c r="AX319" s="31">
        <v>0</v>
      </c>
      <c r="AY319" s="31">
        <v>0</v>
      </c>
      <c r="AZ319" s="31">
        <v>0</v>
      </c>
      <c r="BA319" s="31">
        <v>0</v>
      </c>
      <c r="BB319" s="31">
        <v>0</v>
      </c>
      <c r="BC319" s="31">
        <v>0</v>
      </c>
      <c r="BD319" s="31">
        <v>0</v>
      </c>
      <c r="BE319" s="31">
        <v>0</v>
      </c>
      <c r="BF319" s="31">
        <v>0</v>
      </c>
      <c r="BG319" s="31">
        <v>0</v>
      </c>
      <c r="BH319" s="31">
        <v>0</v>
      </c>
      <c r="BI319" s="31">
        <v>0</v>
      </c>
      <c r="BJ319" s="31">
        <v>0</v>
      </c>
      <c r="BK319" s="31">
        <v>19</v>
      </c>
      <c r="BL319" s="31">
        <v>6</v>
      </c>
      <c r="BM319" s="31">
        <v>0</v>
      </c>
      <c r="BN319" s="31">
        <v>0</v>
      </c>
      <c r="BO319" s="31">
        <v>6</v>
      </c>
      <c r="BP319" s="31">
        <v>0</v>
      </c>
      <c r="BQ319" s="31">
        <v>0</v>
      </c>
      <c r="BR319" s="31">
        <v>5</v>
      </c>
      <c r="BS319" s="31">
        <v>1</v>
      </c>
      <c r="BT319" s="31">
        <v>0</v>
      </c>
      <c r="BU319" s="31">
        <v>0</v>
      </c>
      <c r="BV319" s="31">
        <v>0</v>
      </c>
      <c r="BW319" s="31">
        <v>0</v>
      </c>
      <c r="BX319" s="31">
        <v>6</v>
      </c>
      <c r="BY319" s="31">
        <v>0</v>
      </c>
      <c r="BZ319" s="31">
        <v>6</v>
      </c>
      <c r="CA319" s="31">
        <v>0</v>
      </c>
      <c r="CB319" s="31">
        <v>0</v>
      </c>
      <c r="CC319" s="31">
        <v>0</v>
      </c>
      <c r="CD319" s="31">
        <v>6</v>
      </c>
      <c r="CE319" s="31">
        <v>0</v>
      </c>
      <c r="CF319" s="31">
        <v>0</v>
      </c>
      <c r="CG319" s="31">
        <v>1</v>
      </c>
      <c r="CH319" s="31">
        <v>5</v>
      </c>
      <c r="CI319" s="31">
        <v>0</v>
      </c>
      <c r="CJ319" s="31">
        <v>0</v>
      </c>
      <c r="CK319" s="31">
        <v>0</v>
      </c>
      <c r="CL319" s="31">
        <v>0</v>
      </c>
      <c r="CM319" s="31">
        <v>12</v>
      </c>
      <c r="CN319" s="34">
        <v>0</v>
      </c>
      <c r="CO319" s="34">
        <v>0</v>
      </c>
      <c r="CP319" s="34">
        <v>8.3332999999999995</v>
      </c>
      <c r="CQ319" s="34">
        <v>0</v>
      </c>
      <c r="CR319" s="34">
        <v>0</v>
      </c>
      <c r="CS319" s="34">
        <v>0</v>
      </c>
      <c r="CT319" s="34">
        <v>0</v>
      </c>
      <c r="CU319" s="34">
        <v>0</v>
      </c>
      <c r="CV319" s="34">
        <v>0</v>
      </c>
      <c r="CW319" s="34">
        <v>0</v>
      </c>
      <c r="CX319" s="34">
        <v>0</v>
      </c>
      <c r="CY319" s="34">
        <v>0</v>
      </c>
      <c r="CZ319" s="34">
        <v>0</v>
      </c>
      <c r="DA319" s="34">
        <v>0</v>
      </c>
      <c r="DB319" s="34">
        <v>0</v>
      </c>
      <c r="DC319" s="34">
        <v>0</v>
      </c>
      <c r="DD319" s="34">
        <v>0</v>
      </c>
      <c r="DE319" s="34">
        <v>0</v>
      </c>
      <c r="DF319" s="34">
        <v>8.3332999999999995</v>
      </c>
      <c r="DG319" s="34">
        <v>16.666699999999999</v>
      </c>
      <c r="DH319" s="34">
        <v>25</v>
      </c>
      <c r="DI319" s="34">
        <v>50</v>
      </c>
      <c r="DJ319" s="34">
        <v>16.666699999999999</v>
      </c>
      <c r="DK319" s="34">
        <v>16.666699999999999</v>
      </c>
      <c r="DL319" s="34">
        <v>16.666699999999999</v>
      </c>
      <c r="DM319" s="34">
        <v>0</v>
      </c>
      <c r="DN319" s="34">
        <v>0</v>
      </c>
      <c r="DO319" s="34">
        <v>6.10777202072539</v>
      </c>
      <c r="DP319" s="34">
        <v>6.43730569948187</v>
      </c>
      <c r="DQ319" s="34">
        <v>6.0180790960452004</v>
      </c>
      <c r="DR319" s="34">
        <v>6.3938144329896902</v>
      </c>
      <c r="DS319" s="34">
        <v>6.3216494845360804</v>
      </c>
      <c r="DT319" s="34">
        <v>5.6865979381443301</v>
      </c>
      <c r="DU319" s="34">
        <v>5.6865979381443301</v>
      </c>
      <c r="DV319" s="34">
        <v>5.6268041237113398</v>
      </c>
      <c r="DW319" s="34">
        <v>6.1319587628866001</v>
      </c>
      <c r="DX319" s="34">
        <v>-5.1191242755956301</v>
      </c>
      <c r="DY319" s="34">
        <v>6.9661198655924004</v>
      </c>
      <c r="DZ319" s="34">
        <v>-5.8765442895220703</v>
      </c>
      <c r="EA319" s="34">
        <v>1.14155251141554</v>
      </c>
      <c r="EB319" s="34">
        <v>11.1675126903553</v>
      </c>
      <c r="EC319" s="34">
        <v>0</v>
      </c>
      <c r="ED319" s="34">
        <v>1.0626603151337399</v>
      </c>
      <c r="EE319" s="34">
        <v>-8.2380632145258907</v>
      </c>
      <c r="EF319" s="33">
        <v>1</v>
      </c>
      <c r="EG319" s="33">
        <v>2</v>
      </c>
      <c r="EH319" s="34">
        <v>5.55</v>
      </c>
      <c r="EI319" s="34">
        <v>5.01</v>
      </c>
      <c r="EJ319" s="34">
        <v>0</v>
      </c>
      <c r="EK319" s="34">
        <v>6.21</v>
      </c>
      <c r="EL319" s="34">
        <v>0</v>
      </c>
      <c r="EM319" s="34">
        <v>0</v>
      </c>
      <c r="EN319" s="34">
        <v>5.55</v>
      </c>
      <c r="EO319" s="34">
        <v>0</v>
      </c>
      <c r="EP319" s="34">
        <v>0</v>
      </c>
      <c r="EQ319" s="34">
        <v>6.66</v>
      </c>
      <c r="ER319" s="34">
        <v>0</v>
      </c>
      <c r="ES319" s="34">
        <v>0</v>
      </c>
      <c r="ET319" s="58">
        <v>0</v>
      </c>
      <c r="EU319" s="58">
        <v>0</v>
      </c>
      <c r="EV319" s="58">
        <v>6</v>
      </c>
      <c r="EW319" s="58">
        <v>0</v>
      </c>
      <c r="EX319" s="58">
        <v>0</v>
      </c>
      <c r="EY319" s="58">
        <v>0</v>
      </c>
      <c r="EZ319" s="58">
        <v>0</v>
      </c>
      <c r="FA319" s="63">
        <v>0</v>
      </c>
      <c r="FB319" s="64">
        <v>0</v>
      </c>
      <c r="FC319" s="58">
        <v>0</v>
      </c>
      <c r="FD319" s="58">
        <v>0</v>
      </c>
      <c r="FE319" s="58">
        <v>0</v>
      </c>
      <c r="FF319" s="58">
        <v>6</v>
      </c>
      <c r="FG319" s="58">
        <v>0</v>
      </c>
      <c r="FH319" s="58">
        <v>0</v>
      </c>
      <c r="FI319" s="58">
        <v>0</v>
      </c>
      <c r="FJ319" s="58">
        <v>6</v>
      </c>
      <c r="FK319" s="58">
        <v>50</v>
      </c>
      <c r="FL319" s="59">
        <f t="shared" si="4"/>
        <v>12</v>
      </c>
    </row>
    <row r="320" spans="1:168" x14ac:dyDescent="0.25">
      <c r="A320" t="s">
        <v>207</v>
      </c>
      <c r="B320" t="s">
        <v>1120</v>
      </c>
      <c r="C320" t="s">
        <v>1121</v>
      </c>
      <c r="D320" s="31">
        <v>64</v>
      </c>
      <c r="E320" s="31">
        <v>4</v>
      </c>
      <c r="F320" s="31">
        <v>0</v>
      </c>
      <c r="G320" s="31">
        <v>0</v>
      </c>
      <c r="H320" s="31">
        <v>1</v>
      </c>
      <c r="I320" s="31">
        <v>0</v>
      </c>
      <c r="J320" s="31">
        <v>69</v>
      </c>
      <c r="K320" s="31">
        <v>0</v>
      </c>
      <c r="L320" s="31">
        <v>69</v>
      </c>
      <c r="M320" s="35">
        <v>9.35</v>
      </c>
      <c r="N320" s="31">
        <v>0</v>
      </c>
      <c r="O320" s="31">
        <v>8</v>
      </c>
      <c r="P320" s="31">
        <v>61</v>
      </c>
      <c r="Q320" s="31">
        <v>1</v>
      </c>
      <c r="R320" s="31">
        <v>16</v>
      </c>
      <c r="S320" s="31">
        <v>32</v>
      </c>
      <c r="T320" s="31">
        <v>19</v>
      </c>
      <c r="U320" s="31">
        <v>1</v>
      </c>
      <c r="V320" s="31">
        <v>3</v>
      </c>
      <c r="W320" s="31">
        <v>9</v>
      </c>
      <c r="X320" s="31">
        <v>57</v>
      </c>
      <c r="Y320" s="31">
        <v>0</v>
      </c>
      <c r="Z320" s="31">
        <v>0</v>
      </c>
      <c r="AA320" s="31">
        <v>70</v>
      </c>
      <c r="AB320" s="31">
        <v>72</v>
      </c>
      <c r="AC320" s="31">
        <v>79</v>
      </c>
      <c r="AD320" s="31">
        <v>80</v>
      </c>
      <c r="AE320" s="31">
        <v>82</v>
      </c>
      <c r="AF320" s="31">
        <v>84</v>
      </c>
      <c r="AG320" s="31">
        <v>84</v>
      </c>
      <c r="AH320" s="31">
        <v>84</v>
      </c>
      <c r="AI320" s="34">
        <v>-1.43</v>
      </c>
      <c r="AJ320" s="34">
        <v>-2.78</v>
      </c>
      <c r="AK320" s="34">
        <v>-8.86</v>
      </c>
      <c r="AL320" s="34">
        <v>-1.25</v>
      </c>
      <c r="AM320" s="34">
        <v>-2.44</v>
      </c>
      <c r="AN320" s="34">
        <v>-2.38</v>
      </c>
      <c r="AO320" s="34">
        <v>0</v>
      </c>
      <c r="AP320" s="34">
        <v>0</v>
      </c>
      <c r="AQ320" s="31">
        <v>0</v>
      </c>
      <c r="AR320" s="31">
        <v>0</v>
      </c>
      <c r="AS320" s="31">
        <v>0</v>
      </c>
      <c r="AT320" s="31">
        <v>0</v>
      </c>
      <c r="AU320" s="31">
        <v>0</v>
      </c>
      <c r="AV320" s="31">
        <v>0</v>
      </c>
      <c r="AW320" s="31">
        <v>0</v>
      </c>
      <c r="AX320" s="31">
        <v>0</v>
      </c>
      <c r="AY320" s="31">
        <v>0</v>
      </c>
      <c r="AZ320" s="31">
        <v>0</v>
      </c>
      <c r="BA320" s="31">
        <v>0</v>
      </c>
      <c r="BB320" s="31">
        <v>0</v>
      </c>
      <c r="BC320" s="31">
        <v>0</v>
      </c>
      <c r="BD320" s="31">
        <v>1</v>
      </c>
      <c r="BE320" s="31">
        <v>0</v>
      </c>
      <c r="BF320" s="31">
        <v>0</v>
      </c>
      <c r="BG320" s="31">
        <v>0</v>
      </c>
      <c r="BH320" s="31">
        <v>0</v>
      </c>
      <c r="BI320" s="31">
        <v>0</v>
      </c>
      <c r="BJ320" s="31">
        <v>0</v>
      </c>
      <c r="BK320" s="31">
        <v>35.9</v>
      </c>
      <c r="BL320" s="31">
        <v>0</v>
      </c>
      <c r="BM320" s="31">
        <v>0</v>
      </c>
      <c r="BN320" s="31">
        <v>6</v>
      </c>
      <c r="BO320" s="31">
        <v>37</v>
      </c>
      <c r="BP320" s="31">
        <v>23</v>
      </c>
      <c r="BQ320" s="31">
        <v>3</v>
      </c>
      <c r="BR320" s="31">
        <v>0</v>
      </c>
      <c r="BS320" s="31">
        <v>0</v>
      </c>
      <c r="BT320" s="31">
        <v>0</v>
      </c>
      <c r="BU320" s="31">
        <v>0</v>
      </c>
      <c r="BV320" s="31">
        <v>0</v>
      </c>
      <c r="BW320" s="31">
        <v>0</v>
      </c>
      <c r="BX320" s="31">
        <v>0</v>
      </c>
      <c r="BY320" s="31">
        <v>0</v>
      </c>
      <c r="BZ320" s="31">
        <v>0</v>
      </c>
      <c r="CA320" s="31">
        <v>0</v>
      </c>
      <c r="CB320" s="31">
        <v>0</v>
      </c>
      <c r="CC320" s="31">
        <v>0</v>
      </c>
      <c r="CD320" s="31">
        <v>0</v>
      </c>
      <c r="CE320" s="31">
        <v>0</v>
      </c>
      <c r="CF320" s="31">
        <v>0</v>
      </c>
      <c r="CG320" s="31">
        <v>0</v>
      </c>
      <c r="CH320" s="31">
        <v>0</v>
      </c>
      <c r="CI320" s="31">
        <v>0</v>
      </c>
      <c r="CJ320" s="31">
        <v>0</v>
      </c>
      <c r="CK320" s="31">
        <v>0</v>
      </c>
      <c r="CL320" s="31">
        <v>0</v>
      </c>
      <c r="CM320" s="31">
        <v>68</v>
      </c>
      <c r="CN320" s="34">
        <v>5.8823999999999996</v>
      </c>
      <c r="CO320" s="34">
        <v>5.7142999999999997</v>
      </c>
      <c r="CP320" s="34">
        <v>5.5556000000000001</v>
      </c>
      <c r="CQ320" s="34">
        <v>10.8108</v>
      </c>
      <c r="CR320" s="34">
        <v>8.9743999999999993</v>
      </c>
      <c r="CS320" s="34">
        <v>15</v>
      </c>
      <c r="CT320" s="34">
        <v>12.0482</v>
      </c>
      <c r="CU320" s="34">
        <v>9.6386000000000003</v>
      </c>
      <c r="CV320" s="34">
        <v>7.2289000000000003</v>
      </c>
      <c r="CW320" s="34">
        <v>2.9411999999999998</v>
      </c>
      <c r="CX320" s="34">
        <v>4.2857000000000003</v>
      </c>
      <c r="CY320" s="34">
        <v>2.7778</v>
      </c>
      <c r="CZ320" s="34">
        <v>5.4054000000000002</v>
      </c>
      <c r="DA320" s="34">
        <v>5.1281999999999996</v>
      </c>
      <c r="DB320" s="34">
        <v>12.5</v>
      </c>
      <c r="DC320" s="34">
        <v>7.2289000000000003</v>
      </c>
      <c r="DD320" s="34">
        <v>3.6145</v>
      </c>
      <c r="DE320" s="34">
        <v>6.0240999999999998</v>
      </c>
      <c r="DF320" s="34">
        <v>8.8234999999999992</v>
      </c>
      <c r="DG320" s="34">
        <v>10</v>
      </c>
      <c r="DH320" s="34">
        <v>20.833300000000001</v>
      </c>
      <c r="DI320" s="34">
        <v>8.1081000000000003</v>
      </c>
      <c r="DJ320" s="34">
        <v>17.948699999999999</v>
      </c>
      <c r="DK320" s="34">
        <v>15</v>
      </c>
      <c r="DL320" s="34">
        <v>15.662699999999999</v>
      </c>
      <c r="DM320" s="34">
        <v>13.253</v>
      </c>
      <c r="DN320" s="34">
        <v>13.253</v>
      </c>
      <c r="DO320" s="34">
        <v>5.56406808535161</v>
      </c>
      <c r="DP320" s="34">
        <v>5.4963817277250104</v>
      </c>
      <c r="DQ320" s="34">
        <v>5.3074568117209697</v>
      </c>
      <c r="DR320" s="34">
        <v>5.26491700314042</v>
      </c>
      <c r="DS320" s="34">
        <v>5.3084587230581501</v>
      </c>
      <c r="DT320" s="34">
        <v>5.1988255033556996</v>
      </c>
      <c r="DU320" s="34">
        <v>5.17219589257504</v>
      </c>
      <c r="DV320" s="34">
        <v>5.1671102661596997</v>
      </c>
      <c r="DW320" s="34">
        <v>5.1339633129516402</v>
      </c>
      <c r="DX320" s="34">
        <v>1.23147119286076</v>
      </c>
      <c r="DY320" s="34">
        <v>3.5596128749803402</v>
      </c>
      <c r="DZ320" s="34">
        <v>0.80798630928416704</v>
      </c>
      <c r="EA320" s="34">
        <v>-0.82023280559009304</v>
      </c>
      <c r="EB320" s="34">
        <v>2.1088074533696801</v>
      </c>
      <c r="EC320" s="34">
        <v>0.51486083152600703</v>
      </c>
      <c r="ED320" s="34">
        <v>9.8423028605555199E-2</v>
      </c>
      <c r="EE320" s="34">
        <v>0.64564063253889803</v>
      </c>
      <c r="EF320" s="33">
        <v>22</v>
      </c>
      <c r="EG320" s="33">
        <v>8</v>
      </c>
      <c r="EH320" s="34">
        <v>0</v>
      </c>
      <c r="EI320" s="34">
        <v>5.24</v>
      </c>
      <c r="EJ320" s="34">
        <v>4.2300000000000004</v>
      </c>
      <c r="EK320" s="34">
        <v>5.82</v>
      </c>
      <c r="EL320" s="34">
        <v>0</v>
      </c>
      <c r="EM320" s="34">
        <v>0</v>
      </c>
      <c r="EN320" s="34">
        <v>0</v>
      </c>
      <c r="EO320" s="34">
        <v>0</v>
      </c>
      <c r="EP320" s="34">
        <v>6.26</v>
      </c>
      <c r="EQ320" s="34">
        <v>6.36</v>
      </c>
      <c r="ER320" s="34">
        <v>4.4400000000000004</v>
      </c>
      <c r="ES320" s="34">
        <v>5.55</v>
      </c>
      <c r="ET320" s="58">
        <v>0</v>
      </c>
      <c r="EU320" s="58">
        <v>13</v>
      </c>
      <c r="EV320" s="58">
        <v>1</v>
      </c>
      <c r="EW320" s="58">
        <v>24</v>
      </c>
      <c r="EX320" s="58">
        <v>27</v>
      </c>
      <c r="EY320" s="58">
        <v>0</v>
      </c>
      <c r="EZ320" s="58">
        <v>0</v>
      </c>
      <c r="FA320" s="63">
        <v>2</v>
      </c>
      <c r="FB320" s="64">
        <v>0</v>
      </c>
      <c r="FC320" s="58">
        <v>0</v>
      </c>
      <c r="FD320" s="58">
        <v>21</v>
      </c>
      <c r="FE320" s="58">
        <v>39</v>
      </c>
      <c r="FF320" s="58">
        <v>1</v>
      </c>
      <c r="FG320" s="58">
        <v>3</v>
      </c>
      <c r="FH320" s="58">
        <v>1</v>
      </c>
      <c r="FI320" s="58">
        <v>2</v>
      </c>
      <c r="FJ320" s="58">
        <v>67</v>
      </c>
      <c r="FK320" s="58">
        <v>97.101449275362299</v>
      </c>
      <c r="FL320" s="59">
        <f t="shared" si="4"/>
        <v>69.000000000000014</v>
      </c>
    </row>
    <row r="321" spans="1:168" x14ac:dyDescent="0.25">
      <c r="A321" t="s">
        <v>207</v>
      </c>
      <c r="B321" t="s">
        <v>1122</v>
      </c>
      <c r="C321" t="s">
        <v>1123</v>
      </c>
      <c r="D321" s="31">
        <v>60</v>
      </c>
      <c r="E321" s="31">
        <v>0</v>
      </c>
      <c r="F321" s="31">
        <v>0</v>
      </c>
      <c r="G321" s="31">
        <v>0</v>
      </c>
      <c r="H321" s="31">
        <v>1</v>
      </c>
      <c r="I321" s="31">
        <v>0</v>
      </c>
      <c r="J321" s="31">
        <v>61</v>
      </c>
      <c r="K321" s="31">
        <v>0</v>
      </c>
      <c r="L321" s="31">
        <v>61</v>
      </c>
      <c r="M321" s="35">
        <v>8.6199999999999992</v>
      </c>
      <c r="N321" s="31">
        <v>0</v>
      </c>
      <c r="O321" s="31">
        <v>21</v>
      </c>
      <c r="P321" s="31">
        <v>40</v>
      </c>
      <c r="Q321" s="31">
        <v>0</v>
      </c>
      <c r="R321" s="31">
        <v>11</v>
      </c>
      <c r="S321" s="31">
        <v>30</v>
      </c>
      <c r="T321" s="31">
        <v>16</v>
      </c>
      <c r="U321" s="31">
        <v>4</v>
      </c>
      <c r="V321" s="31">
        <v>10</v>
      </c>
      <c r="W321" s="31">
        <v>0</v>
      </c>
      <c r="X321" s="31">
        <v>51</v>
      </c>
      <c r="Y321" s="31">
        <v>0</v>
      </c>
      <c r="Z321" s="31">
        <v>0</v>
      </c>
      <c r="AA321" s="31">
        <v>64</v>
      </c>
      <c r="AB321" s="31">
        <v>65</v>
      </c>
      <c r="AC321" s="31">
        <v>66</v>
      </c>
      <c r="AD321" s="31">
        <v>67</v>
      </c>
      <c r="AE321" s="31">
        <v>67</v>
      </c>
      <c r="AF321" s="31">
        <v>71</v>
      </c>
      <c r="AG321" s="31">
        <v>71</v>
      </c>
      <c r="AH321" s="31">
        <v>71</v>
      </c>
      <c r="AI321" s="34">
        <v>-4.6900000000000004</v>
      </c>
      <c r="AJ321" s="34">
        <v>-1.54</v>
      </c>
      <c r="AK321" s="34">
        <v>-1.52</v>
      </c>
      <c r="AL321" s="34">
        <v>-1.49</v>
      </c>
      <c r="AM321" s="34">
        <v>0</v>
      </c>
      <c r="AN321" s="34">
        <v>-5.63</v>
      </c>
      <c r="AO321" s="34">
        <v>0</v>
      </c>
      <c r="AP321" s="34">
        <v>0</v>
      </c>
      <c r="AQ321" s="31">
        <v>0</v>
      </c>
      <c r="AR321" s="31">
        <v>0</v>
      </c>
      <c r="AS321" s="31">
        <v>0</v>
      </c>
      <c r="AT321" s="31">
        <v>0</v>
      </c>
      <c r="AU321" s="31">
        <v>0</v>
      </c>
      <c r="AV321" s="31">
        <v>0</v>
      </c>
      <c r="AW321" s="31">
        <v>0</v>
      </c>
      <c r="AX321" s="31">
        <v>0</v>
      </c>
      <c r="AY321" s="31">
        <v>0</v>
      </c>
      <c r="AZ321" s="31">
        <v>0</v>
      </c>
      <c r="BA321" s="31">
        <v>0</v>
      </c>
      <c r="BB321" s="31">
        <v>0</v>
      </c>
      <c r="BC321" s="31">
        <v>0</v>
      </c>
      <c r="BD321" s="31">
        <v>1</v>
      </c>
      <c r="BE321" s="31">
        <v>0</v>
      </c>
      <c r="BF321" s="31">
        <v>2</v>
      </c>
      <c r="BG321" s="31">
        <v>0</v>
      </c>
      <c r="BH321" s="31">
        <v>0</v>
      </c>
      <c r="BI321" s="31">
        <v>0</v>
      </c>
      <c r="BJ321" s="31">
        <v>0</v>
      </c>
      <c r="BK321" s="31">
        <v>25.02</v>
      </c>
      <c r="BL321" s="31">
        <v>0</v>
      </c>
      <c r="BM321" s="31">
        <v>8</v>
      </c>
      <c r="BN321" s="31">
        <v>18</v>
      </c>
      <c r="BO321" s="31">
        <v>29</v>
      </c>
      <c r="BP321" s="31">
        <v>0</v>
      </c>
      <c r="BQ321" s="31">
        <v>6</v>
      </c>
      <c r="BR321" s="31">
        <v>0</v>
      </c>
      <c r="BS321" s="31">
        <v>0</v>
      </c>
      <c r="BT321" s="31">
        <v>0</v>
      </c>
      <c r="BU321" s="31">
        <v>0</v>
      </c>
      <c r="BV321" s="31">
        <v>0</v>
      </c>
      <c r="BW321" s="31">
        <v>0</v>
      </c>
      <c r="BX321" s="31">
        <v>0</v>
      </c>
      <c r="BY321" s="31">
        <v>0</v>
      </c>
      <c r="BZ321" s="31">
        <v>0</v>
      </c>
      <c r="CA321" s="31">
        <v>0</v>
      </c>
      <c r="CB321" s="31">
        <v>0</v>
      </c>
      <c r="CC321" s="31">
        <v>0</v>
      </c>
      <c r="CD321" s="31">
        <v>0</v>
      </c>
      <c r="CE321" s="31">
        <v>0</v>
      </c>
      <c r="CF321" s="31">
        <v>0</v>
      </c>
      <c r="CG321" s="31">
        <v>0</v>
      </c>
      <c r="CH321" s="31">
        <v>0</v>
      </c>
      <c r="CI321" s="31">
        <v>0</v>
      </c>
      <c r="CJ321" s="31">
        <v>0</v>
      </c>
      <c r="CK321" s="31">
        <v>0</v>
      </c>
      <c r="CL321" s="31">
        <v>0</v>
      </c>
      <c r="CM321" s="31">
        <v>60</v>
      </c>
      <c r="CN321" s="34">
        <v>0</v>
      </c>
      <c r="CO321" s="34">
        <v>3.2787000000000002</v>
      </c>
      <c r="CP321" s="34">
        <v>6.4516</v>
      </c>
      <c r="CQ321" s="34">
        <v>4.8387000000000002</v>
      </c>
      <c r="CR321" s="34">
        <v>4.7618999999999998</v>
      </c>
      <c r="CS321" s="34">
        <v>3.0303</v>
      </c>
      <c r="CT321" s="34">
        <v>5.7142999999999997</v>
      </c>
      <c r="CU321" s="34">
        <v>11.2676</v>
      </c>
      <c r="CV321" s="34">
        <v>1.4286000000000001</v>
      </c>
      <c r="CW321" s="34">
        <v>0</v>
      </c>
      <c r="CX321" s="34">
        <v>1.6393</v>
      </c>
      <c r="CY321" s="34">
        <v>3.2258</v>
      </c>
      <c r="CZ321" s="34">
        <v>1.6129</v>
      </c>
      <c r="DA321" s="34">
        <v>3.1745999999999999</v>
      </c>
      <c r="DB321" s="34">
        <v>0</v>
      </c>
      <c r="DC321" s="34">
        <v>4.2857000000000003</v>
      </c>
      <c r="DD321" s="34">
        <v>11.2676</v>
      </c>
      <c r="DE321" s="34">
        <v>0</v>
      </c>
      <c r="DF321" s="34">
        <v>10</v>
      </c>
      <c r="DG321" s="34">
        <v>13.114800000000001</v>
      </c>
      <c r="DH321" s="34">
        <v>20.967700000000001</v>
      </c>
      <c r="DI321" s="34">
        <v>14.5161</v>
      </c>
      <c r="DJ321" s="34">
        <v>11.1111</v>
      </c>
      <c r="DK321" s="34">
        <v>13.6364</v>
      </c>
      <c r="DL321" s="34">
        <v>17.142900000000001</v>
      </c>
      <c r="DM321" s="34">
        <v>9.8591999999999995</v>
      </c>
      <c r="DN321" s="34">
        <v>8.5714000000000006</v>
      </c>
      <c r="DO321" s="34">
        <v>5.92937128513028</v>
      </c>
      <c r="DP321" s="34">
        <v>5.7679186726225504</v>
      </c>
      <c r="DQ321" s="34">
        <v>5.7819225251075999</v>
      </c>
      <c r="DR321" s="34">
        <v>5.70673867104954</v>
      </c>
      <c r="DS321" s="34">
        <v>5.8832099907493101</v>
      </c>
      <c r="DT321" s="34">
        <v>5.9001081081081104</v>
      </c>
      <c r="DU321" s="34">
        <v>5.86435786435786</v>
      </c>
      <c r="DV321" s="34">
        <v>5.6921918692191902</v>
      </c>
      <c r="DW321" s="34">
        <v>5.6706978588421899</v>
      </c>
      <c r="DX321" s="34">
        <v>2.7991485607115698</v>
      </c>
      <c r="DY321" s="34">
        <v>-0.24220062486560301</v>
      </c>
      <c r="DZ321" s="34">
        <v>1.31745745498164</v>
      </c>
      <c r="EA321" s="34">
        <v>-2.9995754014771898</v>
      </c>
      <c r="EB321" s="34">
        <v>-0.28640352090463</v>
      </c>
      <c r="EC321" s="34">
        <v>0.609619067886776</v>
      </c>
      <c r="ED321" s="34">
        <v>3.0245992948634401</v>
      </c>
      <c r="EE321" s="34">
        <v>0.379036423947054</v>
      </c>
      <c r="EF321" s="33">
        <v>4</v>
      </c>
      <c r="EG321" s="33">
        <v>2</v>
      </c>
      <c r="EH321" s="34">
        <v>0</v>
      </c>
      <c r="EI321" s="34">
        <v>5.17</v>
      </c>
      <c r="EJ321" s="34">
        <v>0</v>
      </c>
      <c r="EK321" s="34">
        <v>6.09</v>
      </c>
      <c r="EL321" s="34">
        <v>0</v>
      </c>
      <c r="EM321" s="34">
        <v>0</v>
      </c>
      <c r="EN321" s="34">
        <v>0</v>
      </c>
      <c r="EO321" s="34">
        <v>6.48</v>
      </c>
      <c r="EP321" s="34">
        <v>5.87</v>
      </c>
      <c r="EQ321" s="34">
        <v>5.92</v>
      </c>
      <c r="ER321" s="34">
        <v>0</v>
      </c>
      <c r="ES321" s="34">
        <v>5.4</v>
      </c>
      <c r="ET321" s="58">
        <v>0</v>
      </c>
      <c r="EU321" s="58">
        <v>30</v>
      </c>
      <c r="EV321" s="58">
        <v>11</v>
      </c>
      <c r="EW321" s="58">
        <v>0</v>
      </c>
      <c r="EX321" s="58">
        <v>1</v>
      </c>
      <c r="EY321" s="58">
        <v>0</v>
      </c>
      <c r="EZ321" s="58">
        <v>0</v>
      </c>
      <c r="FA321" s="63">
        <v>13</v>
      </c>
      <c r="FB321" s="64">
        <v>0</v>
      </c>
      <c r="FC321" s="58">
        <v>0</v>
      </c>
      <c r="FD321" s="58">
        <v>0</v>
      </c>
      <c r="FE321" s="58">
        <v>33</v>
      </c>
      <c r="FF321" s="58">
        <v>9</v>
      </c>
      <c r="FG321" s="58">
        <v>8</v>
      </c>
      <c r="FH321" s="58">
        <v>0</v>
      </c>
      <c r="FI321" s="58">
        <v>5</v>
      </c>
      <c r="FJ321" s="58">
        <v>55</v>
      </c>
      <c r="FK321" s="58">
        <v>90.163934426229503</v>
      </c>
      <c r="FL321" s="59">
        <f t="shared" si="4"/>
        <v>61.000000000000007</v>
      </c>
    </row>
    <row r="322" spans="1:168" x14ac:dyDescent="0.25">
      <c r="A322" t="s">
        <v>207</v>
      </c>
      <c r="B322" t="s">
        <v>1124</v>
      </c>
      <c r="C322" t="s">
        <v>1125</v>
      </c>
      <c r="D322" s="31">
        <v>108</v>
      </c>
      <c r="E322" s="31">
        <v>1</v>
      </c>
      <c r="F322" s="31">
        <v>0</v>
      </c>
      <c r="G322" s="31">
        <v>0</v>
      </c>
      <c r="H322" s="31">
        <v>0</v>
      </c>
      <c r="I322" s="31">
        <v>0</v>
      </c>
      <c r="J322" s="31">
        <v>109</v>
      </c>
      <c r="K322" s="31">
        <v>0</v>
      </c>
      <c r="L322" s="31">
        <v>109</v>
      </c>
      <c r="M322" s="35">
        <v>6.93</v>
      </c>
      <c r="N322" s="31">
        <v>0</v>
      </c>
      <c r="O322" s="31">
        <v>55</v>
      </c>
      <c r="P322" s="31">
        <v>54</v>
      </c>
      <c r="Q322" s="31">
        <v>1</v>
      </c>
      <c r="R322" s="31">
        <v>28</v>
      </c>
      <c r="S322" s="31">
        <v>50</v>
      </c>
      <c r="T322" s="31">
        <v>30</v>
      </c>
      <c r="U322" s="31">
        <v>0</v>
      </c>
      <c r="V322" s="31">
        <v>14</v>
      </c>
      <c r="W322" s="31">
        <v>0</v>
      </c>
      <c r="X322" s="31">
        <v>95</v>
      </c>
      <c r="Y322" s="31">
        <v>0</v>
      </c>
      <c r="Z322" s="31">
        <v>0</v>
      </c>
      <c r="AA322" s="31">
        <v>109</v>
      </c>
      <c r="AB322" s="31">
        <v>109</v>
      </c>
      <c r="AC322" s="31">
        <v>84</v>
      </c>
      <c r="AD322" s="31">
        <v>84</v>
      </c>
      <c r="AE322" s="31">
        <v>84</v>
      </c>
      <c r="AF322" s="31">
        <v>84</v>
      </c>
      <c r="AG322" s="31">
        <v>84</v>
      </c>
      <c r="AH322" s="31">
        <v>66</v>
      </c>
      <c r="AI322" s="34">
        <v>0</v>
      </c>
      <c r="AJ322" s="34">
        <v>0</v>
      </c>
      <c r="AK322" s="34">
        <v>29.76</v>
      </c>
      <c r="AL322" s="34">
        <v>0</v>
      </c>
      <c r="AM322" s="34">
        <v>0</v>
      </c>
      <c r="AN322" s="34">
        <v>0</v>
      </c>
      <c r="AO322" s="34">
        <v>0</v>
      </c>
      <c r="AP322" s="34">
        <v>27.27</v>
      </c>
      <c r="AQ322" s="31">
        <v>0</v>
      </c>
      <c r="AR322" s="31">
        <v>0</v>
      </c>
      <c r="AS322" s="31">
        <v>25</v>
      </c>
      <c r="AT322" s="31">
        <v>0</v>
      </c>
      <c r="AU322" s="31">
        <v>0</v>
      </c>
      <c r="AV322" s="31">
        <v>0</v>
      </c>
      <c r="AW322" s="31">
        <v>0</v>
      </c>
      <c r="AX322" s="31">
        <v>10</v>
      </c>
      <c r="AY322" s="31">
        <v>0</v>
      </c>
      <c r="AZ322" s="31">
        <v>0</v>
      </c>
      <c r="BA322" s="31">
        <v>0</v>
      </c>
      <c r="BB322" s="31">
        <v>0</v>
      </c>
      <c r="BC322" s="31">
        <v>0</v>
      </c>
      <c r="BD322" s="31">
        <v>0</v>
      </c>
      <c r="BE322" s="31">
        <v>0</v>
      </c>
      <c r="BF322" s="31">
        <v>0</v>
      </c>
      <c r="BG322" s="31">
        <v>0</v>
      </c>
      <c r="BH322" s="31">
        <v>0</v>
      </c>
      <c r="BI322" s="31">
        <v>0</v>
      </c>
      <c r="BJ322" s="31">
        <v>0</v>
      </c>
      <c r="BK322" s="31">
        <v>15.39</v>
      </c>
      <c r="BL322" s="31">
        <v>25</v>
      </c>
      <c r="BM322" s="31">
        <v>18</v>
      </c>
      <c r="BN322" s="31">
        <v>37</v>
      </c>
      <c r="BO322" s="31">
        <v>29</v>
      </c>
      <c r="BP322" s="31">
        <v>0</v>
      </c>
      <c r="BQ322" s="31">
        <v>0</v>
      </c>
      <c r="BR322" s="31">
        <v>0</v>
      </c>
      <c r="BS322" s="31">
        <v>0</v>
      </c>
      <c r="BT322" s="31">
        <v>25</v>
      </c>
      <c r="BU322" s="31">
        <v>0</v>
      </c>
      <c r="BV322" s="31">
        <v>0</v>
      </c>
      <c r="BW322" s="31">
        <v>0</v>
      </c>
      <c r="BX322" s="31">
        <v>0</v>
      </c>
      <c r="BY322" s="31">
        <v>25</v>
      </c>
      <c r="BZ322" s="31">
        <v>25</v>
      </c>
      <c r="CA322" s="31">
        <v>0</v>
      </c>
      <c r="CB322" s="31">
        <v>12</v>
      </c>
      <c r="CC322" s="31">
        <v>12</v>
      </c>
      <c r="CD322" s="31">
        <v>1</v>
      </c>
      <c r="CE322" s="31">
        <v>0</v>
      </c>
      <c r="CF322" s="31">
        <v>0</v>
      </c>
      <c r="CG322" s="31">
        <v>8</v>
      </c>
      <c r="CH322" s="31">
        <v>17</v>
      </c>
      <c r="CI322" s="31">
        <v>0</v>
      </c>
      <c r="CJ322" s="31">
        <v>0</v>
      </c>
      <c r="CK322" s="31">
        <v>25</v>
      </c>
      <c r="CL322" s="31">
        <v>2</v>
      </c>
      <c r="CM322" s="31">
        <v>109</v>
      </c>
      <c r="CN322" s="34">
        <v>0.91739999999999999</v>
      </c>
      <c r="CO322" s="34">
        <v>0</v>
      </c>
      <c r="CP322" s="34">
        <v>1.8519000000000001</v>
      </c>
      <c r="CQ322" s="34">
        <v>1.2048000000000001</v>
      </c>
      <c r="CR322" s="34">
        <v>1.2048000000000001</v>
      </c>
      <c r="CS322" s="34">
        <v>0</v>
      </c>
      <c r="CT322" s="34">
        <v>0</v>
      </c>
      <c r="CU322" s="34">
        <v>9.5237999999999996</v>
      </c>
      <c r="CV322" s="34">
        <v>0</v>
      </c>
      <c r="CW322" s="34">
        <v>0</v>
      </c>
      <c r="CX322" s="34">
        <v>0</v>
      </c>
      <c r="CY322" s="34">
        <v>0</v>
      </c>
      <c r="CZ322" s="34">
        <v>0</v>
      </c>
      <c r="DA322" s="34">
        <v>0</v>
      </c>
      <c r="DB322" s="34">
        <v>0</v>
      </c>
      <c r="DC322" s="34">
        <v>0</v>
      </c>
      <c r="DD322" s="34">
        <v>0</v>
      </c>
      <c r="DE322" s="34">
        <v>0</v>
      </c>
      <c r="DF322" s="34">
        <v>8.2568999999999999</v>
      </c>
      <c r="DG322" s="34">
        <v>5.5045999999999999</v>
      </c>
      <c r="DH322" s="34">
        <v>10.843400000000001</v>
      </c>
      <c r="DI322" s="34">
        <v>6.0240999999999998</v>
      </c>
      <c r="DJ322" s="34">
        <v>8.4337</v>
      </c>
      <c r="DK322" s="34">
        <v>9.5237999999999996</v>
      </c>
      <c r="DL322" s="34">
        <v>19.047599999999999</v>
      </c>
      <c r="DM322" s="34">
        <v>8.1081000000000003</v>
      </c>
      <c r="DN322" s="34">
        <v>12.1212</v>
      </c>
      <c r="DO322" s="34">
        <v>5.8493900774392298</v>
      </c>
      <c r="DP322" s="34">
        <v>5.8152804556686304</v>
      </c>
      <c r="DQ322" s="34">
        <v>5.6921766292773004</v>
      </c>
      <c r="DR322" s="34">
        <v>5.3933121019108299</v>
      </c>
      <c r="DS322" s="34">
        <v>5.4051663128096203</v>
      </c>
      <c r="DT322" s="34">
        <v>5.4224866356268304</v>
      </c>
      <c r="DU322" s="34">
        <v>5.4155888946370103</v>
      </c>
      <c r="DV322" s="34">
        <v>5.2673399390243896</v>
      </c>
      <c r="DW322" s="34">
        <v>5.1186586414445401</v>
      </c>
      <c r="DX322" s="34">
        <v>0.586551620865568</v>
      </c>
      <c r="DY322" s="34">
        <v>2.1626845828738901</v>
      </c>
      <c r="DZ322" s="34">
        <v>5.5413912957231304</v>
      </c>
      <c r="EA322" s="34">
        <v>-0.21931260229132199</v>
      </c>
      <c r="EB322" s="34">
        <v>-0.31941660682774897</v>
      </c>
      <c r="EC322" s="34">
        <v>0.12736825346281699</v>
      </c>
      <c r="ED322" s="34">
        <v>2.81449379247915</v>
      </c>
      <c r="EE322" s="34">
        <v>2.90469257660618</v>
      </c>
      <c r="EF322" s="33">
        <v>36</v>
      </c>
      <c r="EG322" s="33">
        <v>34</v>
      </c>
      <c r="EH322" s="34">
        <v>6.84</v>
      </c>
      <c r="EI322" s="34">
        <v>5.86</v>
      </c>
      <c r="EJ322" s="34">
        <v>0</v>
      </c>
      <c r="EK322" s="34">
        <v>5.85</v>
      </c>
      <c r="EL322" s="34">
        <v>0</v>
      </c>
      <c r="EM322" s="34">
        <v>0</v>
      </c>
      <c r="EN322" s="34">
        <v>6.84</v>
      </c>
      <c r="EO322" s="34">
        <v>6.55</v>
      </c>
      <c r="EP322" s="34">
        <v>4.3499999999999996</v>
      </c>
      <c r="EQ322" s="34">
        <v>6.81</v>
      </c>
      <c r="ER322" s="34">
        <v>0</v>
      </c>
      <c r="ES322" s="34">
        <v>0</v>
      </c>
      <c r="ET322" s="58">
        <v>0</v>
      </c>
      <c r="EU322" s="58">
        <v>2</v>
      </c>
      <c r="EV322" s="58">
        <v>33</v>
      </c>
      <c r="EW322" s="58">
        <v>37</v>
      </c>
      <c r="EX322" s="58">
        <v>0</v>
      </c>
      <c r="EY322" s="58">
        <v>0</v>
      </c>
      <c r="EZ322" s="58">
        <v>0</v>
      </c>
      <c r="FA322" s="63">
        <v>29</v>
      </c>
      <c r="FB322" s="64">
        <v>7</v>
      </c>
      <c r="FC322" s="58">
        <v>28</v>
      </c>
      <c r="FD322" s="58">
        <v>37</v>
      </c>
      <c r="FE322" s="58">
        <v>15</v>
      </c>
      <c r="FF322" s="58">
        <v>0</v>
      </c>
      <c r="FG322" s="58">
        <v>14</v>
      </c>
      <c r="FH322" s="58">
        <v>0</v>
      </c>
      <c r="FI322" s="58">
        <v>0</v>
      </c>
      <c r="FJ322" s="58">
        <v>101</v>
      </c>
      <c r="FK322" s="58">
        <v>92.660550458715605</v>
      </c>
      <c r="FL322" s="59">
        <f t="shared" si="4"/>
        <v>108.99999999999999</v>
      </c>
    </row>
    <row r="323" spans="1:168" x14ac:dyDescent="0.25">
      <c r="A323" t="s">
        <v>207</v>
      </c>
      <c r="B323" t="s">
        <v>1126</v>
      </c>
      <c r="C323" t="s">
        <v>1127</v>
      </c>
      <c r="D323" s="31">
        <v>185</v>
      </c>
      <c r="E323" s="31">
        <v>5</v>
      </c>
      <c r="F323" s="31">
        <v>5</v>
      </c>
      <c r="G323" s="31">
        <v>0</v>
      </c>
      <c r="H323" s="31">
        <v>10</v>
      </c>
      <c r="I323" s="31">
        <v>0</v>
      </c>
      <c r="J323" s="31">
        <v>205</v>
      </c>
      <c r="K323" s="31">
        <v>0</v>
      </c>
      <c r="L323" s="31">
        <v>205</v>
      </c>
      <c r="M323" s="35">
        <v>16.64</v>
      </c>
      <c r="N323" s="31">
        <v>0</v>
      </c>
      <c r="O323" s="31">
        <v>55</v>
      </c>
      <c r="P323" s="31">
        <v>150</v>
      </c>
      <c r="Q323" s="31">
        <v>8</v>
      </c>
      <c r="R323" s="31">
        <v>53</v>
      </c>
      <c r="S323" s="31">
        <v>72</v>
      </c>
      <c r="T323" s="31">
        <v>56</v>
      </c>
      <c r="U323" s="31">
        <v>16</v>
      </c>
      <c r="V323" s="31">
        <v>16</v>
      </c>
      <c r="W323" s="31">
        <v>137</v>
      </c>
      <c r="X323" s="31">
        <v>49</v>
      </c>
      <c r="Y323" s="31">
        <v>0</v>
      </c>
      <c r="Z323" s="31">
        <v>0</v>
      </c>
      <c r="AA323" s="31">
        <v>178</v>
      </c>
      <c r="AB323" s="31">
        <v>164</v>
      </c>
      <c r="AC323" s="31">
        <v>156</v>
      </c>
      <c r="AD323" s="31">
        <v>156</v>
      </c>
      <c r="AE323" s="31">
        <v>156</v>
      </c>
      <c r="AF323" s="31">
        <v>156</v>
      </c>
      <c r="AG323" s="31">
        <v>156</v>
      </c>
      <c r="AH323" s="31">
        <v>156</v>
      </c>
      <c r="AI323" s="34">
        <v>15.17</v>
      </c>
      <c r="AJ323" s="34">
        <v>8.5399999999999991</v>
      </c>
      <c r="AK323" s="34">
        <v>5.13</v>
      </c>
      <c r="AL323" s="34">
        <v>0</v>
      </c>
      <c r="AM323" s="34">
        <v>0</v>
      </c>
      <c r="AN323" s="34">
        <v>0</v>
      </c>
      <c r="AO323" s="34">
        <v>0</v>
      </c>
      <c r="AP323" s="34">
        <v>0</v>
      </c>
      <c r="AQ323" s="31">
        <v>27</v>
      </c>
      <c r="AR323" s="31">
        <v>14</v>
      </c>
      <c r="AS323" s="31">
        <v>8</v>
      </c>
      <c r="AT323" s="31">
        <v>0</v>
      </c>
      <c r="AU323" s="31">
        <v>0</v>
      </c>
      <c r="AV323" s="31">
        <v>0</v>
      </c>
      <c r="AW323" s="31">
        <v>0</v>
      </c>
      <c r="AX323" s="31">
        <v>0</v>
      </c>
      <c r="AY323" s="31">
        <v>0</v>
      </c>
      <c r="AZ323" s="31">
        <v>27</v>
      </c>
      <c r="BA323" s="31">
        <v>0</v>
      </c>
      <c r="BB323" s="31">
        <v>0</v>
      </c>
      <c r="BC323" s="31">
        <v>0</v>
      </c>
      <c r="BD323" s="31">
        <v>0</v>
      </c>
      <c r="BE323" s="31">
        <v>8</v>
      </c>
      <c r="BF323" s="31">
        <v>0</v>
      </c>
      <c r="BG323" s="31">
        <v>0</v>
      </c>
      <c r="BH323" s="31">
        <v>0</v>
      </c>
      <c r="BI323" s="31">
        <v>0</v>
      </c>
      <c r="BJ323" s="31">
        <v>0</v>
      </c>
      <c r="BK323" s="31">
        <v>37.6</v>
      </c>
      <c r="BL323" s="31">
        <v>49</v>
      </c>
      <c r="BM323" s="31">
        <v>0</v>
      </c>
      <c r="BN323" s="31">
        <v>0</v>
      </c>
      <c r="BO323" s="31">
        <v>0</v>
      </c>
      <c r="BP323" s="31">
        <v>156</v>
      </c>
      <c r="BQ323" s="31">
        <v>0</v>
      </c>
      <c r="BR323" s="31">
        <v>0</v>
      </c>
      <c r="BS323" s="31">
        <v>0</v>
      </c>
      <c r="BT323" s="31">
        <v>0</v>
      </c>
      <c r="BU323" s="31">
        <v>22</v>
      </c>
      <c r="BV323" s="31">
        <v>27</v>
      </c>
      <c r="BW323" s="31">
        <v>0</v>
      </c>
      <c r="BX323" s="31">
        <v>25</v>
      </c>
      <c r="BY323" s="31">
        <v>24</v>
      </c>
      <c r="BZ323" s="31">
        <v>41</v>
      </c>
      <c r="CA323" s="31">
        <v>0</v>
      </c>
      <c r="CB323" s="31">
        <v>10</v>
      </c>
      <c r="CC323" s="31">
        <v>27</v>
      </c>
      <c r="CD323" s="31">
        <v>12</v>
      </c>
      <c r="CE323" s="31">
        <v>0</v>
      </c>
      <c r="CF323" s="31">
        <v>0</v>
      </c>
      <c r="CG323" s="31">
        <v>16</v>
      </c>
      <c r="CH323" s="31">
        <v>33</v>
      </c>
      <c r="CI323" s="31">
        <v>0</v>
      </c>
      <c r="CJ323" s="31">
        <v>0</v>
      </c>
      <c r="CK323" s="31">
        <v>49</v>
      </c>
      <c r="CL323" s="31">
        <v>22</v>
      </c>
      <c r="CM323" s="31">
        <v>190</v>
      </c>
      <c r="CN323" s="34">
        <v>2.6316000000000002</v>
      </c>
      <c r="CO323" s="34">
        <v>0.5917</v>
      </c>
      <c r="CP323" s="34">
        <v>0</v>
      </c>
      <c r="CQ323" s="34">
        <v>1.3071999999999999</v>
      </c>
      <c r="CR323" s="34">
        <v>5.8823999999999996</v>
      </c>
      <c r="CS323" s="34">
        <v>4.5751999999999997</v>
      </c>
      <c r="CT323" s="34">
        <v>1.9608000000000001</v>
      </c>
      <c r="CU323" s="34">
        <v>4.5751999999999997</v>
      </c>
      <c r="CV323" s="34">
        <v>1.9608000000000001</v>
      </c>
      <c r="CW323" s="34">
        <v>1.0526</v>
      </c>
      <c r="CX323" s="34">
        <v>0</v>
      </c>
      <c r="CY323" s="34">
        <v>0</v>
      </c>
      <c r="CZ323" s="34">
        <v>0</v>
      </c>
      <c r="DA323" s="34">
        <v>0</v>
      </c>
      <c r="DB323" s="34">
        <v>2.6143999999999998</v>
      </c>
      <c r="DC323" s="34">
        <v>1.3071999999999999</v>
      </c>
      <c r="DD323" s="34">
        <v>1.9608000000000001</v>
      </c>
      <c r="DE323" s="34">
        <v>0</v>
      </c>
      <c r="DF323" s="34">
        <v>17.177900000000001</v>
      </c>
      <c r="DG323" s="34">
        <v>16.129000000000001</v>
      </c>
      <c r="DH323" s="34">
        <v>7.9470000000000001</v>
      </c>
      <c r="DI323" s="34">
        <v>13.071899999999999</v>
      </c>
      <c r="DJ323" s="34">
        <v>12.4183</v>
      </c>
      <c r="DK323" s="34">
        <v>8.4967000000000006</v>
      </c>
      <c r="DL323" s="34">
        <v>12.4183</v>
      </c>
      <c r="DM323" s="34">
        <v>11.764699999999999</v>
      </c>
      <c r="DN323" s="34">
        <v>15.686299999999999</v>
      </c>
      <c r="DO323" s="34">
        <v>5.0829642270625204</v>
      </c>
      <c r="DP323" s="34">
        <v>4.9475432246856297</v>
      </c>
      <c r="DQ323" s="34">
        <v>4.7933998616737501</v>
      </c>
      <c r="DR323" s="34">
        <v>4.6648631444939497</v>
      </c>
      <c r="DS323" s="34">
        <v>4.6685505319148897</v>
      </c>
      <c r="DT323" s="34">
        <v>4.6574585635359096</v>
      </c>
      <c r="DU323" s="34">
        <v>4.6589534019743102</v>
      </c>
      <c r="DV323" s="34">
        <v>4.6530701276038799</v>
      </c>
      <c r="DW323" s="34">
        <v>4.6049487152373896</v>
      </c>
      <c r="DX323" s="34">
        <v>2.7371363164896101</v>
      </c>
      <c r="DY323" s="34">
        <v>3.2157418003943099</v>
      </c>
      <c r="DZ323" s="34">
        <v>2.7554231109975702</v>
      </c>
      <c r="EA323" s="34">
        <v>-7.8983560223509899E-2</v>
      </c>
      <c r="EB323" s="34">
        <v>0.23815495570530401</v>
      </c>
      <c r="EC323" s="34">
        <v>-3.2085284170646898E-2</v>
      </c>
      <c r="ED323" s="34">
        <v>0.12643854936826099</v>
      </c>
      <c r="EE323" s="34">
        <v>1.0449934481846099</v>
      </c>
      <c r="EF323" s="33">
        <v>100</v>
      </c>
      <c r="EG323" s="33">
        <v>1</v>
      </c>
      <c r="EH323" s="34">
        <v>5.75</v>
      </c>
      <c r="EI323" s="34">
        <v>5.28</v>
      </c>
      <c r="EJ323" s="34">
        <v>4.7699999999999996</v>
      </c>
      <c r="EK323" s="34">
        <v>5.95</v>
      </c>
      <c r="EL323" s="34">
        <v>0</v>
      </c>
      <c r="EM323" s="34">
        <v>0</v>
      </c>
      <c r="EN323" s="34">
        <v>5.75</v>
      </c>
      <c r="EO323" s="34">
        <v>0</v>
      </c>
      <c r="EP323" s="34">
        <v>0</v>
      </c>
      <c r="EQ323" s="34">
        <v>0</v>
      </c>
      <c r="ER323" s="34">
        <v>4.8899999999999997</v>
      </c>
      <c r="ES323" s="34">
        <v>0</v>
      </c>
      <c r="ET323" s="58">
        <v>0</v>
      </c>
      <c r="EU323" s="58">
        <v>22</v>
      </c>
      <c r="EV323" s="58">
        <v>36</v>
      </c>
      <c r="EW323" s="58">
        <v>63</v>
      </c>
      <c r="EX323" s="58">
        <v>12</v>
      </c>
      <c r="EY323" s="58">
        <v>64</v>
      </c>
      <c r="EZ323" s="58">
        <v>8</v>
      </c>
      <c r="FA323" s="63">
        <v>0</v>
      </c>
      <c r="FB323" s="64">
        <v>11</v>
      </c>
      <c r="FC323" s="58">
        <v>38</v>
      </c>
      <c r="FD323" s="58">
        <v>63</v>
      </c>
      <c r="FE323" s="58">
        <v>20</v>
      </c>
      <c r="FF323" s="58">
        <v>49</v>
      </c>
      <c r="FG323" s="58">
        <v>24</v>
      </c>
      <c r="FH323" s="58">
        <v>0</v>
      </c>
      <c r="FI323" s="58">
        <v>0</v>
      </c>
      <c r="FJ323" s="58">
        <v>205</v>
      </c>
      <c r="FK323" s="58">
        <v>100</v>
      </c>
      <c r="FL323" s="59">
        <f t="shared" si="4"/>
        <v>205</v>
      </c>
    </row>
    <row r="324" spans="1:168" x14ac:dyDescent="0.25">
      <c r="A324" t="s">
        <v>207</v>
      </c>
      <c r="B324" t="s">
        <v>1128</v>
      </c>
      <c r="C324" t="s">
        <v>1129</v>
      </c>
      <c r="D324" s="31">
        <v>12</v>
      </c>
      <c r="E324" s="31">
        <v>1</v>
      </c>
      <c r="F324" s="31">
        <v>0</v>
      </c>
      <c r="G324" s="31">
        <v>0</v>
      </c>
      <c r="H324" s="31">
        <v>1</v>
      </c>
      <c r="I324" s="31">
        <v>0</v>
      </c>
      <c r="J324" s="31">
        <v>14</v>
      </c>
      <c r="K324" s="31">
        <v>0</v>
      </c>
      <c r="L324" s="31">
        <v>14</v>
      </c>
      <c r="M324" s="35">
        <v>4.33</v>
      </c>
      <c r="N324" s="31">
        <v>0</v>
      </c>
      <c r="O324" s="31">
        <v>0</v>
      </c>
      <c r="P324" s="31">
        <v>14</v>
      </c>
      <c r="Q324" s="31">
        <v>0</v>
      </c>
      <c r="R324" s="31">
        <v>2</v>
      </c>
      <c r="S324" s="31">
        <v>5</v>
      </c>
      <c r="T324" s="31">
        <v>6</v>
      </c>
      <c r="U324" s="31">
        <v>1</v>
      </c>
      <c r="V324" s="31">
        <v>3</v>
      </c>
      <c r="W324" s="31">
        <v>0</v>
      </c>
      <c r="X324" s="31">
        <v>11</v>
      </c>
      <c r="Y324" s="31">
        <v>0</v>
      </c>
      <c r="Z324" s="31">
        <v>0</v>
      </c>
      <c r="AA324" s="31">
        <v>14</v>
      </c>
      <c r="AB324" s="31">
        <v>14</v>
      </c>
      <c r="AC324" s="31">
        <v>0</v>
      </c>
      <c r="AD324" s="31">
        <v>0</v>
      </c>
      <c r="AE324" s="31">
        <v>0</v>
      </c>
      <c r="AF324" s="31">
        <v>0</v>
      </c>
      <c r="AG324" s="31">
        <v>0</v>
      </c>
      <c r="AH324" s="31">
        <v>0</v>
      </c>
      <c r="AI324" s="34">
        <v>0</v>
      </c>
      <c r="AJ324" s="34">
        <v>0</v>
      </c>
      <c r="AK324" s="34">
        <v>0</v>
      </c>
      <c r="AL324" s="34">
        <v>0</v>
      </c>
      <c r="AM324" s="34">
        <v>0</v>
      </c>
      <c r="AN324" s="34">
        <v>0</v>
      </c>
      <c r="AO324" s="34">
        <v>0</v>
      </c>
      <c r="AP324" s="34">
        <v>0</v>
      </c>
      <c r="AQ324" s="31">
        <v>0</v>
      </c>
      <c r="AR324" s="31">
        <v>0</v>
      </c>
      <c r="AS324" s="31">
        <v>14</v>
      </c>
      <c r="AT324" s="31">
        <v>0</v>
      </c>
      <c r="AU324" s="31">
        <v>0</v>
      </c>
      <c r="AV324" s="31">
        <v>0</v>
      </c>
      <c r="AW324" s="31">
        <v>0</v>
      </c>
      <c r="AX324" s="31">
        <v>0</v>
      </c>
      <c r="AY324" s="31">
        <v>0</v>
      </c>
      <c r="AZ324" s="31">
        <v>0</v>
      </c>
      <c r="BA324" s="31">
        <v>0</v>
      </c>
      <c r="BB324" s="31">
        <v>0</v>
      </c>
      <c r="BC324" s="31">
        <v>0</v>
      </c>
      <c r="BD324" s="31">
        <v>0</v>
      </c>
      <c r="BE324" s="31">
        <v>0</v>
      </c>
      <c r="BF324" s="31">
        <v>0</v>
      </c>
      <c r="BG324" s="31">
        <v>0</v>
      </c>
      <c r="BH324" s="31">
        <v>0</v>
      </c>
      <c r="BI324" s="31">
        <v>0</v>
      </c>
      <c r="BJ324" s="31">
        <v>0</v>
      </c>
      <c r="BK324" s="31">
        <v>2</v>
      </c>
      <c r="BL324" s="31">
        <v>14</v>
      </c>
      <c r="BM324" s="31">
        <v>0</v>
      </c>
      <c r="BN324" s="31">
        <v>0</v>
      </c>
      <c r="BO324" s="31">
        <v>0</v>
      </c>
      <c r="BP324" s="31">
        <v>0</v>
      </c>
      <c r="BQ324" s="31">
        <v>0</v>
      </c>
      <c r="BR324" s="31">
        <v>0</v>
      </c>
      <c r="BS324" s="31">
        <v>0</v>
      </c>
      <c r="BT324" s="31">
        <v>14</v>
      </c>
      <c r="BU324" s="31">
        <v>0</v>
      </c>
      <c r="BV324" s="31">
        <v>0</v>
      </c>
      <c r="BW324" s="31">
        <v>0</v>
      </c>
      <c r="BX324" s="31">
        <v>0</v>
      </c>
      <c r="BY324" s="31">
        <v>14</v>
      </c>
      <c r="BZ324" s="31">
        <v>14</v>
      </c>
      <c r="CA324" s="31">
        <v>0</v>
      </c>
      <c r="CB324" s="31">
        <v>2</v>
      </c>
      <c r="CC324" s="31">
        <v>5</v>
      </c>
      <c r="CD324" s="31">
        <v>6</v>
      </c>
      <c r="CE324" s="31">
        <v>1</v>
      </c>
      <c r="CF324" s="31">
        <v>0</v>
      </c>
      <c r="CG324" s="31">
        <v>3</v>
      </c>
      <c r="CH324" s="31">
        <v>11</v>
      </c>
      <c r="CI324" s="31">
        <v>0</v>
      </c>
      <c r="CJ324" s="31">
        <v>0</v>
      </c>
      <c r="CK324" s="31">
        <v>8</v>
      </c>
      <c r="CL324" s="31">
        <v>8</v>
      </c>
      <c r="CM324" s="31">
        <v>13</v>
      </c>
      <c r="CN324" s="34">
        <v>7.6923000000000004</v>
      </c>
      <c r="CO324" s="34">
        <v>0</v>
      </c>
      <c r="CP324" s="34">
        <v>14.2857</v>
      </c>
      <c r="CQ324" s="34">
        <v>0</v>
      </c>
      <c r="CR324" s="34">
        <v>0</v>
      </c>
      <c r="CS324" s="34">
        <v>0</v>
      </c>
      <c r="CT324" s="34">
        <v>0</v>
      </c>
      <c r="CU324" s="34">
        <v>0</v>
      </c>
      <c r="CV324" s="34">
        <v>0</v>
      </c>
      <c r="CW324" s="34">
        <v>0</v>
      </c>
      <c r="CX324" s="34">
        <v>0</v>
      </c>
      <c r="CY324" s="34">
        <v>0</v>
      </c>
      <c r="CZ324" s="34">
        <v>0</v>
      </c>
      <c r="DA324" s="34">
        <v>0</v>
      </c>
      <c r="DB324" s="34">
        <v>0</v>
      </c>
      <c r="DC324" s="34">
        <v>0</v>
      </c>
      <c r="DD324" s="34">
        <v>0</v>
      </c>
      <c r="DE324" s="34">
        <v>0</v>
      </c>
      <c r="DF324" s="34">
        <v>0</v>
      </c>
      <c r="DG324" s="34">
        <v>21.428599999999999</v>
      </c>
      <c r="DH324" s="34">
        <v>0</v>
      </c>
      <c r="DI324" s="34">
        <v>0</v>
      </c>
      <c r="DJ324" s="34">
        <v>0</v>
      </c>
      <c r="DK324" s="34">
        <v>0</v>
      </c>
      <c r="DL324" s="34">
        <v>0</v>
      </c>
      <c r="DM324" s="34">
        <v>0</v>
      </c>
      <c r="DN324" s="34">
        <v>0</v>
      </c>
      <c r="DO324" s="34">
        <v>5.7888127853881297</v>
      </c>
      <c r="DP324" s="34">
        <v>5.7287804878048796</v>
      </c>
      <c r="DQ324" s="34">
        <v>5.5564424173318097</v>
      </c>
      <c r="DR324" s="34">
        <v>0</v>
      </c>
      <c r="DS324" s="34">
        <v>0</v>
      </c>
      <c r="DT324" s="34">
        <v>0</v>
      </c>
      <c r="DU324" s="34">
        <v>0</v>
      </c>
      <c r="DV324" s="34">
        <v>0</v>
      </c>
      <c r="DW324" s="34">
        <v>0</v>
      </c>
      <c r="DX324" s="34">
        <v>1.0479071018874599</v>
      </c>
      <c r="DY324" s="34">
        <v>3.1015901458009001</v>
      </c>
      <c r="DZ324" s="34">
        <v>0</v>
      </c>
      <c r="EA324" s="34">
        <v>0</v>
      </c>
      <c r="EB324" s="34">
        <v>0</v>
      </c>
      <c r="EC324" s="34">
        <v>0</v>
      </c>
      <c r="ED324" s="34">
        <v>0</v>
      </c>
      <c r="EE324" s="34">
        <v>0</v>
      </c>
      <c r="EF324" s="33">
        <v>1</v>
      </c>
      <c r="EG324" s="33">
        <v>0</v>
      </c>
      <c r="EH324" s="34">
        <v>5.79</v>
      </c>
      <c r="EI324" s="34">
        <v>5.26</v>
      </c>
      <c r="EJ324" s="34">
        <v>0</v>
      </c>
      <c r="EK324" s="34">
        <v>5.87</v>
      </c>
      <c r="EL324" s="34">
        <v>0</v>
      </c>
      <c r="EM324" s="34">
        <v>0</v>
      </c>
      <c r="EN324" s="34">
        <v>5.79</v>
      </c>
      <c r="EO324" s="34">
        <v>0</v>
      </c>
      <c r="EP324" s="34">
        <v>0</v>
      </c>
      <c r="EQ324" s="34">
        <v>0</v>
      </c>
      <c r="ER324" s="34">
        <v>0</v>
      </c>
      <c r="ES324" s="34">
        <v>0</v>
      </c>
      <c r="ET324" s="58">
        <v>8</v>
      </c>
      <c r="EU324" s="58">
        <v>0</v>
      </c>
      <c r="EV324" s="58">
        <v>0</v>
      </c>
      <c r="EW324" s="58">
        <v>0</v>
      </c>
      <c r="EX324" s="58">
        <v>0</v>
      </c>
      <c r="EY324" s="58">
        <v>0</v>
      </c>
      <c r="EZ324" s="58">
        <v>0</v>
      </c>
      <c r="FA324" s="63">
        <v>6</v>
      </c>
      <c r="FB324" s="64">
        <v>0</v>
      </c>
      <c r="FC324" s="58">
        <v>8</v>
      </c>
      <c r="FD324" s="58">
        <v>0</v>
      </c>
      <c r="FE324" s="58">
        <v>0</v>
      </c>
      <c r="FF324" s="58">
        <v>0</v>
      </c>
      <c r="FG324" s="58">
        <v>0</v>
      </c>
      <c r="FH324" s="58">
        <v>0</v>
      </c>
      <c r="FI324" s="58">
        <v>6</v>
      </c>
      <c r="FJ324" s="58">
        <v>14</v>
      </c>
      <c r="FK324" s="58">
        <v>100</v>
      </c>
      <c r="FL324" s="59">
        <f t="shared" si="4"/>
        <v>14</v>
      </c>
    </row>
    <row r="325" spans="1:168" x14ac:dyDescent="0.25">
      <c r="A325" t="s">
        <v>207</v>
      </c>
      <c r="B325" t="s">
        <v>1130</v>
      </c>
      <c r="C325" t="s">
        <v>1131</v>
      </c>
      <c r="D325" s="31">
        <v>10</v>
      </c>
      <c r="E325" s="31">
        <v>0</v>
      </c>
      <c r="F325" s="31">
        <v>0</v>
      </c>
      <c r="G325" s="31">
        <v>0</v>
      </c>
      <c r="H325" s="31">
        <v>0</v>
      </c>
      <c r="I325" s="31">
        <v>0</v>
      </c>
      <c r="J325" s="31">
        <v>10</v>
      </c>
      <c r="K325" s="31">
        <v>17</v>
      </c>
      <c r="L325" s="31">
        <v>27</v>
      </c>
      <c r="M325" s="35">
        <v>5.05</v>
      </c>
      <c r="N325" s="31">
        <v>0</v>
      </c>
      <c r="O325" s="31">
        <v>5</v>
      </c>
      <c r="P325" s="31">
        <v>5</v>
      </c>
      <c r="Q325" s="31">
        <v>0</v>
      </c>
      <c r="R325" s="31">
        <v>2</v>
      </c>
      <c r="S325" s="31">
        <v>3</v>
      </c>
      <c r="T325" s="31">
        <v>5</v>
      </c>
      <c r="U325" s="31">
        <v>0</v>
      </c>
      <c r="V325" s="31">
        <v>0</v>
      </c>
      <c r="W325" s="31">
        <v>0</v>
      </c>
      <c r="X325" s="31">
        <v>3</v>
      </c>
      <c r="Y325" s="31">
        <v>7</v>
      </c>
      <c r="Z325" s="31">
        <v>0</v>
      </c>
      <c r="AA325" s="31">
        <v>10</v>
      </c>
      <c r="AB325" s="31">
        <v>3</v>
      </c>
      <c r="AC325" s="31">
        <v>3</v>
      </c>
      <c r="AD325" s="31">
        <v>0</v>
      </c>
      <c r="AE325" s="31">
        <v>0</v>
      </c>
      <c r="AF325" s="31">
        <v>0</v>
      </c>
      <c r="AG325" s="31">
        <v>0</v>
      </c>
      <c r="AH325" s="31">
        <v>0</v>
      </c>
      <c r="AI325" s="34">
        <v>0</v>
      </c>
      <c r="AJ325" s="34">
        <v>233.33</v>
      </c>
      <c r="AK325" s="34">
        <v>0</v>
      </c>
      <c r="AL325" s="34">
        <v>0</v>
      </c>
      <c r="AM325" s="34">
        <v>0</v>
      </c>
      <c r="AN325" s="34">
        <v>0</v>
      </c>
      <c r="AO325" s="34">
        <v>0</v>
      </c>
      <c r="AP325" s="34">
        <v>0</v>
      </c>
      <c r="AQ325" s="31">
        <v>0</v>
      </c>
      <c r="AR325" s="31">
        <v>7</v>
      </c>
      <c r="AS325" s="31">
        <v>0</v>
      </c>
      <c r="AT325" s="31">
        <v>3</v>
      </c>
      <c r="AU325" s="31">
        <v>0</v>
      </c>
      <c r="AV325" s="31">
        <v>0</v>
      </c>
      <c r="AW325" s="31">
        <v>0</v>
      </c>
      <c r="AX325" s="31">
        <v>0</v>
      </c>
      <c r="AY325" s="31">
        <v>0</v>
      </c>
      <c r="AZ325" s="31">
        <v>0</v>
      </c>
      <c r="BA325" s="31">
        <v>0</v>
      </c>
      <c r="BB325" s="31">
        <v>0</v>
      </c>
      <c r="BC325" s="31">
        <v>0</v>
      </c>
      <c r="BD325" s="31">
        <v>0</v>
      </c>
      <c r="BE325" s="31">
        <v>0</v>
      </c>
      <c r="BF325" s="31">
        <v>0</v>
      </c>
      <c r="BG325" s="31">
        <v>0</v>
      </c>
      <c r="BH325" s="31">
        <v>0</v>
      </c>
      <c r="BI325" s="31">
        <v>0</v>
      </c>
      <c r="BJ325" s="31">
        <v>0</v>
      </c>
      <c r="BK325" s="31">
        <v>3</v>
      </c>
      <c r="BL325" s="31">
        <v>10</v>
      </c>
      <c r="BM325" s="31">
        <v>0</v>
      </c>
      <c r="BN325" s="31">
        <v>0</v>
      </c>
      <c r="BO325" s="31">
        <v>0</v>
      </c>
      <c r="BP325" s="31">
        <v>0</v>
      </c>
      <c r="BQ325" s="31">
        <v>0</v>
      </c>
      <c r="BR325" s="31">
        <v>0</v>
      </c>
      <c r="BS325" s="31">
        <v>3</v>
      </c>
      <c r="BT325" s="31">
        <v>0</v>
      </c>
      <c r="BU325" s="31">
        <v>7</v>
      </c>
      <c r="BV325" s="31">
        <v>0</v>
      </c>
      <c r="BW325" s="31">
        <v>0</v>
      </c>
      <c r="BX325" s="31">
        <v>5</v>
      </c>
      <c r="BY325" s="31">
        <v>5</v>
      </c>
      <c r="BZ325" s="31">
        <v>3</v>
      </c>
      <c r="CA325" s="31">
        <v>0</v>
      </c>
      <c r="CB325" s="31">
        <v>2</v>
      </c>
      <c r="CC325" s="31">
        <v>3</v>
      </c>
      <c r="CD325" s="31">
        <v>5</v>
      </c>
      <c r="CE325" s="31">
        <v>0</v>
      </c>
      <c r="CF325" s="31">
        <v>0</v>
      </c>
      <c r="CG325" s="31">
        <v>0</v>
      </c>
      <c r="CH325" s="31">
        <v>3</v>
      </c>
      <c r="CI325" s="31">
        <v>7</v>
      </c>
      <c r="CJ325" s="31">
        <v>0</v>
      </c>
      <c r="CK325" s="31">
        <v>10</v>
      </c>
      <c r="CL325" s="31">
        <v>0</v>
      </c>
      <c r="CM325" s="31">
        <v>10</v>
      </c>
      <c r="CN325" s="34">
        <v>0</v>
      </c>
      <c r="CO325" s="34">
        <v>0</v>
      </c>
      <c r="CP325" s="34">
        <v>0</v>
      </c>
      <c r="CQ325" s="34">
        <v>33.333300000000001</v>
      </c>
      <c r="CR325" s="34">
        <v>0</v>
      </c>
      <c r="CS325" s="34">
        <v>0</v>
      </c>
      <c r="CT325" s="34">
        <v>0</v>
      </c>
      <c r="CU325" s="34">
        <v>0</v>
      </c>
      <c r="CV325" s="34">
        <v>0</v>
      </c>
      <c r="CW325" s="34">
        <v>0</v>
      </c>
      <c r="CX325" s="34">
        <v>0</v>
      </c>
      <c r="CY325" s="34">
        <v>0</v>
      </c>
      <c r="CZ325" s="34">
        <v>0</v>
      </c>
      <c r="DA325" s="34">
        <v>0</v>
      </c>
      <c r="DB325" s="34">
        <v>0</v>
      </c>
      <c r="DC325" s="34">
        <v>0</v>
      </c>
      <c r="DD325" s="34">
        <v>0</v>
      </c>
      <c r="DE325" s="34">
        <v>0</v>
      </c>
      <c r="DF325" s="34">
        <v>20</v>
      </c>
      <c r="DG325" s="34">
        <v>33.333300000000001</v>
      </c>
      <c r="DH325" s="34">
        <v>33.333300000000001</v>
      </c>
      <c r="DI325" s="34">
        <v>0</v>
      </c>
      <c r="DJ325" s="34">
        <v>0</v>
      </c>
      <c r="DK325" s="34">
        <v>0</v>
      </c>
      <c r="DL325" s="34">
        <v>0</v>
      </c>
      <c r="DM325" s="34">
        <v>0</v>
      </c>
      <c r="DN325" s="34">
        <v>0</v>
      </c>
      <c r="DO325" s="34">
        <v>6.625</v>
      </c>
      <c r="DP325" s="34">
        <v>6.2300531914893602</v>
      </c>
      <c r="DQ325" s="34">
        <v>5.7440476190476204</v>
      </c>
      <c r="DR325" s="34">
        <v>6.0588235294117601</v>
      </c>
      <c r="DS325" s="34">
        <v>0</v>
      </c>
      <c r="DT325" s="34">
        <v>0</v>
      </c>
      <c r="DU325" s="34">
        <v>0</v>
      </c>
      <c r="DV325" s="34">
        <v>0</v>
      </c>
      <c r="DW325" s="34">
        <v>0</v>
      </c>
      <c r="DX325" s="34">
        <v>6.3393810032016997</v>
      </c>
      <c r="DY325" s="34">
        <v>8.4610296549443405</v>
      </c>
      <c r="DZ325" s="34">
        <v>-5.1953305594082302</v>
      </c>
      <c r="EA325" s="34">
        <v>0</v>
      </c>
      <c r="EB325" s="34">
        <v>0</v>
      </c>
      <c r="EC325" s="34">
        <v>0</v>
      </c>
      <c r="ED325" s="34">
        <v>0</v>
      </c>
      <c r="EE325" s="34">
        <v>0</v>
      </c>
      <c r="EF325" s="33">
        <v>0</v>
      </c>
      <c r="EG325" s="33">
        <v>2</v>
      </c>
      <c r="EH325" s="34">
        <v>6.62</v>
      </c>
      <c r="EI325" s="34">
        <v>0</v>
      </c>
      <c r="EJ325" s="34">
        <v>0</v>
      </c>
      <c r="EK325" s="34">
        <v>6.2</v>
      </c>
      <c r="EL325" s="34">
        <v>6.75</v>
      </c>
      <c r="EM325" s="34">
        <v>0</v>
      </c>
      <c r="EN325" s="34">
        <v>6.62</v>
      </c>
      <c r="EO325" s="34">
        <v>0</v>
      </c>
      <c r="EP325" s="34">
        <v>0</v>
      </c>
      <c r="EQ325" s="34">
        <v>0</v>
      </c>
      <c r="ER325" s="34">
        <v>0</v>
      </c>
      <c r="ES325" s="34">
        <v>0</v>
      </c>
      <c r="ET325" s="58">
        <v>0</v>
      </c>
      <c r="EU325" s="58">
        <v>0</v>
      </c>
      <c r="EV325" s="58">
        <v>10</v>
      </c>
      <c r="EW325" s="58">
        <v>0</v>
      </c>
      <c r="EX325" s="58">
        <v>0</v>
      </c>
      <c r="EY325" s="58">
        <v>0</v>
      </c>
      <c r="EZ325" s="58">
        <v>0</v>
      </c>
      <c r="FA325" s="63">
        <v>0</v>
      </c>
      <c r="FB325" s="64">
        <v>0</v>
      </c>
      <c r="FC325" s="58">
        <v>10</v>
      </c>
      <c r="FD325" s="58">
        <v>0</v>
      </c>
      <c r="FE325" s="58">
        <v>0</v>
      </c>
      <c r="FF325" s="58">
        <v>0</v>
      </c>
      <c r="FG325" s="58">
        <v>0</v>
      </c>
      <c r="FH325" s="58">
        <v>0</v>
      </c>
      <c r="FI325" s="58">
        <v>0</v>
      </c>
      <c r="FJ325" s="58">
        <v>10</v>
      </c>
      <c r="FK325" s="58">
        <v>100</v>
      </c>
      <c r="FL325" s="59">
        <f t="shared" si="4"/>
        <v>10</v>
      </c>
    </row>
    <row r="326" spans="1:168" x14ac:dyDescent="0.25">
      <c r="A326" t="s">
        <v>207</v>
      </c>
      <c r="B326" t="s">
        <v>1132</v>
      </c>
      <c r="C326" t="s">
        <v>1133</v>
      </c>
      <c r="D326" s="31">
        <v>41</v>
      </c>
      <c r="E326" s="31">
        <v>1</v>
      </c>
      <c r="F326" s="31">
        <v>0</v>
      </c>
      <c r="G326" s="31">
        <v>0</v>
      </c>
      <c r="H326" s="31">
        <v>1</v>
      </c>
      <c r="I326" s="31">
        <v>0</v>
      </c>
      <c r="J326" s="31">
        <v>43</v>
      </c>
      <c r="K326" s="31">
        <v>0</v>
      </c>
      <c r="L326" s="31">
        <v>43</v>
      </c>
      <c r="M326" s="35">
        <v>5.84</v>
      </c>
      <c r="N326" s="31">
        <v>0</v>
      </c>
      <c r="O326" s="31">
        <v>39</v>
      </c>
      <c r="P326" s="31">
        <v>4</v>
      </c>
      <c r="Q326" s="31">
        <v>0</v>
      </c>
      <c r="R326" s="31">
        <v>1</v>
      </c>
      <c r="S326" s="31">
        <v>14</v>
      </c>
      <c r="T326" s="31">
        <v>27</v>
      </c>
      <c r="U326" s="31">
        <v>1</v>
      </c>
      <c r="V326" s="31">
        <v>8</v>
      </c>
      <c r="W326" s="31">
        <v>0</v>
      </c>
      <c r="X326" s="31">
        <v>34</v>
      </c>
      <c r="Y326" s="31">
        <v>0</v>
      </c>
      <c r="Z326" s="31">
        <v>1</v>
      </c>
      <c r="AA326" s="31">
        <v>30</v>
      </c>
      <c r="AB326" s="31">
        <v>30</v>
      </c>
      <c r="AC326" s="31">
        <v>30</v>
      </c>
      <c r="AD326" s="31">
        <v>30</v>
      </c>
      <c r="AE326" s="31">
        <v>30</v>
      </c>
      <c r="AF326" s="31">
        <v>30</v>
      </c>
      <c r="AG326" s="31">
        <v>30</v>
      </c>
      <c r="AH326" s="31">
        <v>30</v>
      </c>
      <c r="AI326" s="34">
        <v>43.33</v>
      </c>
      <c r="AJ326" s="34">
        <v>0</v>
      </c>
      <c r="AK326" s="34">
        <v>0</v>
      </c>
      <c r="AL326" s="34">
        <v>0</v>
      </c>
      <c r="AM326" s="34">
        <v>0</v>
      </c>
      <c r="AN326" s="34">
        <v>0</v>
      </c>
      <c r="AO326" s="34">
        <v>0</v>
      </c>
      <c r="AP326" s="34">
        <v>0</v>
      </c>
      <c r="AQ326" s="31">
        <v>13</v>
      </c>
      <c r="AR326" s="31">
        <v>0</v>
      </c>
      <c r="AS326" s="31">
        <v>0</v>
      </c>
      <c r="AT326" s="31">
        <v>0</v>
      </c>
      <c r="AU326" s="31">
        <v>0</v>
      </c>
      <c r="AV326" s="31">
        <v>0</v>
      </c>
      <c r="AW326" s="31">
        <v>0</v>
      </c>
      <c r="AX326" s="31">
        <v>0</v>
      </c>
      <c r="AY326" s="31">
        <v>0</v>
      </c>
      <c r="AZ326" s="31">
        <v>13</v>
      </c>
      <c r="BA326" s="31">
        <v>0</v>
      </c>
      <c r="BB326" s="31">
        <v>0</v>
      </c>
      <c r="BC326" s="31">
        <v>0</v>
      </c>
      <c r="BD326" s="31">
        <v>0</v>
      </c>
      <c r="BE326" s="31">
        <v>0</v>
      </c>
      <c r="BF326" s="31">
        <v>0</v>
      </c>
      <c r="BG326" s="31">
        <v>0</v>
      </c>
      <c r="BH326" s="31">
        <v>0</v>
      </c>
      <c r="BI326" s="31">
        <v>0</v>
      </c>
      <c r="BJ326" s="31">
        <v>0</v>
      </c>
      <c r="BK326" s="31">
        <v>18.190000000000001</v>
      </c>
      <c r="BL326" s="31">
        <v>13</v>
      </c>
      <c r="BM326" s="31">
        <v>0</v>
      </c>
      <c r="BN326" s="31">
        <v>10</v>
      </c>
      <c r="BO326" s="31">
        <v>20</v>
      </c>
      <c r="BP326" s="31">
        <v>0</v>
      </c>
      <c r="BQ326" s="31">
        <v>0</v>
      </c>
      <c r="BR326" s="31">
        <v>0</v>
      </c>
      <c r="BS326" s="31">
        <v>0</v>
      </c>
      <c r="BT326" s="31">
        <v>0</v>
      </c>
      <c r="BU326" s="31">
        <v>0</v>
      </c>
      <c r="BV326" s="31">
        <v>13</v>
      </c>
      <c r="BW326" s="31">
        <v>0</v>
      </c>
      <c r="BX326" s="31">
        <v>9</v>
      </c>
      <c r="BY326" s="31">
        <v>4</v>
      </c>
      <c r="BZ326" s="31">
        <v>13</v>
      </c>
      <c r="CA326" s="31">
        <v>0</v>
      </c>
      <c r="CB326" s="31">
        <v>0</v>
      </c>
      <c r="CC326" s="31">
        <v>2</v>
      </c>
      <c r="CD326" s="31">
        <v>11</v>
      </c>
      <c r="CE326" s="31">
        <v>0</v>
      </c>
      <c r="CF326" s="31">
        <v>0</v>
      </c>
      <c r="CG326" s="31">
        <v>5</v>
      </c>
      <c r="CH326" s="31">
        <v>8</v>
      </c>
      <c r="CI326" s="31">
        <v>0</v>
      </c>
      <c r="CJ326" s="31">
        <v>0</v>
      </c>
      <c r="CK326" s="31">
        <v>0</v>
      </c>
      <c r="CL326" s="31">
        <v>0</v>
      </c>
      <c r="CM326" s="31">
        <v>42</v>
      </c>
      <c r="CN326" s="34">
        <v>2.3809999999999998</v>
      </c>
      <c r="CO326" s="34">
        <v>0</v>
      </c>
      <c r="CP326" s="34">
        <v>0</v>
      </c>
      <c r="CQ326" s="34">
        <v>0</v>
      </c>
      <c r="CR326" s="34">
        <v>0</v>
      </c>
      <c r="CS326" s="34">
        <v>0</v>
      </c>
      <c r="CT326" s="34">
        <v>0</v>
      </c>
      <c r="CU326" s="34">
        <v>0</v>
      </c>
      <c r="CV326" s="34">
        <v>0</v>
      </c>
      <c r="CW326" s="34">
        <v>0</v>
      </c>
      <c r="CX326" s="34">
        <v>0</v>
      </c>
      <c r="CY326" s="34">
        <v>0</v>
      </c>
      <c r="CZ326" s="34">
        <v>0</v>
      </c>
      <c r="DA326" s="34">
        <v>0</v>
      </c>
      <c r="DB326" s="34">
        <v>0</v>
      </c>
      <c r="DC326" s="34">
        <v>0</v>
      </c>
      <c r="DD326" s="34">
        <v>0</v>
      </c>
      <c r="DE326" s="34">
        <v>0</v>
      </c>
      <c r="DF326" s="34">
        <v>6.8966000000000003</v>
      </c>
      <c r="DG326" s="34">
        <v>7.1429</v>
      </c>
      <c r="DH326" s="34">
        <v>10</v>
      </c>
      <c r="DI326" s="34">
        <v>3.3332999999999999</v>
      </c>
      <c r="DJ326" s="34">
        <v>0</v>
      </c>
      <c r="DK326" s="34">
        <v>10</v>
      </c>
      <c r="DL326" s="34">
        <v>0</v>
      </c>
      <c r="DM326" s="34">
        <v>0</v>
      </c>
      <c r="DN326" s="34">
        <v>10</v>
      </c>
      <c r="DO326" s="34">
        <v>6.1868437306979596</v>
      </c>
      <c r="DP326" s="34">
        <v>6.5749770009199597</v>
      </c>
      <c r="DQ326" s="34">
        <v>6.0294368600682597</v>
      </c>
      <c r="DR326" s="34">
        <v>6.3762798634812299</v>
      </c>
      <c r="DS326" s="34">
        <v>6.5366894197952199</v>
      </c>
      <c r="DT326" s="34">
        <v>6.1732081911262799</v>
      </c>
      <c r="DU326" s="34">
        <v>6.1719283276450501</v>
      </c>
      <c r="DV326" s="34">
        <v>5.9530716723549499</v>
      </c>
      <c r="DW326" s="34">
        <v>6.2367747440272998</v>
      </c>
      <c r="DX326" s="34">
        <v>-5.9031882570493401</v>
      </c>
      <c r="DY326" s="34">
        <v>9.0479451649076097</v>
      </c>
      <c r="DZ326" s="34">
        <v>-5.4395824969891597</v>
      </c>
      <c r="EA326" s="34">
        <v>-2.45398773006134</v>
      </c>
      <c r="EB326" s="34">
        <v>5.8880442294402204</v>
      </c>
      <c r="EC326" s="34">
        <v>2.07368493813559E-2</v>
      </c>
      <c r="ED326" s="34">
        <v>3.6763651999426599</v>
      </c>
      <c r="EE326" s="34">
        <v>-4.5488747520350099</v>
      </c>
      <c r="EF326" s="33">
        <v>5</v>
      </c>
      <c r="EG326" s="33">
        <v>14</v>
      </c>
      <c r="EH326" s="34">
        <v>5.45</v>
      </c>
      <c r="EI326" s="34">
        <v>4.95</v>
      </c>
      <c r="EJ326" s="34">
        <v>0</v>
      </c>
      <c r="EK326" s="34">
        <v>6.46</v>
      </c>
      <c r="EL326" s="34">
        <v>0</v>
      </c>
      <c r="EM326" s="34">
        <v>7.11</v>
      </c>
      <c r="EN326" s="34">
        <v>5.45</v>
      </c>
      <c r="EO326" s="34">
        <v>0</v>
      </c>
      <c r="EP326" s="34">
        <v>5.83</v>
      </c>
      <c r="EQ326" s="34">
        <v>6.97</v>
      </c>
      <c r="ER326" s="34">
        <v>0</v>
      </c>
      <c r="ES326" s="34">
        <v>0</v>
      </c>
      <c r="ET326" s="58">
        <v>0</v>
      </c>
      <c r="EU326" s="58">
        <v>0</v>
      </c>
      <c r="EV326" s="58">
        <v>22</v>
      </c>
      <c r="EW326" s="58">
        <v>1</v>
      </c>
      <c r="EX326" s="58">
        <v>1</v>
      </c>
      <c r="EY326" s="58">
        <v>0</v>
      </c>
      <c r="EZ326" s="58">
        <v>0</v>
      </c>
      <c r="FA326" s="63">
        <v>3</v>
      </c>
      <c r="FB326" s="64">
        <v>0</v>
      </c>
      <c r="FC326" s="58">
        <v>0</v>
      </c>
      <c r="FD326" s="58">
        <v>0</v>
      </c>
      <c r="FE326" s="58">
        <v>0</v>
      </c>
      <c r="FF326" s="58">
        <v>23</v>
      </c>
      <c r="FG326" s="58">
        <v>1</v>
      </c>
      <c r="FH326" s="58">
        <v>0</v>
      </c>
      <c r="FI326" s="58">
        <v>3</v>
      </c>
      <c r="FJ326" s="58">
        <v>27</v>
      </c>
      <c r="FK326" s="58">
        <v>62.790697674418603</v>
      </c>
      <c r="FL326" s="59">
        <f t="shared" ref="FL326:FL389" si="5">IF(ISERROR(FJ326/(FK326/100)),0,FJ326/(FK326/100))</f>
        <v>43</v>
      </c>
    </row>
    <row r="327" spans="1:168" x14ac:dyDescent="0.25">
      <c r="A327" t="s">
        <v>207</v>
      </c>
      <c r="B327" t="s">
        <v>1134</v>
      </c>
      <c r="C327" t="s">
        <v>1135</v>
      </c>
      <c r="D327" s="31">
        <v>93</v>
      </c>
      <c r="E327" s="31">
        <v>1</v>
      </c>
      <c r="F327" s="31">
        <v>0</v>
      </c>
      <c r="G327" s="31">
        <v>0</v>
      </c>
      <c r="H327" s="31">
        <v>1</v>
      </c>
      <c r="I327" s="31">
        <v>0</v>
      </c>
      <c r="J327" s="31">
        <v>95</v>
      </c>
      <c r="K327" s="31">
        <v>0</v>
      </c>
      <c r="L327" s="31">
        <v>95</v>
      </c>
      <c r="M327" s="35">
        <v>11.32</v>
      </c>
      <c r="N327" s="31">
        <v>0</v>
      </c>
      <c r="O327" s="31">
        <v>48</v>
      </c>
      <c r="P327" s="31">
        <v>47</v>
      </c>
      <c r="Q327" s="31">
        <v>4</v>
      </c>
      <c r="R327" s="31">
        <v>11</v>
      </c>
      <c r="S327" s="31">
        <v>46</v>
      </c>
      <c r="T327" s="31">
        <v>26</v>
      </c>
      <c r="U327" s="31">
        <v>8</v>
      </c>
      <c r="V327" s="31">
        <v>3</v>
      </c>
      <c r="W327" s="31">
        <v>0</v>
      </c>
      <c r="X327" s="31">
        <v>80</v>
      </c>
      <c r="Y327" s="31">
        <v>12</v>
      </c>
      <c r="Z327" s="31">
        <v>0</v>
      </c>
      <c r="AA327" s="31">
        <v>95</v>
      </c>
      <c r="AB327" s="31">
        <v>95</v>
      </c>
      <c r="AC327" s="31">
        <v>95</v>
      </c>
      <c r="AD327" s="31">
        <v>91</v>
      </c>
      <c r="AE327" s="31">
        <v>91</v>
      </c>
      <c r="AF327" s="31">
        <v>91</v>
      </c>
      <c r="AG327" s="31">
        <v>91</v>
      </c>
      <c r="AH327" s="31">
        <v>91</v>
      </c>
      <c r="AI327" s="34">
        <v>0</v>
      </c>
      <c r="AJ327" s="34">
        <v>0</v>
      </c>
      <c r="AK327" s="34">
        <v>0</v>
      </c>
      <c r="AL327" s="34">
        <v>4.4000000000000004</v>
      </c>
      <c r="AM327" s="34">
        <v>0</v>
      </c>
      <c r="AN327" s="34">
        <v>0</v>
      </c>
      <c r="AO327" s="34">
        <v>0</v>
      </c>
      <c r="AP327" s="34">
        <v>0</v>
      </c>
      <c r="AQ327" s="31">
        <v>0</v>
      </c>
      <c r="AR327" s="31">
        <v>0</v>
      </c>
      <c r="AS327" s="31">
        <v>0</v>
      </c>
      <c r="AT327" s="31">
        <v>4</v>
      </c>
      <c r="AU327" s="31">
        <v>0</v>
      </c>
      <c r="AV327" s="31">
        <v>0</v>
      </c>
      <c r="AW327" s="31">
        <v>0</v>
      </c>
      <c r="AX327" s="31">
        <v>0</v>
      </c>
      <c r="AY327" s="31">
        <v>0</v>
      </c>
      <c r="AZ327" s="31">
        <v>0</v>
      </c>
      <c r="BA327" s="31">
        <v>0</v>
      </c>
      <c r="BB327" s="31">
        <v>0</v>
      </c>
      <c r="BC327" s="31">
        <v>0</v>
      </c>
      <c r="BD327" s="31">
        <v>0</v>
      </c>
      <c r="BE327" s="31">
        <v>0</v>
      </c>
      <c r="BF327" s="31">
        <v>0</v>
      </c>
      <c r="BG327" s="31">
        <v>0</v>
      </c>
      <c r="BH327" s="31">
        <v>0</v>
      </c>
      <c r="BI327" s="31">
        <v>0</v>
      </c>
      <c r="BJ327" s="31">
        <v>0</v>
      </c>
      <c r="BK327" s="31">
        <v>31.85</v>
      </c>
      <c r="BL327" s="31">
        <v>4</v>
      </c>
      <c r="BM327" s="31">
        <v>0</v>
      </c>
      <c r="BN327" s="31">
        <v>20</v>
      </c>
      <c r="BO327" s="31">
        <v>38</v>
      </c>
      <c r="BP327" s="31">
        <v>33</v>
      </c>
      <c r="BQ327" s="31">
        <v>0</v>
      </c>
      <c r="BR327" s="31">
        <v>0</v>
      </c>
      <c r="BS327" s="31">
        <v>0</v>
      </c>
      <c r="BT327" s="31">
        <v>4</v>
      </c>
      <c r="BU327" s="31">
        <v>0</v>
      </c>
      <c r="BV327" s="31">
        <v>0</v>
      </c>
      <c r="BW327" s="31">
        <v>0</v>
      </c>
      <c r="BX327" s="31">
        <v>0</v>
      </c>
      <c r="BY327" s="31">
        <v>4</v>
      </c>
      <c r="BZ327" s="31">
        <v>0</v>
      </c>
      <c r="CA327" s="31">
        <v>0</v>
      </c>
      <c r="CB327" s="31">
        <v>0</v>
      </c>
      <c r="CC327" s="31">
        <v>4</v>
      </c>
      <c r="CD327" s="31">
        <v>0</v>
      </c>
      <c r="CE327" s="31">
        <v>0</v>
      </c>
      <c r="CF327" s="31">
        <v>0</v>
      </c>
      <c r="CG327" s="31">
        <v>0</v>
      </c>
      <c r="CH327" s="31">
        <v>0</v>
      </c>
      <c r="CI327" s="31">
        <v>4</v>
      </c>
      <c r="CJ327" s="31">
        <v>0</v>
      </c>
      <c r="CK327" s="31">
        <v>4</v>
      </c>
      <c r="CL327" s="31">
        <v>0</v>
      </c>
      <c r="CM327" s="31">
        <v>94</v>
      </c>
      <c r="CN327" s="34">
        <v>1.0638000000000001</v>
      </c>
      <c r="CO327" s="34">
        <v>4.3010999999999999</v>
      </c>
      <c r="CP327" s="34">
        <v>5.3190999999999997</v>
      </c>
      <c r="CQ327" s="34">
        <v>5.3190999999999997</v>
      </c>
      <c r="CR327" s="34">
        <v>3.3332999999999999</v>
      </c>
      <c r="CS327" s="34">
        <v>5.5556000000000001</v>
      </c>
      <c r="CT327" s="34">
        <v>3.4091</v>
      </c>
      <c r="CU327" s="34">
        <v>4.3956</v>
      </c>
      <c r="CV327" s="34">
        <v>2.1978</v>
      </c>
      <c r="CW327" s="34">
        <v>0</v>
      </c>
      <c r="CX327" s="34">
        <v>0</v>
      </c>
      <c r="CY327" s="34">
        <v>3.1915</v>
      </c>
      <c r="CZ327" s="34">
        <v>4.2553000000000001</v>
      </c>
      <c r="DA327" s="34">
        <v>1.1111</v>
      </c>
      <c r="DB327" s="34">
        <v>1.1111</v>
      </c>
      <c r="DC327" s="34">
        <v>1.1364000000000001</v>
      </c>
      <c r="DD327" s="34">
        <v>1.0989</v>
      </c>
      <c r="DE327" s="34">
        <v>1.0989</v>
      </c>
      <c r="DF327" s="34">
        <v>17.0213</v>
      </c>
      <c r="DG327" s="34">
        <v>17.2043</v>
      </c>
      <c r="DH327" s="34">
        <v>10.638299999999999</v>
      </c>
      <c r="DI327" s="34">
        <v>17.777799999999999</v>
      </c>
      <c r="DJ327" s="34">
        <v>14.4444</v>
      </c>
      <c r="DK327" s="34">
        <v>15.5556</v>
      </c>
      <c r="DL327" s="34">
        <v>14.7727</v>
      </c>
      <c r="DM327" s="34">
        <v>8.7911999999999999</v>
      </c>
      <c r="DN327" s="34">
        <v>18.6813</v>
      </c>
      <c r="DO327" s="34">
        <v>6.4009348612786496</v>
      </c>
      <c r="DP327" s="34">
        <v>6.3529042386185202</v>
      </c>
      <c r="DQ327" s="34">
        <v>6.16389585947302</v>
      </c>
      <c r="DR327" s="34">
        <v>6.2204674668351201</v>
      </c>
      <c r="DS327" s="34">
        <v>6.19414334250121</v>
      </c>
      <c r="DT327" s="34">
        <v>5.8787829216423999</v>
      </c>
      <c r="DU327" s="34">
        <v>5.8830953171703797</v>
      </c>
      <c r="DV327" s="34">
        <v>5.8351063829787204</v>
      </c>
      <c r="DW327" s="34">
        <v>5.88142292490119</v>
      </c>
      <c r="DX327" s="34">
        <v>0.75604197475781099</v>
      </c>
      <c r="DY327" s="34">
        <v>3.0663785283624199</v>
      </c>
      <c r="DZ327" s="34">
        <v>-0.90944302279072897</v>
      </c>
      <c r="EA327" s="34">
        <v>0.42498409995270497</v>
      </c>
      <c r="EB327" s="34">
        <v>5.3643828163450404</v>
      </c>
      <c r="EC327" s="34">
        <v>-7.33014730423871E-2</v>
      </c>
      <c r="ED327" s="34">
        <v>0.822417468371067</v>
      </c>
      <c r="EE327" s="34">
        <v>-0.78750571951498705</v>
      </c>
      <c r="EF327" s="33">
        <v>1</v>
      </c>
      <c r="EG327" s="33">
        <v>29</v>
      </c>
      <c r="EH327" s="34">
        <v>5.62</v>
      </c>
      <c r="EI327" s="34">
        <v>5.35</v>
      </c>
      <c r="EJ327" s="34">
        <v>0</v>
      </c>
      <c r="EK327" s="34">
        <v>6.28</v>
      </c>
      <c r="EL327" s="34">
        <v>7.33</v>
      </c>
      <c r="EM327" s="34">
        <v>0</v>
      </c>
      <c r="EN327" s="34">
        <v>5.62</v>
      </c>
      <c r="EO327" s="34">
        <v>0</v>
      </c>
      <c r="EP327" s="34">
        <v>6.98</v>
      </c>
      <c r="EQ327" s="34">
        <v>6.02</v>
      </c>
      <c r="ER327" s="34">
        <v>6.58</v>
      </c>
      <c r="ES327" s="34">
        <v>0</v>
      </c>
      <c r="ET327" s="58">
        <v>0</v>
      </c>
      <c r="EU327" s="58">
        <v>0</v>
      </c>
      <c r="EV327" s="58">
        <v>11</v>
      </c>
      <c r="EW327" s="58">
        <v>15</v>
      </c>
      <c r="EX327" s="58">
        <v>21</v>
      </c>
      <c r="EY327" s="58">
        <v>0</v>
      </c>
      <c r="EZ327" s="58">
        <v>0</v>
      </c>
      <c r="FA327" s="63">
        <v>48</v>
      </c>
      <c r="FB327" s="64">
        <v>0</v>
      </c>
      <c r="FC327" s="58">
        <v>4</v>
      </c>
      <c r="FD327" s="58">
        <v>23</v>
      </c>
      <c r="FE327" s="58">
        <v>27</v>
      </c>
      <c r="FF327" s="58">
        <v>12</v>
      </c>
      <c r="FG327" s="58">
        <v>29</v>
      </c>
      <c r="FH327" s="58">
        <v>0</v>
      </c>
      <c r="FI327" s="58">
        <v>0</v>
      </c>
      <c r="FJ327" s="58">
        <v>95</v>
      </c>
      <c r="FK327" s="58">
        <v>100</v>
      </c>
      <c r="FL327" s="59">
        <f t="shared" si="5"/>
        <v>95</v>
      </c>
    </row>
    <row r="328" spans="1:168" x14ac:dyDescent="0.25">
      <c r="A328" t="s">
        <v>207</v>
      </c>
      <c r="B328" t="s">
        <v>1136</v>
      </c>
      <c r="C328" t="s">
        <v>1137</v>
      </c>
      <c r="D328" s="31"/>
      <c r="E328" s="31"/>
      <c r="F328" s="31"/>
      <c r="G328" s="31"/>
      <c r="H328" s="31"/>
      <c r="I328" s="31"/>
      <c r="J328" s="31">
        <v>10</v>
      </c>
      <c r="K328" s="31">
        <v>0</v>
      </c>
      <c r="L328" s="31">
        <v>10</v>
      </c>
      <c r="M328" s="35">
        <v>2.33</v>
      </c>
      <c r="N328" s="31">
        <v>0</v>
      </c>
      <c r="O328" s="31">
        <v>2</v>
      </c>
      <c r="P328" s="31">
        <v>8</v>
      </c>
      <c r="Q328" s="31">
        <v>0</v>
      </c>
      <c r="R328" s="31">
        <v>2</v>
      </c>
      <c r="S328" s="31">
        <v>6</v>
      </c>
      <c r="T328" s="31">
        <v>2</v>
      </c>
      <c r="U328" s="31">
        <v>0</v>
      </c>
      <c r="V328" s="31">
        <v>0</v>
      </c>
      <c r="W328" s="31">
        <v>0</v>
      </c>
      <c r="X328" s="31">
        <v>10</v>
      </c>
      <c r="Y328" s="31">
        <v>0</v>
      </c>
      <c r="Z328" s="31">
        <v>0</v>
      </c>
      <c r="AA328" s="31">
        <v>10</v>
      </c>
      <c r="AB328" s="31">
        <v>10</v>
      </c>
      <c r="AC328" s="31">
        <v>10</v>
      </c>
      <c r="AD328" s="31">
        <v>10</v>
      </c>
      <c r="AE328" s="31">
        <v>10</v>
      </c>
      <c r="AF328" s="31">
        <v>10</v>
      </c>
      <c r="AG328" s="31">
        <v>10</v>
      </c>
      <c r="AH328" s="31">
        <v>10</v>
      </c>
      <c r="AI328" s="34">
        <v>0</v>
      </c>
      <c r="AJ328" s="34">
        <v>0</v>
      </c>
      <c r="AK328" s="34">
        <v>0</v>
      </c>
      <c r="AL328" s="34">
        <v>0</v>
      </c>
      <c r="AM328" s="34">
        <v>0</v>
      </c>
      <c r="AN328" s="34">
        <v>0</v>
      </c>
      <c r="AO328" s="34">
        <v>0</v>
      </c>
      <c r="AP328" s="34">
        <v>0</v>
      </c>
      <c r="AQ328" s="31">
        <v>0</v>
      </c>
      <c r="AR328" s="31">
        <v>0</v>
      </c>
      <c r="AS328" s="31">
        <v>0</v>
      </c>
      <c r="AT328" s="31">
        <v>0</v>
      </c>
      <c r="AU328" s="31">
        <v>0</v>
      </c>
      <c r="AV328" s="31">
        <v>0</v>
      </c>
      <c r="AW328" s="31">
        <v>0</v>
      </c>
      <c r="AX328" s="31">
        <v>0</v>
      </c>
      <c r="AY328" s="31">
        <v>0</v>
      </c>
      <c r="AZ328" s="31">
        <v>0</v>
      </c>
      <c r="BA328" s="31">
        <v>0</v>
      </c>
      <c r="BB328" s="31">
        <v>0</v>
      </c>
      <c r="BC328" s="31">
        <v>0</v>
      </c>
      <c r="BD328" s="31"/>
      <c r="BE328" s="31"/>
      <c r="BF328" s="31"/>
      <c r="BG328" s="31"/>
      <c r="BH328" s="31"/>
      <c r="BI328" s="31"/>
      <c r="BJ328" s="31"/>
      <c r="BK328" s="31">
        <v>31.5</v>
      </c>
      <c r="BL328" s="31">
        <v>0</v>
      </c>
      <c r="BM328" s="31">
        <v>0</v>
      </c>
      <c r="BN328" s="31">
        <v>0</v>
      </c>
      <c r="BO328" s="31">
        <v>7</v>
      </c>
      <c r="BP328" s="31">
        <v>3</v>
      </c>
      <c r="BQ328" s="31">
        <v>0</v>
      </c>
      <c r="BR328" s="31">
        <v>0</v>
      </c>
      <c r="BS328" s="31">
        <v>0</v>
      </c>
      <c r="BT328" s="31">
        <v>0</v>
      </c>
      <c r="BU328" s="31">
        <v>0</v>
      </c>
      <c r="BV328" s="31">
        <v>0</v>
      </c>
      <c r="BW328" s="31">
        <v>0</v>
      </c>
      <c r="BX328" s="31">
        <v>0</v>
      </c>
      <c r="BY328" s="31">
        <v>0</v>
      </c>
      <c r="BZ328" s="31">
        <v>0</v>
      </c>
      <c r="CA328" s="31">
        <v>0</v>
      </c>
      <c r="CB328" s="31">
        <v>0</v>
      </c>
      <c r="CC328" s="31">
        <v>0</v>
      </c>
      <c r="CD328" s="31">
        <v>0</v>
      </c>
      <c r="CE328" s="31">
        <v>0</v>
      </c>
      <c r="CF328" s="31">
        <v>0</v>
      </c>
      <c r="CG328" s="31">
        <v>0</v>
      </c>
      <c r="CH328" s="31">
        <v>0</v>
      </c>
      <c r="CI328" s="31">
        <v>0</v>
      </c>
      <c r="CJ328" s="31">
        <v>0</v>
      </c>
      <c r="CK328" s="31">
        <v>0</v>
      </c>
      <c r="CL328" s="31">
        <v>0</v>
      </c>
      <c r="CM328" s="31">
        <v>10</v>
      </c>
      <c r="CN328" s="34">
        <v>0</v>
      </c>
      <c r="CO328" s="34">
        <v>0</v>
      </c>
      <c r="CP328" s="34">
        <v>0</v>
      </c>
      <c r="CQ328" s="34">
        <v>10</v>
      </c>
      <c r="CR328" s="34">
        <v>11.1111</v>
      </c>
      <c r="CS328" s="34">
        <v>10</v>
      </c>
      <c r="CT328" s="34">
        <v>0</v>
      </c>
      <c r="CU328" s="34">
        <v>0</v>
      </c>
      <c r="CV328" s="34">
        <v>0</v>
      </c>
      <c r="CW328" s="34">
        <v>0</v>
      </c>
      <c r="CX328" s="34">
        <v>0</v>
      </c>
      <c r="CY328" s="34">
        <v>0</v>
      </c>
      <c r="CZ328" s="34">
        <v>0</v>
      </c>
      <c r="DA328" s="34">
        <v>0</v>
      </c>
      <c r="DB328" s="34">
        <v>10</v>
      </c>
      <c r="DC328" s="34">
        <v>0</v>
      </c>
      <c r="DD328" s="34">
        <v>0</v>
      </c>
      <c r="DE328" s="34">
        <v>0</v>
      </c>
      <c r="DF328" s="34">
        <v>20</v>
      </c>
      <c r="DG328" s="34">
        <v>20</v>
      </c>
      <c r="DH328" s="34">
        <v>10</v>
      </c>
      <c r="DI328" s="34">
        <v>20</v>
      </c>
      <c r="DJ328" s="34">
        <v>22.222200000000001</v>
      </c>
      <c r="DK328" s="34">
        <v>10</v>
      </c>
      <c r="DL328" s="34">
        <v>10</v>
      </c>
      <c r="DM328" s="34">
        <v>20</v>
      </c>
      <c r="DN328" s="34">
        <v>10</v>
      </c>
      <c r="DO328" s="34"/>
      <c r="DP328" s="34"/>
      <c r="DQ328" s="34"/>
      <c r="DR328" s="34"/>
      <c r="DS328" s="34"/>
      <c r="DT328" s="34"/>
      <c r="DU328" s="34"/>
      <c r="DV328" s="34"/>
      <c r="DW328" s="34"/>
      <c r="DX328" s="34"/>
      <c r="DY328" s="34"/>
      <c r="DZ328" s="34"/>
      <c r="EA328" s="34"/>
      <c r="EB328" s="34"/>
      <c r="EC328" s="34"/>
      <c r="ED328" s="34"/>
      <c r="EE328" s="34"/>
      <c r="EF328" s="33"/>
      <c r="EG328" s="33"/>
      <c r="EH328" s="34"/>
      <c r="EI328" s="34"/>
      <c r="EJ328" s="34"/>
      <c r="EK328" s="34"/>
      <c r="EL328" s="34"/>
      <c r="EM328" s="34"/>
      <c r="EN328" s="34"/>
      <c r="EO328" s="34"/>
      <c r="EP328" s="34"/>
      <c r="EQ328" s="34"/>
      <c r="ER328" s="34"/>
      <c r="ES328" s="34"/>
      <c r="ET328" s="58">
        <v>0</v>
      </c>
      <c r="EU328" s="58">
        <v>0</v>
      </c>
      <c r="EV328" s="58">
        <v>3</v>
      </c>
      <c r="EW328" s="58">
        <v>7</v>
      </c>
      <c r="EX328" s="58">
        <v>0</v>
      </c>
      <c r="EY328" s="58">
        <v>0</v>
      </c>
      <c r="EZ328" s="58">
        <v>0</v>
      </c>
      <c r="FA328" s="63">
        <v>0</v>
      </c>
      <c r="FB328" s="64">
        <v>0</v>
      </c>
      <c r="FC328" s="58">
        <v>0</v>
      </c>
      <c r="FD328" s="58">
        <v>7</v>
      </c>
      <c r="FE328" s="58">
        <v>0</v>
      </c>
      <c r="FF328" s="58">
        <v>3</v>
      </c>
      <c r="FG328" s="58">
        <v>0</v>
      </c>
      <c r="FH328" s="58">
        <v>0</v>
      </c>
      <c r="FI328" s="58">
        <v>0</v>
      </c>
      <c r="FJ328" s="58">
        <v>10</v>
      </c>
      <c r="FK328" s="58">
        <v>100</v>
      </c>
      <c r="FL328" s="59">
        <f t="shared" si="5"/>
        <v>10</v>
      </c>
    </row>
    <row r="329" spans="1:168" x14ac:dyDescent="0.25">
      <c r="A329" t="s">
        <v>207</v>
      </c>
      <c r="B329" t="s">
        <v>1138</v>
      </c>
      <c r="C329" t="s">
        <v>1139</v>
      </c>
      <c r="D329" s="31"/>
      <c r="E329" s="31"/>
      <c r="F329" s="31"/>
      <c r="G329" s="31"/>
      <c r="H329" s="31"/>
      <c r="I329" s="31"/>
      <c r="J329" s="31">
        <v>4</v>
      </c>
      <c r="K329" s="31">
        <v>0</v>
      </c>
      <c r="L329" s="31">
        <v>4</v>
      </c>
      <c r="M329" s="35">
        <v>0.66</v>
      </c>
      <c r="N329" s="31">
        <v>0</v>
      </c>
      <c r="O329" s="31">
        <v>0</v>
      </c>
      <c r="P329" s="31">
        <v>4</v>
      </c>
      <c r="Q329" s="31">
        <v>0</v>
      </c>
      <c r="R329" s="31">
        <v>2</v>
      </c>
      <c r="S329" s="31">
        <v>2</v>
      </c>
      <c r="T329" s="31">
        <v>0</v>
      </c>
      <c r="U329" s="31">
        <v>0</v>
      </c>
      <c r="V329" s="31">
        <v>1</v>
      </c>
      <c r="W329" s="31">
        <v>0</v>
      </c>
      <c r="X329" s="31">
        <v>3</v>
      </c>
      <c r="Y329" s="31">
        <v>0</v>
      </c>
      <c r="Z329" s="31">
        <v>0</v>
      </c>
      <c r="AA329" s="31">
        <v>4</v>
      </c>
      <c r="AB329" s="31">
        <v>4</v>
      </c>
      <c r="AC329" s="31">
        <v>4</v>
      </c>
      <c r="AD329" s="31">
        <v>4</v>
      </c>
      <c r="AE329" s="31">
        <v>4</v>
      </c>
      <c r="AF329" s="31">
        <v>0</v>
      </c>
      <c r="AG329" s="31">
        <v>0</v>
      </c>
      <c r="AH329" s="31">
        <v>0</v>
      </c>
      <c r="AI329" s="34">
        <v>0</v>
      </c>
      <c r="AJ329" s="34">
        <v>0</v>
      </c>
      <c r="AK329" s="34">
        <v>0</v>
      </c>
      <c r="AL329" s="34">
        <v>0</v>
      </c>
      <c r="AM329" s="34">
        <v>0</v>
      </c>
      <c r="AN329" s="34">
        <v>0</v>
      </c>
      <c r="AO329" s="34">
        <v>0</v>
      </c>
      <c r="AP329" s="34">
        <v>0</v>
      </c>
      <c r="AQ329" s="31">
        <v>0</v>
      </c>
      <c r="AR329" s="31">
        <v>0</v>
      </c>
      <c r="AS329" s="31">
        <v>0</v>
      </c>
      <c r="AT329" s="31">
        <v>0</v>
      </c>
      <c r="AU329" s="31">
        <v>0</v>
      </c>
      <c r="AV329" s="31">
        <v>4</v>
      </c>
      <c r="AW329" s="31">
        <v>0</v>
      </c>
      <c r="AX329" s="31">
        <v>0</v>
      </c>
      <c r="AY329" s="31">
        <v>0</v>
      </c>
      <c r="AZ329" s="31">
        <v>0</v>
      </c>
      <c r="BA329" s="31">
        <v>0</v>
      </c>
      <c r="BB329" s="31">
        <v>0</v>
      </c>
      <c r="BC329" s="31">
        <v>0</v>
      </c>
      <c r="BD329" s="31"/>
      <c r="BE329" s="31"/>
      <c r="BF329" s="31"/>
      <c r="BG329" s="31"/>
      <c r="BH329" s="31"/>
      <c r="BI329" s="31"/>
      <c r="BJ329" s="31"/>
      <c r="BK329" s="31">
        <v>5</v>
      </c>
      <c r="BL329" s="31">
        <v>0</v>
      </c>
      <c r="BM329" s="31">
        <v>4</v>
      </c>
      <c r="BN329" s="31">
        <v>0</v>
      </c>
      <c r="BO329" s="31">
        <v>0</v>
      </c>
      <c r="BP329" s="31">
        <v>0</v>
      </c>
      <c r="BQ329" s="31">
        <v>0</v>
      </c>
      <c r="BR329" s="31">
        <v>0</v>
      </c>
      <c r="BS329" s="31">
        <v>0</v>
      </c>
      <c r="BT329" s="31">
        <v>0</v>
      </c>
      <c r="BU329" s="31">
        <v>0</v>
      </c>
      <c r="BV329" s="31">
        <v>0</v>
      </c>
      <c r="BW329" s="31">
        <v>0</v>
      </c>
      <c r="BX329" s="31">
        <v>0</v>
      </c>
      <c r="BY329" s="31">
        <v>0</v>
      </c>
      <c r="BZ329" s="31">
        <v>0</v>
      </c>
      <c r="CA329" s="31">
        <v>0</v>
      </c>
      <c r="CB329" s="31">
        <v>0</v>
      </c>
      <c r="CC329" s="31">
        <v>0</v>
      </c>
      <c r="CD329" s="31">
        <v>0</v>
      </c>
      <c r="CE329" s="31">
        <v>0</v>
      </c>
      <c r="CF329" s="31">
        <v>0</v>
      </c>
      <c r="CG329" s="31">
        <v>0</v>
      </c>
      <c r="CH329" s="31">
        <v>0</v>
      </c>
      <c r="CI329" s="31">
        <v>0</v>
      </c>
      <c r="CJ329" s="31">
        <v>0</v>
      </c>
      <c r="CK329" s="31">
        <v>0</v>
      </c>
      <c r="CL329" s="31">
        <v>0</v>
      </c>
      <c r="CM329" s="31">
        <v>4</v>
      </c>
      <c r="CN329" s="34">
        <v>0</v>
      </c>
      <c r="CO329" s="34">
        <v>0</v>
      </c>
      <c r="CP329" s="34">
        <v>0</v>
      </c>
      <c r="CQ329" s="34">
        <v>0</v>
      </c>
      <c r="CR329" s="34">
        <v>0</v>
      </c>
      <c r="CS329" s="34">
        <v>0</v>
      </c>
      <c r="CT329" s="34">
        <v>0</v>
      </c>
      <c r="CU329" s="34">
        <v>0</v>
      </c>
      <c r="CV329" s="34">
        <v>0</v>
      </c>
      <c r="CW329" s="34">
        <v>0</v>
      </c>
      <c r="CX329" s="34">
        <v>0</v>
      </c>
      <c r="CY329" s="34">
        <v>0</v>
      </c>
      <c r="CZ329" s="34">
        <v>0</v>
      </c>
      <c r="DA329" s="34">
        <v>0</v>
      </c>
      <c r="DB329" s="34">
        <v>0</v>
      </c>
      <c r="DC329" s="34">
        <v>0</v>
      </c>
      <c r="DD329" s="34">
        <v>0</v>
      </c>
      <c r="DE329" s="34">
        <v>0</v>
      </c>
      <c r="DF329" s="34">
        <v>0</v>
      </c>
      <c r="DG329" s="34">
        <v>0</v>
      </c>
      <c r="DH329" s="34">
        <v>0</v>
      </c>
      <c r="DI329" s="34">
        <v>0</v>
      </c>
      <c r="DJ329" s="34">
        <v>0</v>
      </c>
      <c r="DK329" s="34">
        <v>0</v>
      </c>
      <c r="DL329" s="34">
        <v>0</v>
      </c>
      <c r="DM329" s="34">
        <v>0</v>
      </c>
      <c r="DN329" s="34">
        <v>0</v>
      </c>
      <c r="DO329" s="34"/>
      <c r="DP329" s="34"/>
      <c r="DQ329" s="34"/>
      <c r="DR329" s="34"/>
      <c r="DS329" s="34"/>
      <c r="DT329" s="34"/>
      <c r="DU329" s="34"/>
      <c r="DV329" s="34"/>
      <c r="DW329" s="34"/>
      <c r="DX329" s="34"/>
      <c r="DY329" s="34"/>
      <c r="DZ329" s="34"/>
      <c r="EA329" s="34"/>
      <c r="EB329" s="34"/>
      <c r="EC329" s="34"/>
      <c r="ED329" s="34"/>
      <c r="EE329" s="34"/>
      <c r="EF329" s="33"/>
      <c r="EG329" s="33"/>
      <c r="EH329" s="34"/>
      <c r="EI329" s="34"/>
      <c r="EJ329" s="34"/>
      <c r="EK329" s="34"/>
      <c r="EL329" s="34"/>
      <c r="EM329" s="34"/>
      <c r="EN329" s="34"/>
      <c r="EO329" s="34"/>
      <c r="EP329" s="34"/>
      <c r="EQ329" s="34"/>
      <c r="ER329" s="34"/>
      <c r="ES329" s="34"/>
      <c r="ET329" s="58">
        <v>0</v>
      </c>
      <c r="EU329" s="58">
        <v>0</v>
      </c>
      <c r="EV329" s="58">
        <v>4</v>
      </c>
      <c r="EW329" s="58">
        <v>0</v>
      </c>
      <c r="EX329" s="58">
        <v>0</v>
      </c>
      <c r="EY329" s="58">
        <v>0</v>
      </c>
      <c r="EZ329" s="58">
        <v>0</v>
      </c>
      <c r="FA329" s="63">
        <v>0</v>
      </c>
      <c r="FB329" s="64">
        <v>0</v>
      </c>
      <c r="FC329" s="58">
        <v>4</v>
      </c>
      <c r="FD329" s="58">
        <v>0</v>
      </c>
      <c r="FE329" s="58">
        <v>0</v>
      </c>
      <c r="FF329" s="58">
        <v>0</v>
      </c>
      <c r="FG329" s="58">
        <v>0</v>
      </c>
      <c r="FH329" s="58">
        <v>0</v>
      </c>
      <c r="FI329" s="58">
        <v>0</v>
      </c>
      <c r="FJ329" s="58">
        <v>4</v>
      </c>
      <c r="FK329" s="58">
        <v>100</v>
      </c>
      <c r="FL329" s="59">
        <f t="shared" si="5"/>
        <v>4</v>
      </c>
    </row>
    <row r="330" spans="1:168" x14ac:dyDescent="0.25">
      <c r="A330" t="s">
        <v>207</v>
      </c>
      <c r="B330" t="s">
        <v>1140</v>
      </c>
      <c r="C330" t="s">
        <v>1141</v>
      </c>
      <c r="D330" s="31">
        <v>30</v>
      </c>
      <c r="E330" s="31">
        <v>0</v>
      </c>
      <c r="F330" s="31">
        <v>0</v>
      </c>
      <c r="G330" s="31">
        <v>0</v>
      </c>
      <c r="H330" s="31">
        <v>1</v>
      </c>
      <c r="I330" s="31">
        <v>0</v>
      </c>
      <c r="J330" s="31">
        <v>31</v>
      </c>
      <c r="K330" s="31">
        <v>0</v>
      </c>
      <c r="L330" s="31">
        <v>31</v>
      </c>
      <c r="M330" s="35">
        <v>5.74</v>
      </c>
      <c r="N330" s="31">
        <v>0</v>
      </c>
      <c r="O330" s="31">
        <v>11</v>
      </c>
      <c r="P330" s="31">
        <v>20</v>
      </c>
      <c r="Q330" s="31">
        <v>0</v>
      </c>
      <c r="R330" s="31">
        <v>10</v>
      </c>
      <c r="S330" s="31">
        <v>11</v>
      </c>
      <c r="T330" s="31">
        <v>9</v>
      </c>
      <c r="U330" s="31">
        <v>1</v>
      </c>
      <c r="V330" s="31">
        <v>5</v>
      </c>
      <c r="W330" s="31">
        <v>0</v>
      </c>
      <c r="X330" s="31">
        <v>26</v>
      </c>
      <c r="Y330" s="31">
        <v>0</v>
      </c>
      <c r="Z330" s="31">
        <v>0</v>
      </c>
      <c r="AA330" s="31">
        <v>31</v>
      </c>
      <c r="AB330" s="31">
        <v>31</v>
      </c>
      <c r="AC330" s="31">
        <v>31</v>
      </c>
      <c r="AD330" s="31">
        <v>31</v>
      </c>
      <c r="AE330" s="31">
        <v>31</v>
      </c>
      <c r="AF330" s="31">
        <v>26</v>
      </c>
      <c r="AG330" s="31">
        <v>16</v>
      </c>
      <c r="AH330" s="31">
        <v>16</v>
      </c>
      <c r="AI330" s="34">
        <v>0</v>
      </c>
      <c r="AJ330" s="34">
        <v>0</v>
      </c>
      <c r="AK330" s="34">
        <v>0</v>
      </c>
      <c r="AL330" s="34">
        <v>0</v>
      </c>
      <c r="AM330" s="34">
        <v>0</v>
      </c>
      <c r="AN330" s="34">
        <v>19.23</v>
      </c>
      <c r="AO330" s="34">
        <v>62.5</v>
      </c>
      <c r="AP330" s="34">
        <v>0</v>
      </c>
      <c r="AQ330" s="31">
        <v>0</v>
      </c>
      <c r="AR330" s="31">
        <v>0</v>
      </c>
      <c r="AS330" s="31">
        <v>0</v>
      </c>
      <c r="AT330" s="31">
        <v>0</v>
      </c>
      <c r="AU330" s="31">
        <v>0</v>
      </c>
      <c r="AV330" s="31">
        <v>5</v>
      </c>
      <c r="AW330" s="31">
        <v>10</v>
      </c>
      <c r="AX330" s="31">
        <v>0</v>
      </c>
      <c r="AY330" s="31">
        <v>0</v>
      </c>
      <c r="AZ330" s="31">
        <v>0</v>
      </c>
      <c r="BA330" s="31">
        <v>0</v>
      </c>
      <c r="BB330" s="31">
        <v>0</v>
      </c>
      <c r="BC330" s="31">
        <v>0</v>
      </c>
      <c r="BD330" s="31">
        <v>0</v>
      </c>
      <c r="BE330" s="31">
        <v>0</v>
      </c>
      <c r="BF330" s="31">
        <v>0</v>
      </c>
      <c r="BG330" s="31">
        <v>0</v>
      </c>
      <c r="BH330" s="31">
        <v>0</v>
      </c>
      <c r="BI330" s="31">
        <v>0</v>
      </c>
      <c r="BJ330" s="31">
        <v>0</v>
      </c>
      <c r="BK330" s="31">
        <v>14.55</v>
      </c>
      <c r="BL330" s="31">
        <v>0</v>
      </c>
      <c r="BM330" s="31">
        <v>15</v>
      </c>
      <c r="BN330" s="31">
        <v>0</v>
      </c>
      <c r="BO330" s="31">
        <v>16</v>
      </c>
      <c r="BP330" s="31">
        <v>0</v>
      </c>
      <c r="BQ330" s="31">
        <v>0</v>
      </c>
      <c r="BR330" s="31">
        <v>0</v>
      </c>
      <c r="BS330" s="31">
        <v>0</v>
      </c>
      <c r="BT330" s="31">
        <v>0</v>
      </c>
      <c r="BU330" s="31">
        <v>0</v>
      </c>
      <c r="BV330" s="31">
        <v>0</v>
      </c>
      <c r="BW330" s="31">
        <v>0</v>
      </c>
      <c r="BX330" s="31">
        <v>0</v>
      </c>
      <c r="BY330" s="31">
        <v>0</v>
      </c>
      <c r="BZ330" s="31">
        <v>0</v>
      </c>
      <c r="CA330" s="31">
        <v>0</v>
      </c>
      <c r="CB330" s="31">
        <v>0</v>
      </c>
      <c r="CC330" s="31">
        <v>0</v>
      </c>
      <c r="CD330" s="31">
        <v>0</v>
      </c>
      <c r="CE330" s="31">
        <v>0</v>
      </c>
      <c r="CF330" s="31">
        <v>0</v>
      </c>
      <c r="CG330" s="31">
        <v>0</v>
      </c>
      <c r="CH330" s="31">
        <v>0</v>
      </c>
      <c r="CI330" s="31">
        <v>0</v>
      </c>
      <c r="CJ330" s="31">
        <v>0</v>
      </c>
      <c r="CK330" s="31">
        <v>0</v>
      </c>
      <c r="CL330" s="31">
        <v>0</v>
      </c>
      <c r="CM330" s="31">
        <v>30</v>
      </c>
      <c r="CN330" s="34">
        <v>0</v>
      </c>
      <c r="CO330" s="34">
        <v>0</v>
      </c>
      <c r="CP330" s="34">
        <v>10.344799999999999</v>
      </c>
      <c r="CQ330" s="34">
        <v>0</v>
      </c>
      <c r="CR330" s="34">
        <v>3.3332999999999999</v>
      </c>
      <c r="CS330" s="34">
        <v>22.5806</v>
      </c>
      <c r="CT330" s="34">
        <v>3.8462000000000001</v>
      </c>
      <c r="CU330" s="34">
        <v>6.25</v>
      </c>
      <c r="CV330" s="34">
        <v>0</v>
      </c>
      <c r="CW330" s="34">
        <v>0</v>
      </c>
      <c r="CX330" s="34">
        <v>0</v>
      </c>
      <c r="CY330" s="34">
        <v>3.4483000000000001</v>
      </c>
      <c r="CZ330" s="34">
        <v>0</v>
      </c>
      <c r="DA330" s="34">
        <v>0</v>
      </c>
      <c r="DB330" s="34">
        <v>0</v>
      </c>
      <c r="DC330" s="34">
        <v>0</v>
      </c>
      <c r="DD330" s="34">
        <v>0</v>
      </c>
      <c r="DE330" s="34">
        <v>0</v>
      </c>
      <c r="DF330" s="34">
        <v>10</v>
      </c>
      <c r="DG330" s="34">
        <v>23.333300000000001</v>
      </c>
      <c r="DH330" s="34">
        <v>13.793100000000001</v>
      </c>
      <c r="DI330" s="34">
        <v>10</v>
      </c>
      <c r="DJ330" s="34">
        <v>23.333300000000001</v>
      </c>
      <c r="DK330" s="34">
        <v>15.384600000000001</v>
      </c>
      <c r="DL330" s="34">
        <v>18.75</v>
      </c>
      <c r="DM330" s="34">
        <v>12.5</v>
      </c>
      <c r="DN330" s="34">
        <v>43.75</v>
      </c>
      <c r="DO330" s="34">
        <v>6.6984900146127604</v>
      </c>
      <c r="DP330" s="34">
        <v>6.67316122747199</v>
      </c>
      <c r="DQ330" s="34">
        <v>6.2084690553745903</v>
      </c>
      <c r="DR330" s="34">
        <v>6.4358091490408302</v>
      </c>
      <c r="DS330" s="34">
        <v>6.4123867069486398</v>
      </c>
      <c r="DT330" s="34">
        <v>6.5170857511282998</v>
      </c>
      <c r="DU330" s="34">
        <v>6.5819101834282101</v>
      </c>
      <c r="DV330" s="34">
        <v>6.7150259067357503</v>
      </c>
      <c r="DW330" s="34">
        <v>6.9290573372206001</v>
      </c>
      <c r="DX330" s="34">
        <v>0.37956204379563202</v>
      </c>
      <c r="DY330" s="34">
        <v>7.4848109566580003</v>
      </c>
      <c r="DZ330" s="34">
        <v>-3.5324244147313801</v>
      </c>
      <c r="EA330" s="34">
        <v>0.36526870824563401</v>
      </c>
      <c r="EB330" s="34">
        <v>-1.60653163358388</v>
      </c>
      <c r="EC330" s="34">
        <v>-0.98488782881175496</v>
      </c>
      <c r="ED330" s="34">
        <v>-1.9823560646879199</v>
      </c>
      <c r="EE330" s="34">
        <v>-3.0888968018080298</v>
      </c>
      <c r="EF330" s="33">
        <v>1</v>
      </c>
      <c r="EG330" s="33">
        <v>12</v>
      </c>
      <c r="EH330" s="34">
        <v>0</v>
      </c>
      <c r="EI330" s="34">
        <v>5.58</v>
      </c>
      <c r="EJ330" s="34">
        <v>0</v>
      </c>
      <c r="EK330" s="34">
        <v>6.9</v>
      </c>
      <c r="EL330" s="34">
        <v>0</v>
      </c>
      <c r="EM330" s="34">
        <v>0</v>
      </c>
      <c r="EN330" s="34">
        <v>0</v>
      </c>
      <c r="EO330" s="34">
        <v>6.02</v>
      </c>
      <c r="EP330" s="34">
        <v>0</v>
      </c>
      <c r="EQ330" s="34">
        <v>7.44</v>
      </c>
      <c r="ER330" s="34">
        <v>0</v>
      </c>
      <c r="ES330" s="34">
        <v>0</v>
      </c>
      <c r="ET330" s="58">
        <v>10</v>
      </c>
      <c r="EU330" s="58">
        <v>0</v>
      </c>
      <c r="EV330" s="58">
        <v>8</v>
      </c>
      <c r="EW330" s="58">
        <v>5</v>
      </c>
      <c r="EX330" s="58">
        <v>8</v>
      </c>
      <c r="EY330" s="58">
        <v>0</v>
      </c>
      <c r="EZ330" s="58">
        <v>0</v>
      </c>
      <c r="FA330" s="63">
        <v>0</v>
      </c>
      <c r="FB330" s="64">
        <v>0</v>
      </c>
      <c r="FC330" s="58">
        <v>5</v>
      </c>
      <c r="FD330" s="58">
        <v>12</v>
      </c>
      <c r="FE330" s="58">
        <v>7</v>
      </c>
      <c r="FF330" s="58">
        <v>3</v>
      </c>
      <c r="FG330" s="58">
        <v>4</v>
      </c>
      <c r="FH330" s="58">
        <v>0</v>
      </c>
      <c r="FI330" s="58">
        <v>0</v>
      </c>
      <c r="FJ330" s="58">
        <v>31</v>
      </c>
      <c r="FK330" s="58">
        <v>100</v>
      </c>
      <c r="FL330" s="59">
        <f t="shared" si="5"/>
        <v>31</v>
      </c>
    </row>
    <row r="331" spans="1:168" x14ac:dyDescent="0.25">
      <c r="A331" t="s">
        <v>207</v>
      </c>
      <c r="B331" t="s">
        <v>1142</v>
      </c>
      <c r="C331" t="s">
        <v>1143</v>
      </c>
      <c r="D331" s="31">
        <v>297</v>
      </c>
      <c r="E331" s="31">
        <v>5</v>
      </c>
      <c r="F331" s="31">
        <v>8</v>
      </c>
      <c r="G331" s="31">
        <v>0</v>
      </c>
      <c r="H331" s="31">
        <v>3</v>
      </c>
      <c r="I331" s="31">
        <v>0</v>
      </c>
      <c r="J331" s="31">
        <v>313</v>
      </c>
      <c r="K331" s="31">
        <v>0</v>
      </c>
      <c r="L331" s="31">
        <v>313</v>
      </c>
      <c r="M331" s="35">
        <v>16.7</v>
      </c>
      <c r="N331" s="31">
        <v>0</v>
      </c>
      <c r="O331" s="31">
        <v>83</v>
      </c>
      <c r="P331" s="31">
        <v>230</v>
      </c>
      <c r="Q331" s="31">
        <v>9</v>
      </c>
      <c r="R331" s="31">
        <v>80</v>
      </c>
      <c r="S331" s="31">
        <v>150</v>
      </c>
      <c r="T331" s="31">
        <v>62</v>
      </c>
      <c r="U331" s="31">
        <v>12</v>
      </c>
      <c r="V331" s="31">
        <v>49</v>
      </c>
      <c r="W331" s="31">
        <v>22</v>
      </c>
      <c r="X331" s="31">
        <v>242</v>
      </c>
      <c r="Y331" s="31">
        <v>0</v>
      </c>
      <c r="Z331" s="31">
        <v>0</v>
      </c>
      <c r="AA331" s="31">
        <v>308</v>
      </c>
      <c r="AB331" s="31">
        <v>309</v>
      </c>
      <c r="AC331" s="31">
        <v>311</v>
      </c>
      <c r="AD331" s="31">
        <v>311</v>
      </c>
      <c r="AE331" s="31">
        <v>311</v>
      </c>
      <c r="AF331" s="31">
        <v>282</v>
      </c>
      <c r="AG331" s="31">
        <v>282</v>
      </c>
      <c r="AH331" s="31">
        <v>231</v>
      </c>
      <c r="AI331" s="34">
        <v>1.62</v>
      </c>
      <c r="AJ331" s="34">
        <v>-0.32</v>
      </c>
      <c r="AK331" s="34">
        <v>-0.64</v>
      </c>
      <c r="AL331" s="34">
        <v>0</v>
      </c>
      <c r="AM331" s="34">
        <v>0</v>
      </c>
      <c r="AN331" s="34">
        <v>10.28</v>
      </c>
      <c r="AO331" s="34">
        <v>0</v>
      </c>
      <c r="AP331" s="34">
        <v>22.08</v>
      </c>
      <c r="AQ331" s="31">
        <v>10</v>
      </c>
      <c r="AR331" s="31">
        <v>0</v>
      </c>
      <c r="AS331" s="31">
        <v>0</v>
      </c>
      <c r="AT331" s="31">
        <v>0</v>
      </c>
      <c r="AU331" s="31">
        <v>0</v>
      </c>
      <c r="AV331" s="31">
        <v>29</v>
      </c>
      <c r="AW331" s="31">
        <v>0</v>
      </c>
      <c r="AX331" s="31">
        <v>51</v>
      </c>
      <c r="AY331" s="31">
        <v>0</v>
      </c>
      <c r="AZ331" s="31">
        <v>10</v>
      </c>
      <c r="BA331" s="31">
        <v>0</v>
      </c>
      <c r="BB331" s="31">
        <v>0</v>
      </c>
      <c r="BC331" s="31">
        <v>0</v>
      </c>
      <c r="BD331" s="31">
        <v>0</v>
      </c>
      <c r="BE331" s="31">
        <v>0</v>
      </c>
      <c r="BF331" s="31">
        <v>5</v>
      </c>
      <c r="BG331" s="31">
        <v>0</v>
      </c>
      <c r="BH331" s="31">
        <v>0</v>
      </c>
      <c r="BI331" s="31">
        <v>0</v>
      </c>
      <c r="BJ331" s="31">
        <v>0</v>
      </c>
      <c r="BK331" s="31">
        <v>37.42</v>
      </c>
      <c r="BL331" s="31">
        <v>10</v>
      </c>
      <c r="BM331" s="31">
        <v>37</v>
      </c>
      <c r="BN331" s="31">
        <v>53</v>
      </c>
      <c r="BO331" s="31">
        <v>150</v>
      </c>
      <c r="BP331" s="31">
        <v>0</v>
      </c>
      <c r="BQ331" s="31">
        <v>63</v>
      </c>
      <c r="BR331" s="31">
        <v>0</v>
      </c>
      <c r="BS331" s="31">
        <v>0</v>
      </c>
      <c r="BT331" s="31">
        <v>0</v>
      </c>
      <c r="BU331" s="31">
        <v>0</v>
      </c>
      <c r="BV331" s="31">
        <v>10</v>
      </c>
      <c r="BW331" s="31">
        <v>0</v>
      </c>
      <c r="BX331" s="31">
        <v>0</v>
      </c>
      <c r="BY331" s="31">
        <v>10</v>
      </c>
      <c r="BZ331" s="31">
        <v>10</v>
      </c>
      <c r="CA331" s="31">
        <v>0</v>
      </c>
      <c r="CB331" s="31">
        <v>3</v>
      </c>
      <c r="CC331" s="31">
        <v>7</v>
      </c>
      <c r="CD331" s="31">
        <v>0</v>
      </c>
      <c r="CE331" s="31">
        <v>0</v>
      </c>
      <c r="CF331" s="31">
        <v>0</v>
      </c>
      <c r="CG331" s="31">
        <v>3</v>
      </c>
      <c r="CH331" s="31">
        <v>7</v>
      </c>
      <c r="CI331" s="31">
        <v>0</v>
      </c>
      <c r="CJ331" s="31">
        <v>0</v>
      </c>
      <c r="CK331" s="31">
        <v>0</v>
      </c>
      <c r="CL331" s="31">
        <v>0</v>
      </c>
      <c r="CM331" s="31">
        <v>302</v>
      </c>
      <c r="CN331" s="34">
        <v>1.6556</v>
      </c>
      <c r="CO331" s="34">
        <v>2.0270000000000001</v>
      </c>
      <c r="CP331" s="34">
        <v>1.6501999999999999</v>
      </c>
      <c r="CQ331" s="34">
        <v>2.5973999999999999</v>
      </c>
      <c r="CR331" s="34">
        <v>2.9316</v>
      </c>
      <c r="CS331" s="34">
        <v>4.5902000000000003</v>
      </c>
      <c r="CT331" s="34">
        <v>3.6101000000000001</v>
      </c>
      <c r="CU331" s="34">
        <v>3.2374000000000001</v>
      </c>
      <c r="CV331" s="34">
        <v>0.88109999999999999</v>
      </c>
      <c r="CW331" s="34">
        <v>0.6623</v>
      </c>
      <c r="CX331" s="34">
        <v>0.33779999999999999</v>
      </c>
      <c r="CY331" s="34">
        <v>1.3201000000000001</v>
      </c>
      <c r="CZ331" s="34">
        <v>1.6234</v>
      </c>
      <c r="DA331" s="34">
        <v>1.9543999999999999</v>
      </c>
      <c r="DB331" s="34">
        <v>0.65569999999999995</v>
      </c>
      <c r="DC331" s="34">
        <v>0.72199999999999998</v>
      </c>
      <c r="DD331" s="34">
        <v>0.35970000000000002</v>
      </c>
      <c r="DE331" s="34">
        <v>0.4405</v>
      </c>
      <c r="DF331" s="34">
        <v>12.328799999999999</v>
      </c>
      <c r="DG331" s="34">
        <v>13.513500000000001</v>
      </c>
      <c r="DH331" s="34">
        <v>14.1914</v>
      </c>
      <c r="DI331" s="34">
        <v>11.6883</v>
      </c>
      <c r="DJ331" s="34">
        <v>15.3094</v>
      </c>
      <c r="DK331" s="34">
        <v>14.8551</v>
      </c>
      <c r="DL331" s="34">
        <v>11.1913</v>
      </c>
      <c r="DM331" s="34">
        <v>8.8106000000000009</v>
      </c>
      <c r="DN331" s="34">
        <v>42.290700000000001</v>
      </c>
      <c r="DO331" s="34">
        <v>5.9969769499445702</v>
      </c>
      <c r="DP331" s="34">
        <v>5.9618039180067903</v>
      </c>
      <c r="DQ331" s="34">
        <v>5.8436026167655601</v>
      </c>
      <c r="DR331" s="34">
        <v>5.7727847141485098</v>
      </c>
      <c r="DS331" s="34">
        <v>5.7366037351788703</v>
      </c>
      <c r="DT331" s="34">
        <v>5.7347758081334703</v>
      </c>
      <c r="DU331" s="34">
        <v>5.7160110615723196</v>
      </c>
      <c r="DV331" s="34">
        <v>5.6781905937815704</v>
      </c>
      <c r="DW331" s="34">
        <v>5.6273724305509996</v>
      </c>
      <c r="DX331" s="34">
        <v>0.58997297498411705</v>
      </c>
      <c r="DY331" s="34">
        <v>2.0227470790383002</v>
      </c>
      <c r="DZ331" s="34">
        <v>1.22675461018798</v>
      </c>
      <c r="EA331" s="34">
        <v>0.63070382128306801</v>
      </c>
      <c r="EB331" s="34">
        <v>3.1874429037080002E-2</v>
      </c>
      <c r="EC331" s="34">
        <v>0.32828394415295697</v>
      </c>
      <c r="ED331" s="34">
        <v>0.66606548628664297</v>
      </c>
      <c r="EE331" s="34">
        <v>0.903053136392443</v>
      </c>
      <c r="EF331" s="33">
        <v>26</v>
      </c>
      <c r="EG331" s="33">
        <v>32</v>
      </c>
      <c r="EH331" s="34">
        <v>6.06</v>
      </c>
      <c r="EI331" s="34">
        <v>5.29</v>
      </c>
      <c r="EJ331" s="34">
        <v>4.75</v>
      </c>
      <c r="EK331" s="34">
        <v>6.21</v>
      </c>
      <c r="EL331" s="34">
        <v>0</v>
      </c>
      <c r="EM331" s="34">
        <v>0</v>
      </c>
      <c r="EN331" s="34">
        <v>6.06</v>
      </c>
      <c r="EO331" s="34">
        <v>5.74</v>
      </c>
      <c r="EP331" s="34">
        <v>5.87</v>
      </c>
      <c r="EQ331" s="34">
        <v>6.24</v>
      </c>
      <c r="ER331" s="34">
        <v>0</v>
      </c>
      <c r="ES331" s="34">
        <v>5.59</v>
      </c>
      <c r="ET331" s="58">
        <v>23</v>
      </c>
      <c r="EU331" s="58">
        <v>0</v>
      </c>
      <c r="EV331" s="58">
        <v>6</v>
      </c>
      <c r="EW331" s="58">
        <v>102</v>
      </c>
      <c r="EX331" s="58">
        <v>85</v>
      </c>
      <c r="EY331" s="58">
        <v>85</v>
      </c>
      <c r="EZ331" s="58">
        <v>2</v>
      </c>
      <c r="FA331" s="63">
        <v>0</v>
      </c>
      <c r="FB331" s="64">
        <v>0</v>
      </c>
      <c r="FC331" s="58">
        <v>49</v>
      </c>
      <c r="FD331" s="58">
        <v>45</v>
      </c>
      <c r="FE331" s="58">
        <v>94</v>
      </c>
      <c r="FF331" s="58">
        <v>91</v>
      </c>
      <c r="FG331" s="58">
        <v>4</v>
      </c>
      <c r="FH331" s="58">
        <v>20</v>
      </c>
      <c r="FI331" s="58">
        <v>0</v>
      </c>
      <c r="FJ331" s="58">
        <v>303</v>
      </c>
      <c r="FK331" s="58">
        <v>96.8051118210863</v>
      </c>
      <c r="FL331" s="59">
        <f t="shared" si="5"/>
        <v>312.99999999999989</v>
      </c>
    </row>
    <row r="332" spans="1:168" x14ac:dyDescent="0.25">
      <c r="A332" t="s">
        <v>207</v>
      </c>
      <c r="B332" t="s">
        <v>1144</v>
      </c>
      <c r="C332" t="s">
        <v>1145</v>
      </c>
      <c r="D332" s="31"/>
      <c r="E332" s="31"/>
      <c r="F332" s="31"/>
      <c r="G332" s="31"/>
      <c r="H332" s="31"/>
      <c r="I332" s="31"/>
      <c r="J332" s="31">
        <v>3</v>
      </c>
      <c r="K332" s="31">
        <v>0</v>
      </c>
      <c r="L332" s="31">
        <v>3</v>
      </c>
      <c r="M332" s="35">
        <v>12.5</v>
      </c>
      <c r="N332" s="31">
        <v>0</v>
      </c>
      <c r="O332" s="31">
        <v>0</v>
      </c>
      <c r="P332" s="31">
        <v>3</v>
      </c>
      <c r="Q332" s="31">
        <v>0</v>
      </c>
      <c r="R332" s="31">
        <v>3</v>
      </c>
      <c r="S332" s="31">
        <v>0</v>
      </c>
      <c r="T332" s="31">
        <v>0</v>
      </c>
      <c r="U332" s="31">
        <v>0</v>
      </c>
      <c r="V332" s="31">
        <v>0</v>
      </c>
      <c r="W332" s="31">
        <v>0</v>
      </c>
      <c r="X332" s="31">
        <v>3</v>
      </c>
      <c r="Y332" s="31">
        <v>0</v>
      </c>
      <c r="Z332" s="31">
        <v>0</v>
      </c>
      <c r="AA332" s="31">
        <v>3</v>
      </c>
      <c r="AB332" s="31">
        <v>3</v>
      </c>
      <c r="AC332" s="31">
        <v>3</v>
      </c>
      <c r="AD332" s="31">
        <v>3</v>
      </c>
      <c r="AE332" s="31">
        <v>3</v>
      </c>
      <c r="AF332" s="31">
        <v>3</v>
      </c>
      <c r="AG332" s="31">
        <v>3</v>
      </c>
      <c r="AH332" s="31">
        <v>3</v>
      </c>
      <c r="AI332" s="34">
        <v>0</v>
      </c>
      <c r="AJ332" s="34">
        <v>0</v>
      </c>
      <c r="AK332" s="34">
        <v>0</v>
      </c>
      <c r="AL332" s="34">
        <v>0</v>
      </c>
      <c r="AM332" s="34">
        <v>0</v>
      </c>
      <c r="AN332" s="34">
        <v>0</v>
      </c>
      <c r="AO332" s="34">
        <v>0</v>
      </c>
      <c r="AP332" s="34">
        <v>0</v>
      </c>
      <c r="AQ332" s="31">
        <v>0</v>
      </c>
      <c r="AR332" s="31">
        <v>0</v>
      </c>
      <c r="AS332" s="31">
        <v>0</v>
      </c>
      <c r="AT332" s="31">
        <v>0</v>
      </c>
      <c r="AU332" s="31">
        <v>0</v>
      </c>
      <c r="AV332" s="31">
        <v>0</v>
      </c>
      <c r="AW332" s="31">
        <v>0</v>
      </c>
      <c r="AX332" s="31">
        <v>0</v>
      </c>
      <c r="AY332" s="31">
        <v>0</v>
      </c>
      <c r="AZ332" s="31">
        <v>0</v>
      </c>
      <c r="BA332" s="31">
        <v>0</v>
      </c>
      <c r="BB332" s="31">
        <v>0</v>
      </c>
      <c r="BC332" s="31">
        <v>0</v>
      </c>
      <c r="BD332" s="31"/>
      <c r="BE332" s="31"/>
      <c r="BF332" s="31"/>
      <c r="BG332" s="31"/>
      <c r="BH332" s="31"/>
      <c r="BI332" s="31"/>
      <c r="BJ332" s="31"/>
      <c r="BK332" s="31">
        <v>18</v>
      </c>
      <c r="BL332" s="31">
        <v>0</v>
      </c>
      <c r="BM332" s="31">
        <v>0</v>
      </c>
      <c r="BN332" s="31">
        <v>3</v>
      </c>
      <c r="BO332" s="31">
        <v>0</v>
      </c>
      <c r="BP332" s="31">
        <v>0</v>
      </c>
      <c r="BQ332" s="31">
        <v>0</v>
      </c>
      <c r="BR332" s="31">
        <v>0</v>
      </c>
      <c r="BS332" s="31">
        <v>0</v>
      </c>
      <c r="BT332" s="31">
        <v>0</v>
      </c>
      <c r="BU332" s="31">
        <v>0</v>
      </c>
      <c r="BV332" s="31">
        <v>0</v>
      </c>
      <c r="BW332" s="31">
        <v>0</v>
      </c>
      <c r="BX332" s="31">
        <v>0</v>
      </c>
      <c r="BY332" s="31">
        <v>0</v>
      </c>
      <c r="BZ332" s="31">
        <v>0</v>
      </c>
      <c r="CA332" s="31">
        <v>0</v>
      </c>
      <c r="CB332" s="31">
        <v>0</v>
      </c>
      <c r="CC332" s="31">
        <v>0</v>
      </c>
      <c r="CD332" s="31">
        <v>0</v>
      </c>
      <c r="CE332" s="31">
        <v>0</v>
      </c>
      <c r="CF332" s="31">
        <v>0</v>
      </c>
      <c r="CG332" s="31">
        <v>0</v>
      </c>
      <c r="CH332" s="31">
        <v>0</v>
      </c>
      <c r="CI332" s="31">
        <v>0</v>
      </c>
      <c r="CJ332" s="31">
        <v>0</v>
      </c>
      <c r="CK332" s="31">
        <v>0</v>
      </c>
      <c r="CL332" s="31">
        <v>0</v>
      </c>
      <c r="CM332" s="31">
        <v>3</v>
      </c>
      <c r="CN332" s="34">
        <v>0</v>
      </c>
      <c r="CO332" s="34">
        <v>0</v>
      </c>
      <c r="CP332" s="34">
        <v>33.333300000000001</v>
      </c>
      <c r="CQ332" s="34">
        <v>33.333300000000001</v>
      </c>
      <c r="CR332" s="34">
        <v>0</v>
      </c>
      <c r="CS332" s="34">
        <v>33.333300000000001</v>
      </c>
      <c r="CT332" s="34">
        <v>66.666700000000006</v>
      </c>
      <c r="CU332" s="34">
        <v>33.333300000000001</v>
      </c>
      <c r="CV332" s="34">
        <v>33.333300000000001</v>
      </c>
      <c r="CW332" s="34">
        <v>0</v>
      </c>
      <c r="CX332" s="34">
        <v>0</v>
      </c>
      <c r="CY332" s="34">
        <v>33.333300000000001</v>
      </c>
      <c r="CZ332" s="34">
        <v>0</v>
      </c>
      <c r="DA332" s="34">
        <v>0</v>
      </c>
      <c r="DB332" s="34">
        <v>33.333300000000001</v>
      </c>
      <c r="DC332" s="34">
        <v>66.666700000000006</v>
      </c>
      <c r="DD332" s="34">
        <v>33.333300000000001</v>
      </c>
      <c r="DE332" s="34">
        <v>33.333300000000001</v>
      </c>
      <c r="DF332" s="34">
        <v>0</v>
      </c>
      <c r="DG332" s="34">
        <v>33.333300000000001</v>
      </c>
      <c r="DH332" s="34">
        <v>0</v>
      </c>
      <c r="DI332" s="34">
        <v>0</v>
      </c>
      <c r="DJ332" s="34">
        <v>33.333300000000001</v>
      </c>
      <c r="DK332" s="34">
        <v>33.333300000000001</v>
      </c>
      <c r="DL332" s="34">
        <v>0</v>
      </c>
      <c r="DM332" s="34">
        <v>0</v>
      </c>
      <c r="DN332" s="34">
        <v>0</v>
      </c>
      <c r="DO332" s="34"/>
      <c r="DP332" s="34"/>
      <c r="DQ332" s="34"/>
      <c r="DR332" s="34"/>
      <c r="DS332" s="34"/>
      <c r="DT332" s="34"/>
      <c r="DU332" s="34"/>
      <c r="DV332" s="34"/>
      <c r="DW332" s="34"/>
      <c r="DX332" s="34"/>
      <c r="DY332" s="34"/>
      <c r="DZ332" s="34"/>
      <c r="EA332" s="34"/>
      <c r="EB332" s="34"/>
      <c r="EC332" s="34"/>
      <c r="ED332" s="34"/>
      <c r="EE332" s="34"/>
      <c r="EF332" s="33"/>
      <c r="EG332" s="33"/>
      <c r="EH332" s="34"/>
      <c r="EI332" s="34"/>
      <c r="EJ332" s="34"/>
      <c r="EK332" s="34"/>
      <c r="EL332" s="34"/>
      <c r="EM332" s="34"/>
      <c r="EN332" s="34"/>
      <c r="EO332" s="34"/>
      <c r="EP332" s="34"/>
      <c r="EQ332" s="34"/>
      <c r="ER332" s="34"/>
      <c r="ES332" s="34"/>
      <c r="ET332" s="58">
        <v>0</v>
      </c>
      <c r="EU332" s="58">
        <v>0</v>
      </c>
      <c r="EV332" s="58">
        <v>0</v>
      </c>
      <c r="EW332" s="58">
        <v>0</v>
      </c>
      <c r="EX332" s="58">
        <v>3</v>
      </c>
      <c r="EY332" s="58">
        <v>0</v>
      </c>
      <c r="EZ332" s="58">
        <v>0</v>
      </c>
      <c r="FA332" s="63">
        <v>0</v>
      </c>
      <c r="FB332" s="64">
        <v>0</v>
      </c>
      <c r="FC332" s="58">
        <v>0</v>
      </c>
      <c r="FD332" s="58">
        <v>0</v>
      </c>
      <c r="FE332" s="58">
        <v>3</v>
      </c>
      <c r="FF332" s="58">
        <v>0</v>
      </c>
      <c r="FG332" s="58">
        <v>0</v>
      </c>
      <c r="FH332" s="58">
        <v>0</v>
      </c>
      <c r="FI332" s="58">
        <v>0</v>
      </c>
      <c r="FJ332" s="58">
        <v>3</v>
      </c>
      <c r="FK332" s="58">
        <v>100</v>
      </c>
      <c r="FL332" s="59">
        <f t="shared" si="5"/>
        <v>3</v>
      </c>
    </row>
    <row r="333" spans="1:168" x14ac:dyDescent="0.25">
      <c r="A333" t="s">
        <v>207</v>
      </c>
      <c r="B333" t="s">
        <v>1146</v>
      </c>
      <c r="C333" t="s">
        <v>1147</v>
      </c>
      <c r="D333" s="31"/>
      <c r="E333" s="31"/>
      <c r="F333" s="31"/>
      <c r="G333" s="31"/>
      <c r="H333" s="31"/>
      <c r="I333" s="31"/>
      <c r="J333" s="31">
        <v>10</v>
      </c>
      <c r="K333" s="31">
        <v>0</v>
      </c>
      <c r="L333" s="31">
        <v>10</v>
      </c>
      <c r="M333" s="35">
        <v>6.67</v>
      </c>
      <c r="N333" s="31">
        <v>0</v>
      </c>
      <c r="O333" s="31">
        <v>4</v>
      </c>
      <c r="P333" s="31">
        <v>6</v>
      </c>
      <c r="Q333" s="31">
        <v>0</v>
      </c>
      <c r="R333" s="31">
        <v>1</v>
      </c>
      <c r="S333" s="31">
        <v>5</v>
      </c>
      <c r="T333" s="31">
        <v>4</v>
      </c>
      <c r="U333" s="31">
        <v>0</v>
      </c>
      <c r="V333" s="31">
        <v>0</v>
      </c>
      <c r="W333" s="31">
        <v>0</v>
      </c>
      <c r="X333" s="31">
        <v>10</v>
      </c>
      <c r="Y333" s="31">
        <v>0</v>
      </c>
      <c r="Z333" s="31">
        <v>0</v>
      </c>
      <c r="AA333" s="31">
        <v>10</v>
      </c>
      <c r="AB333" s="31">
        <v>10</v>
      </c>
      <c r="AC333" s="31">
        <v>10</v>
      </c>
      <c r="AD333" s="31">
        <v>10</v>
      </c>
      <c r="AE333" s="31">
        <v>10</v>
      </c>
      <c r="AF333" s="31">
        <v>10</v>
      </c>
      <c r="AG333" s="31">
        <v>10</v>
      </c>
      <c r="AH333" s="31">
        <v>10</v>
      </c>
      <c r="AI333" s="34">
        <v>0</v>
      </c>
      <c r="AJ333" s="34">
        <v>0</v>
      </c>
      <c r="AK333" s="34">
        <v>0</v>
      </c>
      <c r="AL333" s="34">
        <v>0</v>
      </c>
      <c r="AM333" s="34">
        <v>0</v>
      </c>
      <c r="AN333" s="34">
        <v>0</v>
      </c>
      <c r="AO333" s="34">
        <v>0</v>
      </c>
      <c r="AP333" s="34">
        <v>0</v>
      </c>
      <c r="AQ333" s="31">
        <v>0</v>
      </c>
      <c r="AR333" s="31">
        <v>0</v>
      </c>
      <c r="AS333" s="31">
        <v>0</v>
      </c>
      <c r="AT333" s="31">
        <v>0</v>
      </c>
      <c r="AU333" s="31">
        <v>0</v>
      </c>
      <c r="AV333" s="31">
        <v>0</v>
      </c>
      <c r="AW333" s="31">
        <v>0</v>
      </c>
      <c r="AX333" s="31">
        <v>0</v>
      </c>
      <c r="AY333" s="31">
        <v>0</v>
      </c>
      <c r="AZ333" s="31">
        <v>0</v>
      </c>
      <c r="BA333" s="31">
        <v>0</v>
      </c>
      <c r="BB333" s="31">
        <v>0</v>
      </c>
      <c r="BC333" s="31">
        <v>0</v>
      </c>
      <c r="BD333" s="31"/>
      <c r="BE333" s="31"/>
      <c r="BF333" s="31"/>
      <c r="BG333" s="31"/>
      <c r="BH333" s="31"/>
      <c r="BI333" s="31"/>
      <c r="BJ333" s="31"/>
      <c r="BK333" s="31">
        <v>31.2</v>
      </c>
      <c r="BL333" s="31">
        <v>0</v>
      </c>
      <c r="BM333" s="31">
        <v>0</v>
      </c>
      <c r="BN333" s="31">
        <v>4</v>
      </c>
      <c r="BO333" s="31">
        <v>0</v>
      </c>
      <c r="BP333" s="31">
        <v>6</v>
      </c>
      <c r="BQ333" s="31">
        <v>0</v>
      </c>
      <c r="BR333" s="31">
        <v>0</v>
      </c>
      <c r="BS333" s="31">
        <v>0</v>
      </c>
      <c r="BT333" s="31">
        <v>0</v>
      </c>
      <c r="BU333" s="31">
        <v>0</v>
      </c>
      <c r="BV333" s="31">
        <v>0</v>
      </c>
      <c r="BW333" s="31">
        <v>0</v>
      </c>
      <c r="BX333" s="31">
        <v>0</v>
      </c>
      <c r="BY333" s="31">
        <v>0</v>
      </c>
      <c r="BZ333" s="31">
        <v>0</v>
      </c>
      <c r="CA333" s="31">
        <v>0</v>
      </c>
      <c r="CB333" s="31">
        <v>0</v>
      </c>
      <c r="CC333" s="31">
        <v>0</v>
      </c>
      <c r="CD333" s="31">
        <v>0</v>
      </c>
      <c r="CE333" s="31">
        <v>0</v>
      </c>
      <c r="CF333" s="31">
        <v>0</v>
      </c>
      <c r="CG333" s="31">
        <v>0</v>
      </c>
      <c r="CH333" s="31">
        <v>0</v>
      </c>
      <c r="CI333" s="31">
        <v>0</v>
      </c>
      <c r="CJ333" s="31">
        <v>0</v>
      </c>
      <c r="CK333" s="31">
        <v>0</v>
      </c>
      <c r="CL333" s="31">
        <v>0</v>
      </c>
      <c r="CM333" s="31">
        <v>10</v>
      </c>
      <c r="CN333" s="34">
        <v>10</v>
      </c>
      <c r="CO333" s="34">
        <v>20</v>
      </c>
      <c r="CP333" s="34">
        <v>20</v>
      </c>
      <c r="CQ333" s="34">
        <v>0</v>
      </c>
      <c r="CR333" s="34">
        <v>10</v>
      </c>
      <c r="CS333" s="34">
        <v>10</v>
      </c>
      <c r="CT333" s="34">
        <v>0</v>
      </c>
      <c r="CU333" s="34">
        <v>10</v>
      </c>
      <c r="CV333" s="34">
        <v>10</v>
      </c>
      <c r="CW333" s="34">
        <v>10</v>
      </c>
      <c r="CX333" s="34">
        <v>20</v>
      </c>
      <c r="CY333" s="34">
        <v>10</v>
      </c>
      <c r="CZ333" s="34">
        <v>0</v>
      </c>
      <c r="DA333" s="34">
        <v>10</v>
      </c>
      <c r="DB333" s="34">
        <v>10</v>
      </c>
      <c r="DC333" s="34">
        <v>0</v>
      </c>
      <c r="DD333" s="34">
        <v>10</v>
      </c>
      <c r="DE333" s="34">
        <v>10</v>
      </c>
      <c r="DF333" s="34">
        <v>20</v>
      </c>
      <c r="DG333" s="34">
        <v>20</v>
      </c>
      <c r="DH333" s="34">
        <v>0</v>
      </c>
      <c r="DI333" s="34">
        <v>30</v>
      </c>
      <c r="DJ333" s="34">
        <v>10</v>
      </c>
      <c r="DK333" s="34">
        <v>0</v>
      </c>
      <c r="DL333" s="34">
        <v>10</v>
      </c>
      <c r="DM333" s="34">
        <v>30</v>
      </c>
      <c r="DN333" s="34">
        <v>50</v>
      </c>
      <c r="DO333" s="34"/>
      <c r="DP333" s="34"/>
      <c r="DQ333" s="34"/>
      <c r="DR333" s="34"/>
      <c r="DS333" s="34"/>
      <c r="DT333" s="34"/>
      <c r="DU333" s="34"/>
      <c r="DV333" s="34"/>
      <c r="DW333" s="34"/>
      <c r="DX333" s="34"/>
      <c r="DY333" s="34"/>
      <c r="DZ333" s="34"/>
      <c r="EA333" s="34"/>
      <c r="EB333" s="34"/>
      <c r="EC333" s="34"/>
      <c r="ED333" s="34"/>
      <c r="EE333" s="34"/>
      <c r="EF333" s="33"/>
      <c r="EG333" s="33"/>
      <c r="EH333" s="34"/>
      <c r="EI333" s="34"/>
      <c r="EJ333" s="34"/>
      <c r="EK333" s="34"/>
      <c r="EL333" s="34"/>
      <c r="EM333" s="34"/>
      <c r="EN333" s="34"/>
      <c r="EO333" s="34"/>
      <c r="EP333" s="34"/>
      <c r="EQ333" s="34"/>
      <c r="ER333" s="34"/>
      <c r="ES333" s="34"/>
      <c r="ET333" s="58">
        <v>0</v>
      </c>
      <c r="EU333" s="58">
        <v>0</v>
      </c>
      <c r="EV333" s="58">
        <v>4</v>
      </c>
      <c r="EW333" s="58">
        <v>4</v>
      </c>
      <c r="EX333" s="58">
        <v>2</v>
      </c>
      <c r="EY333" s="58">
        <v>0</v>
      </c>
      <c r="EZ333" s="58">
        <v>0</v>
      </c>
      <c r="FA333" s="63">
        <v>0</v>
      </c>
      <c r="FB333" s="64">
        <v>0</v>
      </c>
      <c r="FC333" s="58">
        <v>0</v>
      </c>
      <c r="FD333" s="58">
        <v>6</v>
      </c>
      <c r="FE333" s="58">
        <v>0</v>
      </c>
      <c r="FF333" s="58">
        <v>4</v>
      </c>
      <c r="FG333" s="58">
        <v>0</v>
      </c>
      <c r="FH333" s="58">
        <v>0</v>
      </c>
      <c r="FI333" s="58">
        <v>0</v>
      </c>
      <c r="FJ333" s="58">
        <v>10</v>
      </c>
      <c r="FK333" s="58">
        <v>100</v>
      </c>
      <c r="FL333" s="59">
        <f t="shared" si="5"/>
        <v>10</v>
      </c>
    </row>
    <row r="334" spans="1:168" x14ac:dyDescent="0.25">
      <c r="A334" t="s">
        <v>207</v>
      </c>
      <c r="B334" t="s">
        <v>1148</v>
      </c>
      <c r="C334" t="s">
        <v>1149</v>
      </c>
      <c r="D334" s="31"/>
      <c r="E334" s="31"/>
      <c r="F334" s="31"/>
      <c r="G334" s="31"/>
      <c r="H334" s="31"/>
      <c r="I334" s="31"/>
      <c r="J334" s="31">
        <v>8</v>
      </c>
      <c r="K334" s="31">
        <v>0</v>
      </c>
      <c r="L334" s="31">
        <v>8</v>
      </c>
      <c r="M334" s="35">
        <v>1.83</v>
      </c>
      <c r="N334" s="31">
        <v>0</v>
      </c>
      <c r="O334" s="31">
        <v>0</v>
      </c>
      <c r="P334" s="31">
        <v>8</v>
      </c>
      <c r="Q334" s="31">
        <v>0</v>
      </c>
      <c r="R334" s="31">
        <v>5</v>
      </c>
      <c r="S334" s="31">
        <v>3</v>
      </c>
      <c r="T334" s="31">
        <v>0</v>
      </c>
      <c r="U334" s="31">
        <v>0</v>
      </c>
      <c r="V334" s="31">
        <v>2</v>
      </c>
      <c r="W334" s="31">
        <v>0</v>
      </c>
      <c r="X334" s="31">
        <v>6</v>
      </c>
      <c r="Y334" s="31">
        <v>0</v>
      </c>
      <c r="Z334" s="31">
        <v>0</v>
      </c>
      <c r="AA334" s="31">
        <v>8</v>
      </c>
      <c r="AB334" s="31">
        <v>8</v>
      </c>
      <c r="AC334" s="31">
        <v>8</v>
      </c>
      <c r="AD334" s="31">
        <v>8</v>
      </c>
      <c r="AE334" s="31">
        <v>8</v>
      </c>
      <c r="AF334" s="31">
        <v>8</v>
      </c>
      <c r="AG334" s="31">
        <v>8</v>
      </c>
      <c r="AH334" s="31">
        <v>8</v>
      </c>
      <c r="AI334" s="34">
        <v>0</v>
      </c>
      <c r="AJ334" s="34">
        <v>0</v>
      </c>
      <c r="AK334" s="34">
        <v>0</v>
      </c>
      <c r="AL334" s="34">
        <v>0</v>
      </c>
      <c r="AM334" s="34">
        <v>0</v>
      </c>
      <c r="AN334" s="34">
        <v>0</v>
      </c>
      <c r="AO334" s="34">
        <v>0</v>
      </c>
      <c r="AP334" s="34">
        <v>0</v>
      </c>
      <c r="AQ334" s="31">
        <v>0</v>
      </c>
      <c r="AR334" s="31">
        <v>0</v>
      </c>
      <c r="AS334" s="31">
        <v>0</v>
      </c>
      <c r="AT334" s="31">
        <v>0</v>
      </c>
      <c r="AU334" s="31">
        <v>0</v>
      </c>
      <c r="AV334" s="31">
        <v>0</v>
      </c>
      <c r="AW334" s="31">
        <v>0</v>
      </c>
      <c r="AX334" s="31">
        <v>0</v>
      </c>
      <c r="AY334" s="31">
        <v>8</v>
      </c>
      <c r="AZ334" s="31">
        <v>0</v>
      </c>
      <c r="BA334" s="31">
        <v>0</v>
      </c>
      <c r="BB334" s="31">
        <v>0</v>
      </c>
      <c r="BC334" s="31">
        <v>0</v>
      </c>
      <c r="BD334" s="31"/>
      <c r="BE334" s="31"/>
      <c r="BF334" s="31"/>
      <c r="BG334" s="31"/>
      <c r="BH334" s="31"/>
      <c r="BI334" s="31"/>
      <c r="BJ334" s="31"/>
      <c r="BK334" s="31">
        <v>8</v>
      </c>
      <c r="BL334" s="31">
        <v>0</v>
      </c>
      <c r="BM334" s="31">
        <v>8</v>
      </c>
      <c r="BN334" s="31">
        <v>0</v>
      </c>
      <c r="BO334" s="31">
        <v>0</v>
      </c>
      <c r="BP334" s="31">
        <v>0</v>
      </c>
      <c r="BQ334" s="31">
        <v>0</v>
      </c>
      <c r="BR334" s="31">
        <v>0</v>
      </c>
      <c r="BS334" s="31">
        <v>0</v>
      </c>
      <c r="BT334" s="31">
        <v>0</v>
      </c>
      <c r="BU334" s="31">
        <v>0</v>
      </c>
      <c r="BV334" s="31">
        <v>0</v>
      </c>
      <c r="BW334" s="31">
        <v>0</v>
      </c>
      <c r="BX334" s="31">
        <v>0</v>
      </c>
      <c r="BY334" s="31">
        <v>0</v>
      </c>
      <c r="BZ334" s="31">
        <v>0</v>
      </c>
      <c r="CA334" s="31">
        <v>0</v>
      </c>
      <c r="CB334" s="31">
        <v>0</v>
      </c>
      <c r="CC334" s="31">
        <v>0</v>
      </c>
      <c r="CD334" s="31">
        <v>0</v>
      </c>
      <c r="CE334" s="31">
        <v>0</v>
      </c>
      <c r="CF334" s="31">
        <v>0</v>
      </c>
      <c r="CG334" s="31">
        <v>0</v>
      </c>
      <c r="CH334" s="31">
        <v>0</v>
      </c>
      <c r="CI334" s="31">
        <v>0</v>
      </c>
      <c r="CJ334" s="31">
        <v>0</v>
      </c>
      <c r="CK334" s="31">
        <v>0</v>
      </c>
      <c r="CL334" s="31">
        <v>0</v>
      </c>
      <c r="CM334" s="31">
        <v>8</v>
      </c>
      <c r="CN334" s="34">
        <v>0</v>
      </c>
      <c r="CO334" s="34">
        <v>0</v>
      </c>
      <c r="CP334" s="34">
        <v>0</v>
      </c>
      <c r="CQ334" s="34">
        <v>0</v>
      </c>
      <c r="CR334" s="34">
        <v>0</v>
      </c>
      <c r="CS334" s="34">
        <v>0</v>
      </c>
      <c r="CT334" s="34">
        <v>0</v>
      </c>
      <c r="CU334" s="34">
        <v>0</v>
      </c>
      <c r="CV334" s="34">
        <v>0</v>
      </c>
      <c r="CW334" s="34">
        <v>0</v>
      </c>
      <c r="CX334" s="34">
        <v>0</v>
      </c>
      <c r="CY334" s="34">
        <v>0</v>
      </c>
      <c r="CZ334" s="34">
        <v>0</v>
      </c>
      <c r="DA334" s="34">
        <v>0</v>
      </c>
      <c r="DB334" s="34">
        <v>0</v>
      </c>
      <c r="DC334" s="34">
        <v>0</v>
      </c>
      <c r="DD334" s="34">
        <v>0</v>
      </c>
      <c r="DE334" s="34">
        <v>0</v>
      </c>
      <c r="DF334" s="34">
        <v>12.5</v>
      </c>
      <c r="DG334" s="34">
        <v>37.5</v>
      </c>
      <c r="DH334" s="34">
        <v>0</v>
      </c>
      <c r="DI334" s="34">
        <v>0</v>
      </c>
      <c r="DJ334" s="34">
        <v>12.5</v>
      </c>
      <c r="DK334" s="34">
        <v>12.5</v>
      </c>
      <c r="DL334" s="34">
        <v>12.5</v>
      </c>
      <c r="DM334" s="34">
        <v>0</v>
      </c>
      <c r="DN334" s="34">
        <v>0</v>
      </c>
      <c r="DO334" s="34"/>
      <c r="DP334" s="34"/>
      <c r="DQ334" s="34"/>
      <c r="DR334" s="34"/>
      <c r="DS334" s="34"/>
      <c r="DT334" s="34"/>
      <c r="DU334" s="34"/>
      <c r="DV334" s="34"/>
      <c r="DW334" s="34"/>
      <c r="DX334" s="34"/>
      <c r="DY334" s="34"/>
      <c r="DZ334" s="34"/>
      <c r="EA334" s="34"/>
      <c r="EB334" s="34"/>
      <c r="EC334" s="34"/>
      <c r="ED334" s="34"/>
      <c r="EE334" s="34"/>
      <c r="EF334" s="33"/>
      <c r="EG334" s="33"/>
      <c r="EH334" s="34"/>
      <c r="EI334" s="34"/>
      <c r="EJ334" s="34"/>
      <c r="EK334" s="34"/>
      <c r="EL334" s="34"/>
      <c r="EM334" s="34"/>
      <c r="EN334" s="34"/>
      <c r="EO334" s="34"/>
      <c r="EP334" s="34"/>
      <c r="EQ334" s="34"/>
      <c r="ER334" s="34"/>
      <c r="ES334" s="34"/>
      <c r="ET334" s="58">
        <v>8</v>
      </c>
      <c r="EU334" s="58">
        <v>0</v>
      </c>
      <c r="EV334" s="58">
        <v>0</v>
      </c>
      <c r="EW334" s="58">
        <v>0</v>
      </c>
      <c r="EX334" s="58">
        <v>0</v>
      </c>
      <c r="EY334" s="58">
        <v>0</v>
      </c>
      <c r="EZ334" s="58">
        <v>0</v>
      </c>
      <c r="FA334" s="63">
        <v>0</v>
      </c>
      <c r="FB334" s="64">
        <v>0</v>
      </c>
      <c r="FC334" s="58">
        <v>0</v>
      </c>
      <c r="FD334" s="58">
        <v>8</v>
      </c>
      <c r="FE334" s="58">
        <v>0</v>
      </c>
      <c r="FF334" s="58">
        <v>0</v>
      </c>
      <c r="FG334" s="58">
        <v>0</v>
      </c>
      <c r="FH334" s="58">
        <v>0</v>
      </c>
      <c r="FI334" s="58">
        <v>0</v>
      </c>
      <c r="FJ334" s="58">
        <v>8</v>
      </c>
      <c r="FK334" s="58">
        <v>100</v>
      </c>
      <c r="FL334" s="59">
        <f t="shared" si="5"/>
        <v>8</v>
      </c>
    </row>
    <row r="335" spans="1:168" x14ac:dyDescent="0.25">
      <c r="A335" t="s">
        <v>207</v>
      </c>
      <c r="B335" t="s">
        <v>1150</v>
      </c>
      <c r="C335" t="s">
        <v>1151</v>
      </c>
      <c r="D335" s="31">
        <v>25</v>
      </c>
      <c r="E335" s="31">
        <v>2</v>
      </c>
      <c r="F335" s="31">
        <v>0</v>
      </c>
      <c r="G335" s="31">
        <v>0</v>
      </c>
      <c r="H335" s="31">
        <v>0</v>
      </c>
      <c r="I335" s="31">
        <v>0</v>
      </c>
      <c r="J335" s="31">
        <v>27</v>
      </c>
      <c r="K335" s="31">
        <v>0</v>
      </c>
      <c r="L335" s="31">
        <v>27</v>
      </c>
      <c r="M335" s="35">
        <v>6.43</v>
      </c>
      <c r="N335" s="31">
        <v>0</v>
      </c>
      <c r="O335" s="31">
        <v>16</v>
      </c>
      <c r="P335" s="31">
        <v>11</v>
      </c>
      <c r="Q335" s="31">
        <v>0</v>
      </c>
      <c r="R335" s="31">
        <v>1</v>
      </c>
      <c r="S335" s="31">
        <v>11</v>
      </c>
      <c r="T335" s="31">
        <v>15</v>
      </c>
      <c r="U335" s="31">
        <v>0</v>
      </c>
      <c r="V335" s="31">
        <v>1</v>
      </c>
      <c r="W335" s="31">
        <v>0</v>
      </c>
      <c r="X335" s="31">
        <v>18</v>
      </c>
      <c r="Y335" s="31">
        <v>8</v>
      </c>
      <c r="Z335" s="31">
        <v>0</v>
      </c>
      <c r="AA335" s="31">
        <v>27</v>
      </c>
      <c r="AB335" s="31">
        <v>27</v>
      </c>
      <c r="AC335" s="31">
        <v>27</v>
      </c>
      <c r="AD335" s="31">
        <v>27</v>
      </c>
      <c r="AE335" s="31">
        <v>27</v>
      </c>
      <c r="AF335" s="31">
        <v>27</v>
      </c>
      <c r="AG335" s="31">
        <v>27</v>
      </c>
      <c r="AH335" s="31">
        <v>27</v>
      </c>
      <c r="AI335" s="34">
        <v>0</v>
      </c>
      <c r="AJ335" s="34">
        <v>0</v>
      </c>
      <c r="AK335" s="34">
        <v>0</v>
      </c>
      <c r="AL335" s="34">
        <v>0</v>
      </c>
      <c r="AM335" s="34">
        <v>0</v>
      </c>
      <c r="AN335" s="34">
        <v>0</v>
      </c>
      <c r="AO335" s="34">
        <v>0</v>
      </c>
      <c r="AP335" s="34">
        <v>0</v>
      </c>
      <c r="AQ335" s="31">
        <v>0</v>
      </c>
      <c r="AR335" s="31">
        <v>0</v>
      </c>
      <c r="AS335" s="31">
        <v>0</v>
      </c>
      <c r="AT335" s="31">
        <v>0</v>
      </c>
      <c r="AU335" s="31">
        <v>0</v>
      </c>
      <c r="AV335" s="31">
        <v>0</v>
      </c>
      <c r="AW335" s="31">
        <v>0</v>
      </c>
      <c r="AX335" s="31">
        <v>0</v>
      </c>
      <c r="AY335" s="31">
        <v>0</v>
      </c>
      <c r="AZ335" s="31">
        <v>0</v>
      </c>
      <c r="BA335" s="31">
        <v>0</v>
      </c>
      <c r="BB335" s="31">
        <v>0</v>
      </c>
      <c r="BC335" s="31">
        <v>0</v>
      </c>
      <c r="BD335" s="31">
        <v>0</v>
      </c>
      <c r="BE335" s="31">
        <v>0</v>
      </c>
      <c r="BF335" s="31">
        <v>0</v>
      </c>
      <c r="BG335" s="31">
        <v>0</v>
      </c>
      <c r="BH335" s="31">
        <v>0</v>
      </c>
      <c r="BI335" s="31">
        <v>0</v>
      </c>
      <c r="BJ335" s="31">
        <v>0</v>
      </c>
      <c r="BK335" s="31">
        <v>22.85</v>
      </c>
      <c r="BL335" s="31">
        <v>0</v>
      </c>
      <c r="BM335" s="31">
        <v>4</v>
      </c>
      <c r="BN335" s="31">
        <v>4</v>
      </c>
      <c r="BO335" s="31">
        <v>19</v>
      </c>
      <c r="BP335" s="31">
        <v>0</v>
      </c>
      <c r="BQ335" s="31">
        <v>0</v>
      </c>
      <c r="BR335" s="31">
        <v>0</v>
      </c>
      <c r="BS335" s="31">
        <v>0</v>
      </c>
      <c r="BT335" s="31">
        <v>0</v>
      </c>
      <c r="BU335" s="31">
        <v>0</v>
      </c>
      <c r="BV335" s="31">
        <v>0</v>
      </c>
      <c r="BW335" s="31">
        <v>0</v>
      </c>
      <c r="BX335" s="31">
        <v>0</v>
      </c>
      <c r="BY335" s="31">
        <v>0</v>
      </c>
      <c r="BZ335" s="31">
        <v>0</v>
      </c>
      <c r="CA335" s="31">
        <v>0</v>
      </c>
      <c r="CB335" s="31">
        <v>0</v>
      </c>
      <c r="CC335" s="31">
        <v>0</v>
      </c>
      <c r="CD335" s="31">
        <v>0</v>
      </c>
      <c r="CE335" s="31">
        <v>0</v>
      </c>
      <c r="CF335" s="31">
        <v>0</v>
      </c>
      <c r="CG335" s="31">
        <v>0</v>
      </c>
      <c r="CH335" s="31">
        <v>0</v>
      </c>
      <c r="CI335" s="31">
        <v>0</v>
      </c>
      <c r="CJ335" s="31">
        <v>0</v>
      </c>
      <c r="CK335" s="31">
        <v>0</v>
      </c>
      <c r="CL335" s="31">
        <v>0</v>
      </c>
      <c r="CM335" s="31">
        <v>27</v>
      </c>
      <c r="CN335" s="34">
        <v>7.4074</v>
      </c>
      <c r="CO335" s="34">
        <v>0</v>
      </c>
      <c r="CP335" s="34">
        <v>0</v>
      </c>
      <c r="CQ335" s="34">
        <v>3.7037</v>
      </c>
      <c r="CR335" s="34">
        <v>0</v>
      </c>
      <c r="CS335" s="34">
        <v>7.4074</v>
      </c>
      <c r="CT335" s="34">
        <v>0</v>
      </c>
      <c r="CU335" s="34">
        <v>0</v>
      </c>
      <c r="CV335" s="34">
        <v>0</v>
      </c>
      <c r="CW335" s="34">
        <v>0</v>
      </c>
      <c r="CX335" s="34">
        <v>0</v>
      </c>
      <c r="CY335" s="34">
        <v>0</v>
      </c>
      <c r="CZ335" s="34">
        <v>0</v>
      </c>
      <c r="DA335" s="34">
        <v>0</v>
      </c>
      <c r="DB335" s="34">
        <v>0</v>
      </c>
      <c r="DC335" s="34">
        <v>0</v>
      </c>
      <c r="DD335" s="34">
        <v>0</v>
      </c>
      <c r="DE335" s="34">
        <v>0</v>
      </c>
      <c r="DF335" s="34">
        <v>11.1111</v>
      </c>
      <c r="DG335" s="34">
        <v>11.1111</v>
      </c>
      <c r="DH335" s="34">
        <v>14.8148</v>
      </c>
      <c r="DI335" s="34">
        <v>0</v>
      </c>
      <c r="DJ335" s="34">
        <v>18.5185</v>
      </c>
      <c r="DK335" s="34">
        <v>11.1111</v>
      </c>
      <c r="DL335" s="34">
        <v>14.8148</v>
      </c>
      <c r="DM335" s="34">
        <v>33.333300000000001</v>
      </c>
      <c r="DN335" s="34">
        <v>18.5185</v>
      </c>
      <c r="DO335" s="34">
        <v>6.7389885807504104</v>
      </c>
      <c r="DP335" s="34">
        <v>6.8413098236775802</v>
      </c>
      <c r="DQ335" s="34">
        <v>6.2423173803526497</v>
      </c>
      <c r="DR335" s="34">
        <v>6.6363636363636402</v>
      </c>
      <c r="DS335" s="34">
        <v>6.6695214105793497</v>
      </c>
      <c r="DT335" s="34">
        <v>6.1331168831168803</v>
      </c>
      <c r="DU335" s="34">
        <v>6.1889168765743099</v>
      </c>
      <c r="DV335" s="34">
        <v>6.1395465994962199</v>
      </c>
      <c r="DW335" s="34">
        <v>6.2352644836272004</v>
      </c>
      <c r="DX335" s="34">
        <v>-1.4956381974259301</v>
      </c>
      <c r="DY335" s="34">
        <v>9.5956742797191499</v>
      </c>
      <c r="DZ335" s="34">
        <v>-5.93768330975466</v>
      </c>
      <c r="EA335" s="34">
        <v>-0.49715372624957699</v>
      </c>
      <c r="EB335" s="34">
        <v>8.7460346457616893</v>
      </c>
      <c r="EC335" s="34">
        <v>-0.90161161589733096</v>
      </c>
      <c r="ED335" s="34">
        <v>0.80413555427914796</v>
      </c>
      <c r="EE335" s="34">
        <v>-1.5351054375050499</v>
      </c>
      <c r="EF335" s="33">
        <v>1</v>
      </c>
      <c r="EG335" s="33">
        <v>12</v>
      </c>
      <c r="EH335" s="34">
        <v>0</v>
      </c>
      <c r="EI335" s="34">
        <v>4.5599999999999996</v>
      </c>
      <c r="EJ335" s="34">
        <v>0</v>
      </c>
      <c r="EK335" s="34">
        <v>6.28</v>
      </c>
      <c r="EL335" s="34">
        <v>8.24</v>
      </c>
      <c r="EM335" s="34">
        <v>0</v>
      </c>
      <c r="EN335" s="34">
        <v>0</v>
      </c>
      <c r="EO335" s="34">
        <v>5.2</v>
      </c>
      <c r="EP335" s="34">
        <v>5.85</v>
      </c>
      <c r="EQ335" s="34">
        <v>7.38</v>
      </c>
      <c r="ER335" s="34">
        <v>0</v>
      </c>
      <c r="ES335" s="34">
        <v>0</v>
      </c>
      <c r="ET335" s="58">
        <v>0</v>
      </c>
      <c r="EU335" s="58">
        <v>0</v>
      </c>
      <c r="EV335" s="58">
        <v>13</v>
      </c>
      <c r="EW335" s="58">
        <v>2</v>
      </c>
      <c r="EX335" s="58">
        <v>8</v>
      </c>
      <c r="EY335" s="58">
        <v>0</v>
      </c>
      <c r="EZ335" s="58">
        <v>0</v>
      </c>
      <c r="FA335" s="63">
        <v>4</v>
      </c>
      <c r="FB335" s="64">
        <v>0</v>
      </c>
      <c r="FC335" s="58">
        <v>0</v>
      </c>
      <c r="FD335" s="58">
        <v>4</v>
      </c>
      <c r="FE335" s="58">
        <v>8</v>
      </c>
      <c r="FF335" s="58">
        <v>13</v>
      </c>
      <c r="FG335" s="58">
        <v>2</v>
      </c>
      <c r="FH335" s="58">
        <v>0</v>
      </c>
      <c r="FI335" s="58">
        <v>0</v>
      </c>
      <c r="FJ335" s="58">
        <v>27</v>
      </c>
      <c r="FK335" s="58">
        <v>100</v>
      </c>
      <c r="FL335" s="59">
        <f t="shared" si="5"/>
        <v>27</v>
      </c>
    </row>
    <row r="336" spans="1:168" x14ac:dyDescent="0.25">
      <c r="A336" t="s">
        <v>207</v>
      </c>
      <c r="B336" t="s">
        <v>1152</v>
      </c>
      <c r="C336" t="s">
        <v>1153</v>
      </c>
      <c r="D336" s="31">
        <v>562</v>
      </c>
      <c r="E336" s="31">
        <v>7</v>
      </c>
      <c r="F336" s="31">
        <v>3</v>
      </c>
      <c r="G336" s="31">
        <v>0</v>
      </c>
      <c r="H336" s="31">
        <v>5</v>
      </c>
      <c r="I336" s="31">
        <v>0</v>
      </c>
      <c r="J336" s="31">
        <v>577</v>
      </c>
      <c r="K336" s="31">
        <v>0</v>
      </c>
      <c r="L336" s="31">
        <v>577</v>
      </c>
      <c r="M336" s="35">
        <v>11.9</v>
      </c>
      <c r="N336" s="31">
        <v>0</v>
      </c>
      <c r="O336" s="31">
        <v>10</v>
      </c>
      <c r="P336" s="31">
        <v>567</v>
      </c>
      <c r="Q336" s="31">
        <v>19</v>
      </c>
      <c r="R336" s="31">
        <v>125</v>
      </c>
      <c r="S336" s="31">
        <v>258</v>
      </c>
      <c r="T336" s="31">
        <v>153</v>
      </c>
      <c r="U336" s="31">
        <v>22</v>
      </c>
      <c r="V336" s="31">
        <v>112</v>
      </c>
      <c r="W336" s="31">
        <v>61</v>
      </c>
      <c r="X336" s="31">
        <v>340</v>
      </c>
      <c r="Y336" s="31">
        <v>40</v>
      </c>
      <c r="Z336" s="31">
        <v>24</v>
      </c>
      <c r="AA336" s="31">
        <v>564</v>
      </c>
      <c r="AB336" s="31">
        <v>502</v>
      </c>
      <c r="AC336" s="31">
        <v>498</v>
      </c>
      <c r="AD336" s="31">
        <v>492</v>
      </c>
      <c r="AE336" s="31">
        <v>489</v>
      </c>
      <c r="AF336" s="31">
        <v>469</v>
      </c>
      <c r="AG336" s="31">
        <v>468</v>
      </c>
      <c r="AH336" s="31">
        <v>464</v>
      </c>
      <c r="AI336" s="34">
        <v>2.2999999999999998</v>
      </c>
      <c r="AJ336" s="34">
        <v>12.35</v>
      </c>
      <c r="AK336" s="34">
        <v>0.8</v>
      </c>
      <c r="AL336" s="34">
        <v>1.22</v>
      </c>
      <c r="AM336" s="34">
        <v>0.61</v>
      </c>
      <c r="AN336" s="34">
        <v>4.26</v>
      </c>
      <c r="AO336" s="34">
        <v>0.21</v>
      </c>
      <c r="AP336" s="34">
        <v>0.86</v>
      </c>
      <c r="AQ336" s="31">
        <v>13</v>
      </c>
      <c r="AR336" s="31">
        <v>62</v>
      </c>
      <c r="AS336" s="31">
        <v>4</v>
      </c>
      <c r="AT336" s="31">
        <v>6</v>
      </c>
      <c r="AU336" s="31">
        <v>0</v>
      </c>
      <c r="AV336" s="31">
        <v>21</v>
      </c>
      <c r="AW336" s="31">
        <v>1</v>
      </c>
      <c r="AX336" s="31">
        <v>4</v>
      </c>
      <c r="AY336" s="31">
        <v>8</v>
      </c>
      <c r="AZ336" s="31">
        <v>0</v>
      </c>
      <c r="BA336" s="31">
        <v>2</v>
      </c>
      <c r="BB336" s="31">
        <v>0</v>
      </c>
      <c r="BC336" s="31">
        <v>11</v>
      </c>
      <c r="BD336" s="31">
        <v>0</v>
      </c>
      <c r="BE336" s="31">
        <v>0</v>
      </c>
      <c r="BF336" s="31">
        <v>0</v>
      </c>
      <c r="BG336" s="31">
        <v>0</v>
      </c>
      <c r="BH336" s="31">
        <v>0</v>
      </c>
      <c r="BI336" s="31">
        <v>0</v>
      </c>
      <c r="BJ336" s="31">
        <v>0</v>
      </c>
      <c r="BK336" s="31">
        <v>25.53</v>
      </c>
      <c r="BL336" s="31">
        <v>73</v>
      </c>
      <c r="BM336" s="31">
        <v>18</v>
      </c>
      <c r="BN336" s="31">
        <v>194</v>
      </c>
      <c r="BO336" s="31">
        <v>177</v>
      </c>
      <c r="BP336" s="31">
        <v>88</v>
      </c>
      <c r="BQ336" s="31">
        <v>27</v>
      </c>
      <c r="BR336" s="31">
        <v>2</v>
      </c>
      <c r="BS336" s="31">
        <v>6</v>
      </c>
      <c r="BT336" s="31">
        <v>5</v>
      </c>
      <c r="BU336" s="31">
        <v>62</v>
      </c>
      <c r="BV336" s="31">
        <v>13</v>
      </c>
      <c r="BW336" s="31">
        <v>0</v>
      </c>
      <c r="BX336" s="31">
        <v>0</v>
      </c>
      <c r="BY336" s="31">
        <v>88</v>
      </c>
      <c r="BZ336" s="31">
        <v>73</v>
      </c>
      <c r="CA336" s="31">
        <v>3</v>
      </c>
      <c r="CB336" s="31">
        <v>18</v>
      </c>
      <c r="CC336" s="31">
        <v>44</v>
      </c>
      <c r="CD336" s="31">
        <v>22</v>
      </c>
      <c r="CE336" s="31">
        <v>1</v>
      </c>
      <c r="CF336" s="31">
        <v>0</v>
      </c>
      <c r="CG336" s="31">
        <v>38</v>
      </c>
      <c r="CH336" s="31">
        <v>50</v>
      </c>
      <c r="CI336" s="31">
        <v>0</v>
      </c>
      <c r="CJ336" s="31">
        <v>0</v>
      </c>
      <c r="CK336" s="31">
        <v>72</v>
      </c>
      <c r="CL336" s="31">
        <v>0</v>
      </c>
      <c r="CM336" s="31">
        <v>569</v>
      </c>
      <c r="CN336" s="34">
        <v>1.2302</v>
      </c>
      <c r="CO336" s="34">
        <v>1.2658</v>
      </c>
      <c r="CP336" s="34">
        <v>2.8689</v>
      </c>
      <c r="CQ336" s="34">
        <v>1.8556999999999999</v>
      </c>
      <c r="CR336" s="34">
        <v>1.8443000000000001</v>
      </c>
      <c r="CS336" s="34">
        <v>2.0575999999999999</v>
      </c>
      <c r="CT336" s="34">
        <v>0.64239999999999997</v>
      </c>
      <c r="CU336" s="34">
        <v>0.64239999999999997</v>
      </c>
      <c r="CV336" s="34">
        <v>0.432</v>
      </c>
      <c r="CW336" s="34">
        <v>0.70299999999999996</v>
      </c>
      <c r="CX336" s="34">
        <v>0.72330000000000005</v>
      </c>
      <c r="CY336" s="34">
        <v>1.2295</v>
      </c>
      <c r="CZ336" s="34">
        <v>0.82469999999999999</v>
      </c>
      <c r="DA336" s="34">
        <v>0.61480000000000001</v>
      </c>
      <c r="DB336" s="34">
        <v>0.61729999999999996</v>
      </c>
      <c r="DC336" s="34">
        <v>0</v>
      </c>
      <c r="DD336" s="34">
        <v>0</v>
      </c>
      <c r="DE336" s="34">
        <v>0.216</v>
      </c>
      <c r="DF336" s="34">
        <v>7.3476999999999997</v>
      </c>
      <c r="DG336" s="34">
        <v>8.5540000000000003</v>
      </c>
      <c r="DH336" s="34">
        <v>8.0246999999999993</v>
      </c>
      <c r="DI336" s="34">
        <v>7.4379999999999997</v>
      </c>
      <c r="DJ336" s="34">
        <v>6.9672000000000001</v>
      </c>
      <c r="DK336" s="34">
        <v>11.1828</v>
      </c>
      <c r="DL336" s="34">
        <v>8.3512000000000004</v>
      </c>
      <c r="DM336" s="34">
        <v>8.2073</v>
      </c>
      <c r="DN336" s="34">
        <v>7.4725000000000001</v>
      </c>
      <c r="DO336" s="34">
        <v>6.5394943222703699</v>
      </c>
      <c r="DP336" s="34">
        <v>6.5537943888128298</v>
      </c>
      <c r="DQ336" s="34">
        <v>6.4843603962863696</v>
      </c>
      <c r="DR336" s="34">
        <v>6.4473659615564296</v>
      </c>
      <c r="DS336" s="34">
        <v>6.4608169813649301</v>
      </c>
      <c r="DT336" s="34">
        <v>6.4569268581028503</v>
      </c>
      <c r="DU336" s="34">
        <v>6.4920229738353497</v>
      </c>
      <c r="DV336" s="34">
        <v>6.4422683706070298</v>
      </c>
      <c r="DW336" s="34">
        <v>6.3896016421835897</v>
      </c>
      <c r="DX336" s="34">
        <v>-0.21819522697982</v>
      </c>
      <c r="DY336" s="34">
        <v>1.07079169390745</v>
      </c>
      <c r="DZ336" s="34">
        <v>0.57379145143185795</v>
      </c>
      <c r="EA336" s="34">
        <v>-0.20819379108383201</v>
      </c>
      <c r="EB336" s="34">
        <v>6.0247287100547803E-2</v>
      </c>
      <c r="EC336" s="34">
        <v>-0.54060368969654304</v>
      </c>
      <c r="ED336" s="34">
        <v>0.77231497301993002</v>
      </c>
      <c r="EE336" s="34">
        <v>0.82425683748009004</v>
      </c>
      <c r="EF336" s="33">
        <v>14</v>
      </c>
      <c r="EG336" s="33">
        <v>206</v>
      </c>
      <c r="EH336" s="34">
        <v>6.3</v>
      </c>
      <c r="EI336" s="34">
        <v>5.76</v>
      </c>
      <c r="EJ336" s="34">
        <v>5.78</v>
      </c>
      <c r="EK336" s="34">
        <v>6.68</v>
      </c>
      <c r="EL336" s="34">
        <v>8.4499999999999993</v>
      </c>
      <c r="EM336" s="34">
        <v>6.8</v>
      </c>
      <c r="EN336" s="34">
        <v>6.41</v>
      </c>
      <c r="EO336" s="34">
        <v>6.51</v>
      </c>
      <c r="EP336" s="34">
        <v>7.05</v>
      </c>
      <c r="EQ336" s="34">
        <v>6.48</v>
      </c>
      <c r="ER336" s="34">
        <v>5.99</v>
      </c>
      <c r="ES336" s="34">
        <v>5.35</v>
      </c>
      <c r="ET336" s="58">
        <v>6</v>
      </c>
      <c r="EU336" s="58">
        <v>56</v>
      </c>
      <c r="EV336" s="58">
        <v>143</v>
      </c>
      <c r="EW336" s="58">
        <v>160</v>
      </c>
      <c r="EX336" s="58">
        <v>98</v>
      </c>
      <c r="EY336" s="58">
        <v>4</v>
      </c>
      <c r="EZ336" s="58">
        <v>0</v>
      </c>
      <c r="FA336" s="63">
        <v>74</v>
      </c>
      <c r="FB336" s="64">
        <v>8</v>
      </c>
      <c r="FC336" s="58">
        <v>133</v>
      </c>
      <c r="FD336" s="58">
        <v>191</v>
      </c>
      <c r="FE336" s="58">
        <v>171</v>
      </c>
      <c r="FF336" s="58">
        <v>22</v>
      </c>
      <c r="FG336" s="58">
        <v>1</v>
      </c>
      <c r="FH336" s="58">
        <v>0</v>
      </c>
      <c r="FI336" s="58">
        <v>15</v>
      </c>
      <c r="FJ336" s="58">
        <v>541</v>
      </c>
      <c r="FK336" s="58">
        <v>93.760831889081501</v>
      </c>
      <c r="FL336" s="59">
        <f t="shared" si="5"/>
        <v>576.99999999999977</v>
      </c>
    </row>
    <row r="337" spans="1:168" x14ac:dyDescent="0.25">
      <c r="A337" t="s">
        <v>207</v>
      </c>
      <c r="B337" t="s">
        <v>1154</v>
      </c>
      <c r="C337" t="s">
        <v>1155</v>
      </c>
      <c r="D337" s="31"/>
      <c r="E337" s="31"/>
      <c r="F337" s="31"/>
      <c r="G337" s="31"/>
      <c r="H337" s="31"/>
      <c r="I337" s="31"/>
      <c r="J337" s="31">
        <v>9</v>
      </c>
      <c r="K337" s="31">
        <v>0</v>
      </c>
      <c r="L337" s="31">
        <v>9</v>
      </c>
      <c r="M337" s="35">
        <v>2.72</v>
      </c>
      <c r="N337" s="31">
        <v>0</v>
      </c>
      <c r="O337" s="31">
        <v>9</v>
      </c>
      <c r="P337" s="31">
        <v>0</v>
      </c>
      <c r="Q337" s="31">
        <v>0</v>
      </c>
      <c r="R337" s="31">
        <v>0</v>
      </c>
      <c r="S337" s="31">
        <v>6</v>
      </c>
      <c r="T337" s="31">
        <v>3</v>
      </c>
      <c r="U337" s="31">
        <v>0</v>
      </c>
      <c r="V337" s="31">
        <v>2</v>
      </c>
      <c r="W337" s="31">
        <v>0</v>
      </c>
      <c r="X337" s="31">
        <v>7</v>
      </c>
      <c r="Y337" s="31">
        <v>0</v>
      </c>
      <c r="Z337" s="31">
        <v>0</v>
      </c>
      <c r="AA337" s="31">
        <v>9</v>
      </c>
      <c r="AB337" s="31">
        <v>9</v>
      </c>
      <c r="AC337" s="31">
        <v>9</v>
      </c>
      <c r="AD337" s="31">
        <v>9</v>
      </c>
      <c r="AE337" s="31">
        <v>9</v>
      </c>
      <c r="AF337" s="31">
        <v>9</v>
      </c>
      <c r="AG337" s="31">
        <v>9</v>
      </c>
      <c r="AH337" s="31">
        <v>9</v>
      </c>
      <c r="AI337" s="34">
        <v>0</v>
      </c>
      <c r="AJ337" s="34">
        <v>0</v>
      </c>
      <c r="AK337" s="34">
        <v>0</v>
      </c>
      <c r="AL337" s="34">
        <v>0</v>
      </c>
      <c r="AM337" s="34">
        <v>0</v>
      </c>
      <c r="AN337" s="34">
        <v>0</v>
      </c>
      <c r="AO337" s="34">
        <v>0</v>
      </c>
      <c r="AP337" s="34">
        <v>0</v>
      </c>
      <c r="AQ337" s="31">
        <v>0</v>
      </c>
      <c r="AR337" s="31">
        <v>0</v>
      </c>
      <c r="AS337" s="31">
        <v>0</v>
      </c>
      <c r="AT337" s="31">
        <v>0</v>
      </c>
      <c r="AU337" s="31">
        <v>0</v>
      </c>
      <c r="AV337" s="31">
        <v>0</v>
      </c>
      <c r="AW337" s="31">
        <v>0</v>
      </c>
      <c r="AX337" s="31">
        <v>0</v>
      </c>
      <c r="AY337" s="31">
        <v>0</v>
      </c>
      <c r="AZ337" s="31">
        <v>0</v>
      </c>
      <c r="BA337" s="31">
        <v>0</v>
      </c>
      <c r="BB337" s="31">
        <v>0</v>
      </c>
      <c r="BC337" s="31">
        <v>0</v>
      </c>
      <c r="BD337" s="31"/>
      <c r="BE337" s="31"/>
      <c r="BF337" s="31"/>
      <c r="BG337" s="31"/>
      <c r="BH337" s="31"/>
      <c r="BI337" s="31"/>
      <c r="BJ337" s="31"/>
      <c r="BK337" s="31">
        <v>23</v>
      </c>
      <c r="BL337" s="31">
        <v>0</v>
      </c>
      <c r="BM337" s="31">
        <v>0</v>
      </c>
      <c r="BN337" s="31">
        <v>0</v>
      </c>
      <c r="BO337" s="31">
        <v>9</v>
      </c>
      <c r="BP337" s="31">
        <v>0</v>
      </c>
      <c r="BQ337" s="31">
        <v>0</v>
      </c>
      <c r="BR337" s="31">
        <v>0</v>
      </c>
      <c r="BS337" s="31">
        <v>0</v>
      </c>
      <c r="BT337" s="31">
        <v>0</v>
      </c>
      <c r="BU337" s="31">
        <v>0</v>
      </c>
      <c r="BV337" s="31">
        <v>0</v>
      </c>
      <c r="BW337" s="31">
        <v>0</v>
      </c>
      <c r="BX337" s="31">
        <v>0</v>
      </c>
      <c r="BY337" s="31">
        <v>0</v>
      </c>
      <c r="BZ337" s="31">
        <v>0</v>
      </c>
      <c r="CA337" s="31">
        <v>0</v>
      </c>
      <c r="CB337" s="31">
        <v>0</v>
      </c>
      <c r="CC337" s="31">
        <v>0</v>
      </c>
      <c r="CD337" s="31">
        <v>0</v>
      </c>
      <c r="CE337" s="31">
        <v>0</v>
      </c>
      <c r="CF337" s="31">
        <v>0</v>
      </c>
      <c r="CG337" s="31">
        <v>0</v>
      </c>
      <c r="CH337" s="31">
        <v>0</v>
      </c>
      <c r="CI337" s="31">
        <v>0</v>
      </c>
      <c r="CJ337" s="31">
        <v>0</v>
      </c>
      <c r="CK337" s="31">
        <v>0</v>
      </c>
      <c r="CL337" s="31">
        <v>0</v>
      </c>
      <c r="CM337" s="31">
        <v>9</v>
      </c>
      <c r="CN337" s="34">
        <v>0</v>
      </c>
      <c r="CO337" s="34">
        <v>11.1111</v>
      </c>
      <c r="CP337" s="34">
        <v>0</v>
      </c>
      <c r="CQ337" s="34">
        <v>11.1111</v>
      </c>
      <c r="CR337" s="34">
        <v>0</v>
      </c>
      <c r="CS337" s="34">
        <v>0</v>
      </c>
      <c r="CT337" s="34">
        <v>0</v>
      </c>
      <c r="CU337" s="34">
        <v>0</v>
      </c>
      <c r="CV337" s="34">
        <v>0</v>
      </c>
      <c r="CW337" s="34">
        <v>0</v>
      </c>
      <c r="CX337" s="34">
        <v>0</v>
      </c>
      <c r="CY337" s="34">
        <v>0</v>
      </c>
      <c r="CZ337" s="34">
        <v>0</v>
      </c>
      <c r="DA337" s="34">
        <v>0</v>
      </c>
      <c r="DB337" s="34">
        <v>0</v>
      </c>
      <c r="DC337" s="34">
        <v>0</v>
      </c>
      <c r="DD337" s="34">
        <v>0</v>
      </c>
      <c r="DE337" s="34">
        <v>0</v>
      </c>
      <c r="DF337" s="34">
        <v>11.1111</v>
      </c>
      <c r="DG337" s="34">
        <v>11.1111</v>
      </c>
      <c r="DH337" s="34">
        <v>22.222200000000001</v>
      </c>
      <c r="DI337" s="34">
        <v>11.1111</v>
      </c>
      <c r="DJ337" s="34">
        <v>0</v>
      </c>
      <c r="DK337" s="34">
        <v>0</v>
      </c>
      <c r="DL337" s="34">
        <v>0</v>
      </c>
      <c r="DM337" s="34">
        <v>22.222200000000001</v>
      </c>
      <c r="DN337" s="34">
        <v>22.222200000000001</v>
      </c>
      <c r="DO337" s="34"/>
      <c r="DP337" s="34"/>
      <c r="DQ337" s="34"/>
      <c r="DR337" s="34"/>
      <c r="DS337" s="34"/>
      <c r="DT337" s="34"/>
      <c r="DU337" s="34"/>
      <c r="DV337" s="34"/>
      <c r="DW337" s="34"/>
      <c r="DX337" s="34"/>
      <c r="DY337" s="34"/>
      <c r="DZ337" s="34"/>
      <c r="EA337" s="34"/>
      <c r="EB337" s="34"/>
      <c r="EC337" s="34"/>
      <c r="ED337" s="34"/>
      <c r="EE337" s="34"/>
      <c r="EF337" s="33"/>
      <c r="EG337" s="33"/>
      <c r="EH337" s="34"/>
      <c r="EI337" s="34"/>
      <c r="EJ337" s="34"/>
      <c r="EK337" s="34"/>
      <c r="EL337" s="34"/>
      <c r="EM337" s="34"/>
      <c r="EN337" s="34"/>
      <c r="EO337" s="34"/>
      <c r="EP337" s="34"/>
      <c r="EQ337" s="34"/>
      <c r="ER337" s="34"/>
      <c r="ES337" s="34"/>
      <c r="ET337" s="58">
        <v>0</v>
      </c>
      <c r="EU337" s="58">
        <v>0</v>
      </c>
      <c r="EV337" s="58">
        <v>0</v>
      </c>
      <c r="EW337" s="58">
        <v>0</v>
      </c>
      <c r="EX337" s="58">
        <v>0</v>
      </c>
      <c r="EY337" s="58">
        <v>0</v>
      </c>
      <c r="EZ337" s="58">
        <v>0</v>
      </c>
      <c r="FA337" s="63">
        <v>9</v>
      </c>
      <c r="FB337" s="64">
        <v>0</v>
      </c>
      <c r="FC337" s="58">
        <v>0</v>
      </c>
      <c r="FD337" s="58">
        <v>0</v>
      </c>
      <c r="FE337" s="58">
        <v>0</v>
      </c>
      <c r="FF337" s="58">
        <v>6</v>
      </c>
      <c r="FG337" s="58">
        <v>3</v>
      </c>
      <c r="FH337" s="58">
        <v>0</v>
      </c>
      <c r="FI337" s="58">
        <v>0</v>
      </c>
      <c r="FJ337" s="58">
        <v>9</v>
      </c>
      <c r="FK337" s="58">
        <v>100</v>
      </c>
      <c r="FL337" s="59">
        <f t="shared" si="5"/>
        <v>9</v>
      </c>
    </row>
    <row r="338" spans="1:168" x14ac:dyDescent="0.25">
      <c r="A338" t="s">
        <v>207</v>
      </c>
      <c r="B338" t="s">
        <v>1156</v>
      </c>
      <c r="C338" t="s">
        <v>1157</v>
      </c>
      <c r="D338" s="31">
        <v>18</v>
      </c>
      <c r="E338" s="31">
        <v>2</v>
      </c>
      <c r="F338" s="31">
        <v>0</v>
      </c>
      <c r="G338" s="31">
        <v>0</v>
      </c>
      <c r="H338" s="31">
        <v>0</v>
      </c>
      <c r="I338" s="31">
        <v>0</v>
      </c>
      <c r="J338" s="31">
        <v>20</v>
      </c>
      <c r="K338" s="31">
        <v>0</v>
      </c>
      <c r="L338" s="31">
        <v>20</v>
      </c>
      <c r="M338" s="35">
        <v>4.9000000000000004</v>
      </c>
      <c r="N338" s="31">
        <v>0</v>
      </c>
      <c r="O338" s="31">
        <v>4</v>
      </c>
      <c r="P338" s="31">
        <v>16</v>
      </c>
      <c r="Q338" s="31">
        <v>2</v>
      </c>
      <c r="R338" s="31">
        <v>0</v>
      </c>
      <c r="S338" s="31">
        <v>4</v>
      </c>
      <c r="T338" s="31">
        <v>10</v>
      </c>
      <c r="U338" s="31">
        <v>4</v>
      </c>
      <c r="V338" s="31">
        <v>0</v>
      </c>
      <c r="W338" s="31">
        <v>0</v>
      </c>
      <c r="X338" s="31">
        <v>20</v>
      </c>
      <c r="Y338" s="31">
        <v>0</v>
      </c>
      <c r="Z338" s="31">
        <v>0</v>
      </c>
      <c r="AA338" s="31">
        <v>20</v>
      </c>
      <c r="AB338" s="31">
        <v>20</v>
      </c>
      <c r="AC338" s="31">
        <v>20</v>
      </c>
      <c r="AD338" s="31">
        <v>20</v>
      </c>
      <c r="AE338" s="31">
        <v>20</v>
      </c>
      <c r="AF338" s="31">
        <v>20</v>
      </c>
      <c r="AG338" s="31">
        <v>20</v>
      </c>
      <c r="AH338" s="31">
        <v>20</v>
      </c>
      <c r="AI338" s="34">
        <v>0</v>
      </c>
      <c r="AJ338" s="34">
        <v>0</v>
      </c>
      <c r="AK338" s="34">
        <v>0</v>
      </c>
      <c r="AL338" s="34">
        <v>0</v>
      </c>
      <c r="AM338" s="34">
        <v>0</v>
      </c>
      <c r="AN338" s="34">
        <v>0</v>
      </c>
      <c r="AO338" s="34">
        <v>0</v>
      </c>
      <c r="AP338" s="34">
        <v>0</v>
      </c>
      <c r="AQ338" s="31">
        <v>0</v>
      </c>
      <c r="AR338" s="31">
        <v>0</v>
      </c>
      <c r="AS338" s="31">
        <v>0</v>
      </c>
      <c r="AT338" s="31">
        <v>0</v>
      </c>
      <c r="AU338" s="31">
        <v>0</v>
      </c>
      <c r="AV338" s="31">
        <v>0</v>
      </c>
      <c r="AW338" s="31">
        <v>0</v>
      </c>
      <c r="AX338" s="31">
        <v>0</v>
      </c>
      <c r="AY338" s="31">
        <v>0</v>
      </c>
      <c r="AZ338" s="31">
        <v>0</v>
      </c>
      <c r="BA338" s="31">
        <v>0</v>
      </c>
      <c r="BB338" s="31">
        <v>0</v>
      </c>
      <c r="BC338" s="31">
        <v>0</v>
      </c>
      <c r="BD338" s="31">
        <v>0</v>
      </c>
      <c r="BE338" s="31">
        <v>0</v>
      </c>
      <c r="BF338" s="31">
        <v>0</v>
      </c>
      <c r="BG338" s="31">
        <v>0</v>
      </c>
      <c r="BH338" s="31">
        <v>0</v>
      </c>
      <c r="BI338" s="31">
        <v>0</v>
      </c>
      <c r="BJ338" s="31">
        <v>0</v>
      </c>
      <c r="BK338" s="31">
        <v>25</v>
      </c>
      <c r="BL338" s="31">
        <v>0</v>
      </c>
      <c r="BM338" s="31">
        <v>0</v>
      </c>
      <c r="BN338" s="31">
        <v>0</v>
      </c>
      <c r="BO338" s="31">
        <v>20</v>
      </c>
      <c r="BP338" s="31">
        <v>0</v>
      </c>
      <c r="BQ338" s="31">
        <v>0</v>
      </c>
      <c r="BR338" s="31">
        <v>0</v>
      </c>
      <c r="BS338" s="31">
        <v>0</v>
      </c>
      <c r="BT338" s="31">
        <v>0</v>
      </c>
      <c r="BU338" s="31">
        <v>0</v>
      </c>
      <c r="BV338" s="31">
        <v>0</v>
      </c>
      <c r="BW338" s="31">
        <v>0</v>
      </c>
      <c r="BX338" s="31">
        <v>0</v>
      </c>
      <c r="BY338" s="31">
        <v>0</v>
      </c>
      <c r="BZ338" s="31">
        <v>0</v>
      </c>
      <c r="CA338" s="31">
        <v>0</v>
      </c>
      <c r="CB338" s="31">
        <v>0</v>
      </c>
      <c r="CC338" s="31">
        <v>0</v>
      </c>
      <c r="CD338" s="31">
        <v>0</v>
      </c>
      <c r="CE338" s="31">
        <v>0</v>
      </c>
      <c r="CF338" s="31">
        <v>0</v>
      </c>
      <c r="CG338" s="31">
        <v>0</v>
      </c>
      <c r="CH338" s="31">
        <v>0</v>
      </c>
      <c r="CI338" s="31">
        <v>0</v>
      </c>
      <c r="CJ338" s="31">
        <v>0</v>
      </c>
      <c r="CK338" s="31">
        <v>0</v>
      </c>
      <c r="CL338" s="31">
        <v>0</v>
      </c>
      <c r="CM338" s="31">
        <v>20</v>
      </c>
      <c r="CN338" s="34">
        <v>10</v>
      </c>
      <c r="CO338" s="34">
        <v>10</v>
      </c>
      <c r="CP338" s="34">
        <v>10</v>
      </c>
      <c r="CQ338" s="34">
        <v>0</v>
      </c>
      <c r="CR338" s="34">
        <v>0</v>
      </c>
      <c r="CS338" s="34">
        <v>20</v>
      </c>
      <c r="CT338" s="34">
        <v>5</v>
      </c>
      <c r="CU338" s="34">
        <v>5</v>
      </c>
      <c r="CV338" s="34">
        <v>15</v>
      </c>
      <c r="CW338" s="34">
        <v>5</v>
      </c>
      <c r="CX338" s="34">
        <v>0</v>
      </c>
      <c r="CY338" s="34">
        <v>0</v>
      </c>
      <c r="CZ338" s="34">
        <v>0</v>
      </c>
      <c r="DA338" s="34">
        <v>0</v>
      </c>
      <c r="DB338" s="34">
        <v>0</v>
      </c>
      <c r="DC338" s="34">
        <v>0</v>
      </c>
      <c r="DD338" s="34">
        <v>0</v>
      </c>
      <c r="DE338" s="34">
        <v>0</v>
      </c>
      <c r="DF338" s="34">
        <v>30</v>
      </c>
      <c r="DG338" s="34">
        <v>25</v>
      </c>
      <c r="DH338" s="34">
        <v>25</v>
      </c>
      <c r="DI338" s="34">
        <v>25</v>
      </c>
      <c r="DJ338" s="34">
        <v>40</v>
      </c>
      <c r="DK338" s="34">
        <v>10</v>
      </c>
      <c r="DL338" s="34">
        <v>20</v>
      </c>
      <c r="DM338" s="34">
        <v>35</v>
      </c>
      <c r="DN338" s="34">
        <v>10</v>
      </c>
      <c r="DO338" s="34">
        <v>6.3194842406876797</v>
      </c>
      <c r="DP338" s="34">
        <v>6.2743553008596002</v>
      </c>
      <c r="DQ338" s="34">
        <v>6.1955587392550102</v>
      </c>
      <c r="DR338" s="34">
        <v>6.0987096774193503</v>
      </c>
      <c r="DS338" s="34">
        <v>6.0954838709677404</v>
      </c>
      <c r="DT338" s="34">
        <v>6.0548730548730596</v>
      </c>
      <c r="DU338" s="34">
        <v>6.0697359512525404</v>
      </c>
      <c r="DV338" s="34">
        <v>6.00464499004645</v>
      </c>
      <c r="DW338" s="34">
        <v>5.9368821292775698</v>
      </c>
      <c r="DX338" s="34">
        <v>0.719260189519353</v>
      </c>
      <c r="DY338" s="34">
        <v>1.27182333217712</v>
      </c>
      <c r="DZ338" s="34">
        <v>1.58802545060058</v>
      </c>
      <c r="EA338" s="34">
        <v>5.2921253175270799E-2</v>
      </c>
      <c r="EB338" s="34">
        <v>0.67071292373343405</v>
      </c>
      <c r="EC338" s="34">
        <v>-0.244868911907385</v>
      </c>
      <c r="ED338" s="34">
        <v>1.0840101507080899</v>
      </c>
      <c r="EE338" s="34">
        <v>1.1413880096206299</v>
      </c>
      <c r="EF338" s="33">
        <v>0</v>
      </c>
      <c r="EG338" s="33">
        <v>3</v>
      </c>
      <c r="EH338" s="34">
        <v>0</v>
      </c>
      <c r="EI338" s="34">
        <v>0</v>
      </c>
      <c r="EJ338" s="34">
        <v>0</v>
      </c>
      <c r="EK338" s="34">
        <v>6.32</v>
      </c>
      <c r="EL338" s="34">
        <v>0</v>
      </c>
      <c r="EM338" s="34">
        <v>0</v>
      </c>
      <c r="EN338" s="34">
        <v>0</v>
      </c>
      <c r="EO338" s="34">
        <v>0</v>
      </c>
      <c r="EP338" s="34">
        <v>0</v>
      </c>
      <c r="EQ338" s="34">
        <v>6.32</v>
      </c>
      <c r="ER338" s="34">
        <v>0</v>
      </c>
      <c r="ES338" s="34">
        <v>0</v>
      </c>
      <c r="ET338" s="58">
        <v>0</v>
      </c>
      <c r="EU338" s="58">
        <v>0</v>
      </c>
      <c r="EV338" s="58">
        <v>0</v>
      </c>
      <c r="EW338" s="58">
        <v>0</v>
      </c>
      <c r="EX338" s="58">
        <v>20</v>
      </c>
      <c r="EY338" s="58">
        <v>0</v>
      </c>
      <c r="EZ338" s="58">
        <v>0</v>
      </c>
      <c r="FA338" s="63">
        <v>0</v>
      </c>
      <c r="FB338" s="64">
        <v>0</v>
      </c>
      <c r="FC338" s="58">
        <v>0</v>
      </c>
      <c r="FD338" s="58">
        <v>0</v>
      </c>
      <c r="FE338" s="58">
        <v>20</v>
      </c>
      <c r="FF338" s="58">
        <v>0</v>
      </c>
      <c r="FG338" s="58">
        <v>0</v>
      </c>
      <c r="FH338" s="58">
        <v>0</v>
      </c>
      <c r="FI338" s="58">
        <v>0</v>
      </c>
      <c r="FJ338" s="58">
        <v>20</v>
      </c>
      <c r="FK338" s="58">
        <v>100</v>
      </c>
      <c r="FL338" s="59">
        <f t="shared" si="5"/>
        <v>20</v>
      </c>
    </row>
    <row r="339" spans="1:168" x14ac:dyDescent="0.25">
      <c r="A339" t="s">
        <v>207</v>
      </c>
      <c r="B339" t="s">
        <v>1158</v>
      </c>
      <c r="C339" t="s">
        <v>1159</v>
      </c>
      <c r="D339" s="31">
        <v>23</v>
      </c>
      <c r="E339" s="31">
        <v>0</v>
      </c>
      <c r="F339" s="31">
        <v>0</v>
      </c>
      <c r="G339" s="31">
        <v>0</v>
      </c>
      <c r="H339" s="31">
        <v>0</v>
      </c>
      <c r="I339" s="31">
        <v>0</v>
      </c>
      <c r="J339" s="31">
        <v>23</v>
      </c>
      <c r="K339" s="31">
        <v>0</v>
      </c>
      <c r="L339" s="31">
        <v>23</v>
      </c>
      <c r="M339" s="35">
        <v>2.96</v>
      </c>
      <c r="N339" s="31">
        <v>0</v>
      </c>
      <c r="O339" s="31">
        <v>20</v>
      </c>
      <c r="P339" s="31">
        <v>3</v>
      </c>
      <c r="Q339" s="31">
        <v>0</v>
      </c>
      <c r="R339" s="31">
        <v>1</v>
      </c>
      <c r="S339" s="31">
        <v>5</v>
      </c>
      <c r="T339" s="31">
        <v>11</v>
      </c>
      <c r="U339" s="31">
        <v>6</v>
      </c>
      <c r="V339" s="31">
        <v>0</v>
      </c>
      <c r="W339" s="31">
        <v>10</v>
      </c>
      <c r="X339" s="31">
        <v>8</v>
      </c>
      <c r="Y339" s="31">
        <v>0</v>
      </c>
      <c r="Z339" s="31">
        <v>0</v>
      </c>
      <c r="AA339" s="31">
        <v>23</v>
      </c>
      <c r="AB339" s="31">
        <v>23</v>
      </c>
      <c r="AC339" s="31">
        <v>23</v>
      </c>
      <c r="AD339" s="31">
        <v>23</v>
      </c>
      <c r="AE339" s="31">
        <v>23</v>
      </c>
      <c r="AF339" s="31">
        <v>23</v>
      </c>
      <c r="AG339" s="31">
        <v>23</v>
      </c>
      <c r="AH339" s="31">
        <v>23</v>
      </c>
      <c r="AI339" s="34">
        <v>0</v>
      </c>
      <c r="AJ339" s="34">
        <v>0</v>
      </c>
      <c r="AK339" s="34">
        <v>0</v>
      </c>
      <c r="AL339" s="34">
        <v>0</v>
      </c>
      <c r="AM339" s="34">
        <v>0</v>
      </c>
      <c r="AN339" s="34">
        <v>0</v>
      </c>
      <c r="AO339" s="34">
        <v>0</v>
      </c>
      <c r="AP339" s="34">
        <v>0</v>
      </c>
      <c r="AQ339" s="31">
        <v>0</v>
      </c>
      <c r="AR339" s="31">
        <v>0</v>
      </c>
      <c r="AS339" s="31">
        <v>0</v>
      </c>
      <c r="AT339" s="31">
        <v>0</v>
      </c>
      <c r="AU339" s="31">
        <v>0</v>
      </c>
      <c r="AV339" s="31">
        <v>0</v>
      </c>
      <c r="AW339" s="31">
        <v>0</v>
      </c>
      <c r="AX339" s="31">
        <v>0</v>
      </c>
      <c r="AY339" s="31">
        <v>0</v>
      </c>
      <c r="AZ339" s="31">
        <v>0</v>
      </c>
      <c r="BA339" s="31">
        <v>0</v>
      </c>
      <c r="BB339" s="31">
        <v>0</v>
      </c>
      <c r="BC339" s="31">
        <v>0</v>
      </c>
      <c r="BD339" s="31">
        <v>0</v>
      </c>
      <c r="BE339" s="31">
        <v>0</v>
      </c>
      <c r="BF339" s="31">
        <v>0</v>
      </c>
      <c r="BG339" s="31">
        <v>0</v>
      </c>
      <c r="BH339" s="31">
        <v>0</v>
      </c>
      <c r="BI339" s="31">
        <v>0</v>
      </c>
      <c r="BJ339" s="31">
        <v>0</v>
      </c>
      <c r="BK339" s="31">
        <v>36.57</v>
      </c>
      <c r="BL339" s="31">
        <v>0</v>
      </c>
      <c r="BM339" s="31">
        <v>0</v>
      </c>
      <c r="BN339" s="31">
        <v>0</v>
      </c>
      <c r="BO339" s="31">
        <v>13</v>
      </c>
      <c r="BP339" s="31">
        <v>10</v>
      </c>
      <c r="BQ339" s="31">
        <v>0</v>
      </c>
      <c r="BR339" s="31">
        <v>0</v>
      </c>
      <c r="BS339" s="31">
        <v>0</v>
      </c>
      <c r="BT339" s="31">
        <v>0</v>
      </c>
      <c r="BU339" s="31">
        <v>0</v>
      </c>
      <c r="BV339" s="31">
        <v>0</v>
      </c>
      <c r="BW339" s="31">
        <v>0</v>
      </c>
      <c r="BX339" s="31">
        <v>0</v>
      </c>
      <c r="BY339" s="31">
        <v>0</v>
      </c>
      <c r="BZ339" s="31">
        <v>0</v>
      </c>
      <c r="CA339" s="31">
        <v>0</v>
      </c>
      <c r="CB339" s="31">
        <v>0</v>
      </c>
      <c r="CC339" s="31">
        <v>0</v>
      </c>
      <c r="CD339" s="31">
        <v>0</v>
      </c>
      <c r="CE339" s="31">
        <v>0</v>
      </c>
      <c r="CF339" s="31">
        <v>0</v>
      </c>
      <c r="CG339" s="31">
        <v>0</v>
      </c>
      <c r="CH339" s="31">
        <v>0</v>
      </c>
      <c r="CI339" s="31">
        <v>0</v>
      </c>
      <c r="CJ339" s="31">
        <v>0</v>
      </c>
      <c r="CK339" s="31">
        <v>0</v>
      </c>
      <c r="CL339" s="31">
        <v>0</v>
      </c>
      <c r="CM339" s="31">
        <v>23</v>
      </c>
      <c r="CN339" s="34">
        <v>0</v>
      </c>
      <c r="CO339" s="34">
        <v>0</v>
      </c>
      <c r="CP339" s="34">
        <v>0</v>
      </c>
      <c r="CQ339" s="34">
        <v>4.5454999999999997</v>
      </c>
      <c r="CR339" s="34">
        <v>4.3478000000000003</v>
      </c>
      <c r="CS339" s="34">
        <v>0</v>
      </c>
      <c r="CT339" s="34">
        <v>0</v>
      </c>
      <c r="CU339" s="34">
        <v>4.3478000000000003</v>
      </c>
      <c r="CV339" s="34">
        <v>0</v>
      </c>
      <c r="CW339" s="34">
        <v>0</v>
      </c>
      <c r="CX339" s="34">
        <v>0</v>
      </c>
      <c r="CY339" s="34">
        <v>0</v>
      </c>
      <c r="CZ339" s="34">
        <v>0</v>
      </c>
      <c r="DA339" s="34">
        <v>0</v>
      </c>
      <c r="DB339" s="34">
        <v>0</v>
      </c>
      <c r="DC339" s="34">
        <v>0</v>
      </c>
      <c r="DD339" s="34">
        <v>0</v>
      </c>
      <c r="DE339" s="34">
        <v>0</v>
      </c>
      <c r="DF339" s="34">
        <v>13.0435</v>
      </c>
      <c r="DG339" s="34">
        <v>18.181799999999999</v>
      </c>
      <c r="DH339" s="34">
        <v>18.181799999999999</v>
      </c>
      <c r="DI339" s="34">
        <v>4.5454999999999997</v>
      </c>
      <c r="DJ339" s="34">
        <v>17.391300000000001</v>
      </c>
      <c r="DK339" s="34">
        <v>17.391300000000001</v>
      </c>
      <c r="DL339" s="34">
        <v>13.0435</v>
      </c>
      <c r="DM339" s="34">
        <v>0</v>
      </c>
      <c r="DN339" s="34">
        <v>31.818200000000001</v>
      </c>
      <c r="DO339" s="34">
        <v>5.4652173913043498</v>
      </c>
      <c r="DP339" s="34">
        <v>5.2875560538116604</v>
      </c>
      <c r="DQ339" s="34">
        <v>4.75</v>
      </c>
      <c r="DR339" s="34">
        <v>5.0041518386714099</v>
      </c>
      <c r="DS339" s="34">
        <v>5.0419058553386904</v>
      </c>
      <c r="DT339" s="34">
        <v>5.0364130434782597</v>
      </c>
      <c r="DU339" s="34">
        <v>5.0625</v>
      </c>
      <c r="DV339" s="34">
        <v>4.9400224215246604</v>
      </c>
      <c r="DW339" s="34">
        <v>4.8710407239819</v>
      </c>
      <c r="DX339" s="34">
        <v>3.35998967546863</v>
      </c>
      <c r="DY339" s="34">
        <v>11.316969553929701</v>
      </c>
      <c r="DZ339" s="34">
        <v>-5.0788194855991504</v>
      </c>
      <c r="EA339" s="34">
        <v>-0.74880447494479196</v>
      </c>
      <c r="EB339" s="34">
        <v>0.10906198147396701</v>
      </c>
      <c r="EC339" s="34">
        <v>-0.51529790660226005</v>
      </c>
      <c r="ED339" s="34">
        <v>2.4792919550663699</v>
      </c>
      <c r="EE339" s="34">
        <v>1.41615932716682</v>
      </c>
      <c r="EF339" s="33">
        <v>9</v>
      </c>
      <c r="EG339" s="33">
        <v>0</v>
      </c>
      <c r="EH339" s="34">
        <v>0</v>
      </c>
      <c r="EI339" s="34">
        <v>0</v>
      </c>
      <c r="EJ339" s="34">
        <v>4.97</v>
      </c>
      <c r="EK339" s="34">
        <v>5.97</v>
      </c>
      <c r="EL339" s="34">
        <v>0</v>
      </c>
      <c r="EM339" s="34">
        <v>0</v>
      </c>
      <c r="EN339" s="34">
        <v>0</v>
      </c>
      <c r="EO339" s="34">
        <v>0</v>
      </c>
      <c r="EP339" s="34">
        <v>0</v>
      </c>
      <c r="EQ339" s="34">
        <v>5.92</v>
      </c>
      <c r="ER339" s="34">
        <v>4.97</v>
      </c>
      <c r="ES339" s="34">
        <v>0</v>
      </c>
      <c r="ET339" s="58">
        <v>0</v>
      </c>
      <c r="EU339" s="58">
        <v>0</v>
      </c>
      <c r="EV339" s="58">
        <v>0</v>
      </c>
      <c r="EW339" s="58">
        <v>0</v>
      </c>
      <c r="EX339" s="58">
        <v>2</v>
      </c>
      <c r="EY339" s="58">
        <v>0</v>
      </c>
      <c r="EZ339" s="58">
        <v>8</v>
      </c>
      <c r="FA339" s="63">
        <v>13</v>
      </c>
      <c r="FB339" s="64">
        <v>0</v>
      </c>
      <c r="FC339" s="58">
        <v>0</v>
      </c>
      <c r="FD339" s="58">
        <v>0</v>
      </c>
      <c r="FE339" s="58">
        <v>2</v>
      </c>
      <c r="FF339" s="58">
        <v>10</v>
      </c>
      <c r="FG339" s="58">
        <v>11</v>
      </c>
      <c r="FH339" s="58">
        <v>0</v>
      </c>
      <c r="FI339" s="58">
        <v>0</v>
      </c>
      <c r="FJ339" s="58">
        <v>23</v>
      </c>
      <c r="FK339" s="58">
        <v>100</v>
      </c>
      <c r="FL339" s="59">
        <f t="shared" si="5"/>
        <v>23</v>
      </c>
    </row>
    <row r="340" spans="1:168" x14ac:dyDescent="0.25">
      <c r="A340" t="s">
        <v>207</v>
      </c>
      <c r="B340" t="s">
        <v>1160</v>
      </c>
      <c r="C340" t="s">
        <v>1161</v>
      </c>
      <c r="D340" s="31">
        <v>44</v>
      </c>
      <c r="E340" s="31">
        <v>2</v>
      </c>
      <c r="F340" s="31">
        <v>1</v>
      </c>
      <c r="G340" s="31">
        <v>0</v>
      </c>
      <c r="H340" s="31">
        <v>0</v>
      </c>
      <c r="I340" s="31">
        <v>0</v>
      </c>
      <c r="J340" s="31">
        <v>47</v>
      </c>
      <c r="K340" s="31">
        <v>0</v>
      </c>
      <c r="L340" s="31">
        <v>47</v>
      </c>
      <c r="M340" s="35">
        <v>5.65</v>
      </c>
      <c r="N340" s="31">
        <v>0</v>
      </c>
      <c r="O340" s="31">
        <v>8</v>
      </c>
      <c r="P340" s="31">
        <v>39</v>
      </c>
      <c r="Q340" s="31">
        <v>0</v>
      </c>
      <c r="R340" s="31">
        <v>8</v>
      </c>
      <c r="S340" s="31">
        <v>23</v>
      </c>
      <c r="T340" s="31">
        <v>15</v>
      </c>
      <c r="U340" s="31">
        <v>1</v>
      </c>
      <c r="V340" s="31">
        <v>7</v>
      </c>
      <c r="W340" s="31">
        <v>0</v>
      </c>
      <c r="X340" s="31">
        <v>30</v>
      </c>
      <c r="Y340" s="31">
        <v>10</v>
      </c>
      <c r="Z340" s="31">
        <v>0</v>
      </c>
      <c r="AA340" s="31">
        <v>47</v>
      </c>
      <c r="AB340" s="31">
        <v>47</v>
      </c>
      <c r="AC340" s="31">
        <v>35</v>
      </c>
      <c r="AD340" s="31">
        <v>35</v>
      </c>
      <c r="AE340" s="31">
        <v>35</v>
      </c>
      <c r="AF340" s="31">
        <v>35</v>
      </c>
      <c r="AG340" s="31">
        <v>35</v>
      </c>
      <c r="AH340" s="31">
        <v>35</v>
      </c>
      <c r="AI340" s="34">
        <v>0</v>
      </c>
      <c r="AJ340" s="34">
        <v>0</v>
      </c>
      <c r="AK340" s="34">
        <v>34.29</v>
      </c>
      <c r="AL340" s="34">
        <v>0</v>
      </c>
      <c r="AM340" s="34">
        <v>0</v>
      </c>
      <c r="AN340" s="34">
        <v>0</v>
      </c>
      <c r="AO340" s="34">
        <v>0</v>
      </c>
      <c r="AP340" s="34">
        <v>0</v>
      </c>
      <c r="AQ340" s="31">
        <v>0</v>
      </c>
      <c r="AR340" s="31">
        <v>0</v>
      </c>
      <c r="AS340" s="31">
        <v>12</v>
      </c>
      <c r="AT340" s="31">
        <v>0</v>
      </c>
      <c r="AU340" s="31">
        <v>0</v>
      </c>
      <c r="AV340" s="31">
        <v>0</v>
      </c>
      <c r="AW340" s="31">
        <v>0</v>
      </c>
      <c r="AX340" s="31">
        <v>0</v>
      </c>
      <c r="AY340" s="31">
        <v>0</v>
      </c>
      <c r="AZ340" s="31">
        <v>0</v>
      </c>
      <c r="BA340" s="31">
        <v>0</v>
      </c>
      <c r="BB340" s="31">
        <v>0</v>
      </c>
      <c r="BC340" s="31">
        <v>0</v>
      </c>
      <c r="BD340" s="31">
        <v>0</v>
      </c>
      <c r="BE340" s="31">
        <v>0</v>
      </c>
      <c r="BF340" s="31">
        <v>0</v>
      </c>
      <c r="BG340" s="31">
        <v>0</v>
      </c>
      <c r="BH340" s="31">
        <v>0</v>
      </c>
      <c r="BI340" s="31">
        <v>0</v>
      </c>
      <c r="BJ340" s="31">
        <v>0</v>
      </c>
      <c r="BK340" s="31">
        <v>25.09</v>
      </c>
      <c r="BL340" s="31">
        <v>12</v>
      </c>
      <c r="BM340" s="31">
        <v>0</v>
      </c>
      <c r="BN340" s="31">
        <v>10</v>
      </c>
      <c r="BO340" s="31">
        <v>15</v>
      </c>
      <c r="BP340" s="31">
        <v>10</v>
      </c>
      <c r="BQ340" s="31">
        <v>0</v>
      </c>
      <c r="BR340" s="31">
        <v>0</v>
      </c>
      <c r="BS340" s="31">
        <v>0</v>
      </c>
      <c r="BT340" s="31">
        <v>12</v>
      </c>
      <c r="BU340" s="31">
        <v>0</v>
      </c>
      <c r="BV340" s="31">
        <v>0</v>
      </c>
      <c r="BW340" s="31">
        <v>0</v>
      </c>
      <c r="BX340" s="31">
        <v>8</v>
      </c>
      <c r="BY340" s="31">
        <v>4</v>
      </c>
      <c r="BZ340" s="31">
        <v>12</v>
      </c>
      <c r="CA340" s="31">
        <v>0</v>
      </c>
      <c r="CB340" s="31">
        <v>0</v>
      </c>
      <c r="CC340" s="31">
        <v>4</v>
      </c>
      <c r="CD340" s="31">
        <v>8</v>
      </c>
      <c r="CE340" s="31">
        <v>0</v>
      </c>
      <c r="CF340" s="31">
        <v>0</v>
      </c>
      <c r="CG340" s="31">
        <v>4</v>
      </c>
      <c r="CH340" s="31">
        <v>8</v>
      </c>
      <c r="CI340" s="31">
        <v>0</v>
      </c>
      <c r="CJ340" s="31">
        <v>0</v>
      </c>
      <c r="CK340" s="31">
        <v>10</v>
      </c>
      <c r="CL340" s="31">
        <v>6</v>
      </c>
      <c r="CM340" s="31">
        <v>46</v>
      </c>
      <c r="CN340" s="34">
        <v>4.3478000000000003</v>
      </c>
      <c r="CO340" s="34">
        <v>4.3478000000000003</v>
      </c>
      <c r="CP340" s="34">
        <v>4.4443999999999999</v>
      </c>
      <c r="CQ340" s="34">
        <v>2.9411999999999998</v>
      </c>
      <c r="CR340" s="34">
        <v>2.9411999999999998</v>
      </c>
      <c r="CS340" s="34">
        <v>8.5714000000000006</v>
      </c>
      <c r="CT340" s="34">
        <v>5.7142999999999997</v>
      </c>
      <c r="CU340" s="34">
        <v>0</v>
      </c>
      <c r="CV340" s="34">
        <v>5.7142999999999997</v>
      </c>
      <c r="CW340" s="34">
        <v>2.1739000000000002</v>
      </c>
      <c r="CX340" s="34">
        <v>2.1739000000000002</v>
      </c>
      <c r="CY340" s="34">
        <v>2.2222</v>
      </c>
      <c r="CZ340" s="34">
        <v>0</v>
      </c>
      <c r="DA340" s="34">
        <v>0</v>
      </c>
      <c r="DB340" s="34">
        <v>0</v>
      </c>
      <c r="DC340" s="34">
        <v>2.8571</v>
      </c>
      <c r="DD340" s="34">
        <v>0</v>
      </c>
      <c r="DE340" s="34">
        <v>2.8571</v>
      </c>
      <c r="DF340" s="34">
        <v>10.8696</v>
      </c>
      <c r="DG340" s="34">
        <v>15.2174</v>
      </c>
      <c r="DH340" s="34">
        <v>12.1212</v>
      </c>
      <c r="DI340" s="34">
        <v>23.529399999999999</v>
      </c>
      <c r="DJ340" s="34">
        <v>23.529399999999999</v>
      </c>
      <c r="DK340" s="34">
        <v>11.428599999999999</v>
      </c>
      <c r="DL340" s="34">
        <v>22.857099999999999</v>
      </c>
      <c r="DM340" s="34">
        <v>17.142900000000001</v>
      </c>
      <c r="DN340" s="34">
        <v>17.142900000000001</v>
      </c>
      <c r="DO340" s="34">
        <v>6.4065420560747697</v>
      </c>
      <c r="DP340" s="34">
        <v>6.3287370730178596</v>
      </c>
      <c r="DQ340" s="34">
        <v>6.1545570427023604</v>
      </c>
      <c r="DR340" s="34">
        <v>6.7329192546583796</v>
      </c>
      <c r="DS340" s="34">
        <v>6.7373558118899703</v>
      </c>
      <c r="DT340" s="34">
        <v>6.5705908885881801</v>
      </c>
      <c r="DU340" s="34">
        <v>6.5130820399113096</v>
      </c>
      <c r="DV340" s="34">
        <v>6.5217755443886096</v>
      </c>
      <c r="DW340" s="34">
        <v>6.5250896057347703</v>
      </c>
      <c r="DX340" s="34">
        <v>1.2293919333229899</v>
      </c>
      <c r="DY340" s="34">
        <v>2.8300985612284602</v>
      </c>
      <c r="DZ340" s="34">
        <v>-8.5900660631845192</v>
      </c>
      <c r="EA340" s="34">
        <v>-6.5850125115234803E-2</v>
      </c>
      <c r="EB340" s="34">
        <v>2.5380506278579702</v>
      </c>
      <c r="EC340" s="34">
        <v>0.88297442477259402</v>
      </c>
      <c r="ED340" s="34">
        <v>-0.133299657710265</v>
      </c>
      <c r="EE340" s="34">
        <v>-5.07895147255054E-2</v>
      </c>
      <c r="EF340" s="33">
        <v>7</v>
      </c>
      <c r="EG340" s="33">
        <v>18</v>
      </c>
      <c r="EH340" s="34">
        <v>5.17</v>
      </c>
      <c r="EI340" s="34">
        <v>4.67</v>
      </c>
      <c r="EJ340" s="34">
        <v>0</v>
      </c>
      <c r="EK340" s="34">
        <v>6.35</v>
      </c>
      <c r="EL340" s="34">
        <v>7.88</v>
      </c>
      <c r="EM340" s="34">
        <v>0</v>
      </c>
      <c r="EN340" s="34">
        <v>5.17</v>
      </c>
      <c r="EO340" s="34">
        <v>0</v>
      </c>
      <c r="EP340" s="34">
        <v>7.88</v>
      </c>
      <c r="EQ340" s="34">
        <v>6.84</v>
      </c>
      <c r="ER340" s="34">
        <v>6.07</v>
      </c>
      <c r="ES340" s="34">
        <v>0</v>
      </c>
      <c r="ET340" s="58">
        <v>2</v>
      </c>
      <c r="EU340" s="58">
        <v>4</v>
      </c>
      <c r="EV340" s="58">
        <v>31</v>
      </c>
      <c r="EW340" s="58">
        <v>0</v>
      </c>
      <c r="EX340" s="58">
        <v>0</v>
      </c>
      <c r="EY340" s="58">
        <v>0</v>
      </c>
      <c r="EZ340" s="58">
        <v>0</v>
      </c>
      <c r="FA340" s="63">
        <v>10</v>
      </c>
      <c r="FB340" s="64">
        <v>2</v>
      </c>
      <c r="FC340" s="58">
        <v>8</v>
      </c>
      <c r="FD340" s="58">
        <v>10</v>
      </c>
      <c r="FE340" s="58">
        <v>8</v>
      </c>
      <c r="FF340" s="58">
        <v>11</v>
      </c>
      <c r="FG340" s="58">
        <v>6</v>
      </c>
      <c r="FH340" s="58">
        <v>0</v>
      </c>
      <c r="FI340" s="58">
        <v>2</v>
      </c>
      <c r="FJ340" s="58">
        <v>47</v>
      </c>
      <c r="FK340" s="58">
        <v>100</v>
      </c>
      <c r="FL340" s="59">
        <f t="shared" si="5"/>
        <v>47</v>
      </c>
    </row>
    <row r="341" spans="1:168" x14ac:dyDescent="0.25">
      <c r="A341" t="s">
        <v>207</v>
      </c>
      <c r="B341" t="s">
        <v>1162</v>
      </c>
      <c r="C341" t="s">
        <v>1163</v>
      </c>
      <c r="D341" s="31"/>
      <c r="E341" s="31"/>
      <c r="F341" s="31"/>
      <c r="G341" s="31"/>
      <c r="H341" s="31"/>
      <c r="I341" s="31"/>
      <c r="J341" s="31">
        <v>8</v>
      </c>
      <c r="K341" s="31">
        <v>0</v>
      </c>
      <c r="L341" s="31">
        <v>8</v>
      </c>
      <c r="M341" s="35">
        <v>2.17</v>
      </c>
      <c r="N341" s="31">
        <v>0</v>
      </c>
      <c r="O341" s="31">
        <v>0</v>
      </c>
      <c r="P341" s="31">
        <v>8</v>
      </c>
      <c r="Q341" s="31">
        <v>0</v>
      </c>
      <c r="R341" s="31">
        <v>2</v>
      </c>
      <c r="S341" s="31">
        <v>4</v>
      </c>
      <c r="T341" s="31">
        <v>2</v>
      </c>
      <c r="U341" s="31">
        <v>0</v>
      </c>
      <c r="V341" s="31">
        <v>0</v>
      </c>
      <c r="W341" s="31">
        <v>0</v>
      </c>
      <c r="X341" s="31">
        <v>8</v>
      </c>
      <c r="Y341" s="31">
        <v>0</v>
      </c>
      <c r="Z341" s="31">
        <v>0</v>
      </c>
      <c r="AA341" s="31">
        <v>8</v>
      </c>
      <c r="AB341" s="31">
        <v>8</v>
      </c>
      <c r="AC341" s="31">
        <v>8</v>
      </c>
      <c r="AD341" s="31">
        <v>8</v>
      </c>
      <c r="AE341" s="31">
        <v>8</v>
      </c>
      <c r="AF341" s="31">
        <v>8</v>
      </c>
      <c r="AG341" s="31">
        <v>8</v>
      </c>
      <c r="AH341" s="31">
        <v>8</v>
      </c>
      <c r="AI341" s="34">
        <v>0</v>
      </c>
      <c r="AJ341" s="34">
        <v>0</v>
      </c>
      <c r="AK341" s="34">
        <v>0</v>
      </c>
      <c r="AL341" s="34">
        <v>0</v>
      </c>
      <c r="AM341" s="34">
        <v>0</v>
      </c>
      <c r="AN341" s="34">
        <v>0</v>
      </c>
      <c r="AO341" s="34">
        <v>0</v>
      </c>
      <c r="AP341" s="34">
        <v>0</v>
      </c>
      <c r="AQ341" s="31">
        <v>0</v>
      </c>
      <c r="AR341" s="31">
        <v>0</v>
      </c>
      <c r="AS341" s="31">
        <v>0</v>
      </c>
      <c r="AT341" s="31">
        <v>0</v>
      </c>
      <c r="AU341" s="31">
        <v>0</v>
      </c>
      <c r="AV341" s="31">
        <v>0</v>
      </c>
      <c r="AW341" s="31">
        <v>0</v>
      </c>
      <c r="AX341" s="31">
        <v>0</v>
      </c>
      <c r="AY341" s="31">
        <v>0</v>
      </c>
      <c r="AZ341" s="31">
        <v>0</v>
      </c>
      <c r="BA341" s="31">
        <v>0</v>
      </c>
      <c r="BB341" s="31">
        <v>0</v>
      </c>
      <c r="BC341" s="31">
        <v>0</v>
      </c>
      <c r="BD341" s="31"/>
      <c r="BE341" s="31"/>
      <c r="BF341" s="31"/>
      <c r="BG341" s="31"/>
      <c r="BH341" s="31"/>
      <c r="BI341" s="31"/>
      <c r="BJ341" s="31"/>
      <c r="BK341" s="31">
        <v>27</v>
      </c>
      <c r="BL341" s="31">
        <v>0</v>
      </c>
      <c r="BM341" s="31">
        <v>0</v>
      </c>
      <c r="BN341" s="31">
        <v>0</v>
      </c>
      <c r="BO341" s="31">
        <v>8</v>
      </c>
      <c r="BP341" s="31">
        <v>0</v>
      </c>
      <c r="BQ341" s="31">
        <v>0</v>
      </c>
      <c r="BR341" s="31">
        <v>0</v>
      </c>
      <c r="BS341" s="31">
        <v>0</v>
      </c>
      <c r="BT341" s="31">
        <v>0</v>
      </c>
      <c r="BU341" s="31">
        <v>0</v>
      </c>
      <c r="BV341" s="31">
        <v>0</v>
      </c>
      <c r="BW341" s="31">
        <v>0</v>
      </c>
      <c r="BX341" s="31">
        <v>0</v>
      </c>
      <c r="BY341" s="31">
        <v>0</v>
      </c>
      <c r="BZ341" s="31">
        <v>0</v>
      </c>
      <c r="CA341" s="31">
        <v>0</v>
      </c>
      <c r="CB341" s="31">
        <v>0</v>
      </c>
      <c r="CC341" s="31">
        <v>0</v>
      </c>
      <c r="CD341" s="31">
        <v>0</v>
      </c>
      <c r="CE341" s="31">
        <v>0</v>
      </c>
      <c r="CF341" s="31">
        <v>0</v>
      </c>
      <c r="CG341" s="31">
        <v>0</v>
      </c>
      <c r="CH341" s="31">
        <v>0</v>
      </c>
      <c r="CI341" s="31">
        <v>0</v>
      </c>
      <c r="CJ341" s="31">
        <v>0</v>
      </c>
      <c r="CK341" s="31">
        <v>0</v>
      </c>
      <c r="CL341" s="31">
        <v>0</v>
      </c>
      <c r="CM341" s="31">
        <v>8</v>
      </c>
      <c r="CN341" s="34">
        <v>0</v>
      </c>
      <c r="CO341" s="34">
        <v>0</v>
      </c>
      <c r="CP341" s="34">
        <v>0</v>
      </c>
      <c r="CQ341" s="34">
        <v>0</v>
      </c>
      <c r="CR341" s="34">
        <v>0</v>
      </c>
      <c r="CS341" s="34">
        <v>0</v>
      </c>
      <c r="CT341" s="34">
        <v>0</v>
      </c>
      <c r="CU341" s="34">
        <v>0</v>
      </c>
      <c r="CV341" s="34">
        <v>0</v>
      </c>
      <c r="CW341" s="34">
        <v>0</v>
      </c>
      <c r="CX341" s="34">
        <v>0</v>
      </c>
      <c r="CY341" s="34">
        <v>0</v>
      </c>
      <c r="CZ341" s="34">
        <v>0</v>
      </c>
      <c r="DA341" s="34">
        <v>0</v>
      </c>
      <c r="DB341" s="34">
        <v>0</v>
      </c>
      <c r="DC341" s="34">
        <v>0</v>
      </c>
      <c r="DD341" s="34">
        <v>0</v>
      </c>
      <c r="DE341" s="34">
        <v>0</v>
      </c>
      <c r="DF341" s="34">
        <v>0</v>
      </c>
      <c r="DG341" s="34">
        <v>12.5</v>
      </c>
      <c r="DH341" s="34">
        <v>0</v>
      </c>
      <c r="DI341" s="34">
        <v>0</v>
      </c>
      <c r="DJ341" s="34">
        <v>12.5</v>
      </c>
      <c r="DK341" s="34">
        <v>12.5</v>
      </c>
      <c r="DL341" s="34">
        <v>0</v>
      </c>
      <c r="DM341" s="34">
        <v>25</v>
      </c>
      <c r="DN341" s="34">
        <v>25</v>
      </c>
      <c r="DO341" s="34"/>
      <c r="DP341" s="34"/>
      <c r="DQ341" s="34"/>
      <c r="DR341" s="34"/>
      <c r="DS341" s="34"/>
      <c r="DT341" s="34"/>
      <c r="DU341" s="34"/>
      <c r="DV341" s="34"/>
      <c r="DW341" s="34"/>
      <c r="DX341" s="34"/>
      <c r="DY341" s="34"/>
      <c r="DZ341" s="34"/>
      <c r="EA341" s="34"/>
      <c r="EB341" s="34"/>
      <c r="EC341" s="34"/>
      <c r="ED341" s="34"/>
      <c r="EE341" s="34"/>
      <c r="EF341" s="33"/>
      <c r="EG341" s="33"/>
      <c r="EH341" s="34"/>
      <c r="EI341" s="34"/>
      <c r="EJ341" s="34"/>
      <c r="EK341" s="34"/>
      <c r="EL341" s="34"/>
      <c r="EM341" s="34"/>
      <c r="EN341" s="34"/>
      <c r="EO341" s="34"/>
      <c r="EP341" s="34"/>
      <c r="EQ341" s="34"/>
      <c r="ER341" s="34"/>
      <c r="ES341" s="34"/>
      <c r="ET341" s="58">
        <v>0</v>
      </c>
      <c r="EU341" s="58">
        <v>0</v>
      </c>
      <c r="EV341" s="58">
        <v>8</v>
      </c>
      <c r="EW341" s="58">
        <v>0</v>
      </c>
      <c r="EX341" s="58">
        <v>0</v>
      </c>
      <c r="EY341" s="58">
        <v>0</v>
      </c>
      <c r="EZ341" s="58">
        <v>0</v>
      </c>
      <c r="FA341" s="63">
        <v>0</v>
      </c>
      <c r="FB341" s="64">
        <v>0</v>
      </c>
      <c r="FC341" s="58">
        <v>0</v>
      </c>
      <c r="FD341" s="58">
        <v>0</v>
      </c>
      <c r="FE341" s="58">
        <v>0</v>
      </c>
      <c r="FF341" s="58">
        <v>8</v>
      </c>
      <c r="FG341" s="58">
        <v>0</v>
      </c>
      <c r="FH341" s="58">
        <v>0</v>
      </c>
      <c r="FI341" s="58">
        <v>0</v>
      </c>
      <c r="FJ341" s="58">
        <v>8</v>
      </c>
      <c r="FK341" s="58">
        <v>100</v>
      </c>
      <c r="FL341" s="59">
        <f t="shared" si="5"/>
        <v>8</v>
      </c>
    </row>
    <row r="342" spans="1:168" x14ac:dyDescent="0.25">
      <c r="A342" t="s">
        <v>207</v>
      </c>
      <c r="B342" t="s">
        <v>1164</v>
      </c>
      <c r="C342" t="s">
        <v>1165</v>
      </c>
      <c r="D342" s="31">
        <v>30</v>
      </c>
      <c r="E342" s="31">
        <v>1</v>
      </c>
      <c r="F342" s="31">
        <v>0</v>
      </c>
      <c r="G342" s="31">
        <v>0</v>
      </c>
      <c r="H342" s="31">
        <v>0</v>
      </c>
      <c r="I342" s="31">
        <v>0</v>
      </c>
      <c r="J342" s="31">
        <v>31</v>
      </c>
      <c r="K342" s="31">
        <v>3</v>
      </c>
      <c r="L342" s="31">
        <v>34</v>
      </c>
      <c r="M342" s="35">
        <v>4.66</v>
      </c>
      <c r="N342" s="31">
        <v>0</v>
      </c>
      <c r="O342" s="31">
        <v>21</v>
      </c>
      <c r="P342" s="31">
        <v>10</v>
      </c>
      <c r="Q342" s="31">
        <v>0</v>
      </c>
      <c r="R342" s="31">
        <v>9</v>
      </c>
      <c r="S342" s="31">
        <v>11</v>
      </c>
      <c r="T342" s="31">
        <v>8</v>
      </c>
      <c r="U342" s="31">
        <v>3</v>
      </c>
      <c r="V342" s="31">
        <v>2</v>
      </c>
      <c r="W342" s="31">
        <v>0</v>
      </c>
      <c r="X342" s="31">
        <v>29</v>
      </c>
      <c r="Y342" s="31">
        <v>0</v>
      </c>
      <c r="Z342" s="31">
        <v>0</v>
      </c>
      <c r="AA342" s="31">
        <v>31</v>
      </c>
      <c r="AB342" s="31">
        <v>31</v>
      </c>
      <c r="AC342" s="31">
        <v>31</v>
      </c>
      <c r="AD342" s="31">
        <v>21</v>
      </c>
      <c r="AE342" s="31">
        <v>21</v>
      </c>
      <c r="AF342" s="31">
        <v>21</v>
      </c>
      <c r="AG342" s="31">
        <v>21</v>
      </c>
      <c r="AH342" s="31">
        <v>21</v>
      </c>
      <c r="AI342" s="34">
        <v>0</v>
      </c>
      <c r="AJ342" s="34">
        <v>0</v>
      </c>
      <c r="AK342" s="34">
        <v>0</v>
      </c>
      <c r="AL342" s="34">
        <v>47.62</v>
      </c>
      <c r="AM342" s="34">
        <v>0</v>
      </c>
      <c r="AN342" s="34">
        <v>0</v>
      </c>
      <c r="AO342" s="34">
        <v>0</v>
      </c>
      <c r="AP342" s="34">
        <v>0</v>
      </c>
      <c r="AQ342" s="31">
        <v>0</v>
      </c>
      <c r="AR342" s="31">
        <v>0</v>
      </c>
      <c r="AS342" s="31">
        <v>0</v>
      </c>
      <c r="AT342" s="31">
        <v>10</v>
      </c>
      <c r="AU342" s="31">
        <v>0</v>
      </c>
      <c r="AV342" s="31">
        <v>0</v>
      </c>
      <c r="AW342" s="31">
        <v>0</v>
      </c>
      <c r="AX342" s="31">
        <v>0</v>
      </c>
      <c r="AY342" s="31">
        <v>0</v>
      </c>
      <c r="AZ342" s="31">
        <v>0</v>
      </c>
      <c r="BA342" s="31">
        <v>0</v>
      </c>
      <c r="BB342" s="31">
        <v>0</v>
      </c>
      <c r="BC342" s="31">
        <v>0</v>
      </c>
      <c r="BD342" s="31">
        <v>0</v>
      </c>
      <c r="BE342" s="31">
        <v>0</v>
      </c>
      <c r="BF342" s="31">
        <v>0</v>
      </c>
      <c r="BG342" s="31">
        <v>0</v>
      </c>
      <c r="BH342" s="31">
        <v>0</v>
      </c>
      <c r="BI342" s="31">
        <v>0</v>
      </c>
      <c r="BJ342" s="31">
        <v>0</v>
      </c>
      <c r="BK342" s="31">
        <v>24.32</v>
      </c>
      <c r="BL342" s="31">
        <v>10</v>
      </c>
      <c r="BM342" s="31">
        <v>0</v>
      </c>
      <c r="BN342" s="31">
        <v>0</v>
      </c>
      <c r="BO342" s="31">
        <v>21</v>
      </c>
      <c r="BP342" s="31">
        <v>0</v>
      </c>
      <c r="BQ342" s="31">
        <v>0</v>
      </c>
      <c r="BR342" s="31">
        <v>0</v>
      </c>
      <c r="BS342" s="31">
        <v>10</v>
      </c>
      <c r="BT342" s="31">
        <v>0</v>
      </c>
      <c r="BU342" s="31">
        <v>0</v>
      </c>
      <c r="BV342" s="31">
        <v>0</v>
      </c>
      <c r="BW342" s="31">
        <v>0</v>
      </c>
      <c r="BX342" s="31">
        <v>0</v>
      </c>
      <c r="BY342" s="31">
        <v>10</v>
      </c>
      <c r="BZ342" s="31">
        <v>10</v>
      </c>
      <c r="CA342" s="31">
        <v>0</v>
      </c>
      <c r="CB342" s="31">
        <v>6</v>
      </c>
      <c r="CC342" s="31">
        <v>4</v>
      </c>
      <c r="CD342" s="31">
        <v>0</v>
      </c>
      <c r="CE342" s="31">
        <v>0</v>
      </c>
      <c r="CF342" s="31">
        <v>0</v>
      </c>
      <c r="CG342" s="31">
        <v>2</v>
      </c>
      <c r="CH342" s="31">
        <v>8</v>
      </c>
      <c r="CI342" s="31">
        <v>0</v>
      </c>
      <c r="CJ342" s="31">
        <v>0</v>
      </c>
      <c r="CK342" s="31">
        <v>6</v>
      </c>
      <c r="CL342" s="31">
        <v>4</v>
      </c>
      <c r="CM342" s="31">
        <v>31</v>
      </c>
      <c r="CN342" s="34">
        <v>3.2258</v>
      </c>
      <c r="CO342" s="34">
        <v>0</v>
      </c>
      <c r="CP342" s="34">
        <v>3.2258</v>
      </c>
      <c r="CQ342" s="34">
        <v>0</v>
      </c>
      <c r="CR342" s="34">
        <v>0</v>
      </c>
      <c r="CS342" s="34">
        <v>4.7618999999999998</v>
      </c>
      <c r="CT342" s="34">
        <v>9.5237999999999996</v>
      </c>
      <c r="CU342" s="34">
        <v>0</v>
      </c>
      <c r="CV342" s="34">
        <v>0</v>
      </c>
      <c r="CW342" s="34">
        <v>3.2258</v>
      </c>
      <c r="CX342" s="34">
        <v>0</v>
      </c>
      <c r="CY342" s="34">
        <v>3.2258</v>
      </c>
      <c r="CZ342" s="34">
        <v>0</v>
      </c>
      <c r="DA342" s="34">
        <v>0</v>
      </c>
      <c r="DB342" s="34">
        <v>0</v>
      </c>
      <c r="DC342" s="34">
        <v>9.5237999999999996</v>
      </c>
      <c r="DD342" s="34">
        <v>0</v>
      </c>
      <c r="DE342" s="34">
        <v>0</v>
      </c>
      <c r="DF342" s="34">
        <v>19.354800000000001</v>
      </c>
      <c r="DG342" s="34">
        <v>19.354800000000001</v>
      </c>
      <c r="DH342" s="34">
        <v>6.4516</v>
      </c>
      <c r="DI342" s="34">
        <v>23.8095</v>
      </c>
      <c r="DJ342" s="34">
        <v>9.5237999999999996</v>
      </c>
      <c r="DK342" s="34">
        <v>23.8095</v>
      </c>
      <c r="DL342" s="34">
        <v>19.047599999999999</v>
      </c>
      <c r="DM342" s="34">
        <v>9.5237999999999996</v>
      </c>
      <c r="DN342" s="34">
        <v>38.095199999999998</v>
      </c>
      <c r="DO342" s="34">
        <v>6.0560836501901099</v>
      </c>
      <c r="DP342" s="34">
        <v>6.0261948529411802</v>
      </c>
      <c r="DQ342" s="34">
        <v>5.9074427480915999</v>
      </c>
      <c r="DR342" s="34">
        <v>5.8598345588235299</v>
      </c>
      <c r="DS342" s="34">
        <v>5.8648816936488197</v>
      </c>
      <c r="DT342" s="34">
        <v>5.8891102257636101</v>
      </c>
      <c r="DU342" s="34">
        <v>5.8365253077975403</v>
      </c>
      <c r="DV342" s="34">
        <v>5.8287671232876699</v>
      </c>
      <c r="DW342" s="34">
        <v>5.7708592777085901</v>
      </c>
      <c r="DX342" s="34">
        <v>0.49598126144809301</v>
      </c>
      <c r="DY342" s="34">
        <v>2.0102116924947899</v>
      </c>
      <c r="DZ342" s="34">
        <v>0.81244937532216999</v>
      </c>
      <c r="EA342" s="34">
        <v>-8.6056890640329495E-2</v>
      </c>
      <c r="EB342" s="34">
        <v>-0.411412440690957</v>
      </c>
      <c r="EC342" s="34">
        <v>0.90096273369741597</v>
      </c>
      <c r="ED342" s="34">
        <v>0.13310163788959301</v>
      </c>
      <c r="EE342" s="34">
        <v>1.0034527406128699</v>
      </c>
      <c r="EF342" s="33">
        <v>0</v>
      </c>
      <c r="EG342" s="33">
        <v>0</v>
      </c>
      <c r="EH342" s="34">
        <v>6.04</v>
      </c>
      <c r="EI342" s="34">
        <v>5.42</v>
      </c>
      <c r="EJ342" s="34">
        <v>0</v>
      </c>
      <c r="EK342" s="34">
        <v>6.09</v>
      </c>
      <c r="EL342" s="34">
        <v>0</v>
      </c>
      <c r="EM342" s="34">
        <v>0</v>
      </c>
      <c r="EN342" s="34">
        <v>6.04</v>
      </c>
      <c r="EO342" s="34">
        <v>0</v>
      </c>
      <c r="EP342" s="34">
        <v>0</v>
      </c>
      <c r="EQ342" s="34">
        <v>6.06</v>
      </c>
      <c r="ER342" s="34">
        <v>0</v>
      </c>
      <c r="ES342" s="34">
        <v>0</v>
      </c>
      <c r="ET342" s="58">
        <v>0</v>
      </c>
      <c r="EU342" s="58">
        <v>4</v>
      </c>
      <c r="EV342" s="58">
        <v>27</v>
      </c>
      <c r="EW342" s="58">
        <v>0</v>
      </c>
      <c r="EX342" s="58">
        <v>0</v>
      </c>
      <c r="EY342" s="58">
        <v>0</v>
      </c>
      <c r="EZ342" s="58">
        <v>0</v>
      </c>
      <c r="FA342" s="63">
        <v>0</v>
      </c>
      <c r="FB342" s="64">
        <v>0</v>
      </c>
      <c r="FC342" s="58">
        <v>6</v>
      </c>
      <c r="FD342" s="58">
        <v>4</v>
      </c>
      <c r="FE342" s="58">
        <v>0</v>
      </c>
      <c r="FF342" s="58">
        <v>21</v>
      </c>
      <c r="FG342" s="58">
        <v>0</v>
      </c>
      <c r="FH342" s="58">
        <v>0</v>
      </c>
      <c r="FI342" s="58">
        <v>0</v>
      </c>
      <c r="FJ342" s="58">
        <v>31</v>
      </c>
      <c r="FK342" s="58">
        <v>100</v>
      </c>
      <c r="FL342" s="59">
        <f t="shared" si="5"/>
        <v>31</v>
      </c>
    </row>
    <row r="343" spans="1:168" x14ac:dyDescent="0.25">
      <c r="A343" t="s">
        <v>207</v>
      </c>
      <c r="B343" t="s">
        <v>1166</v>
      </c>
      <c r="C343" t="s">
        <v>1167</v>
      </c>
      <c r="D343" s="31">
        <v>30</v>
      </c>
      <c r="E343" s="31">
        <v>0</v>
      </c>
      <c r="F343" s="31">
        <v>0</v>
      </c>
      <c r="G343" s="31">
        <v>0</v>
      </c>
      <c r="H343" s="31">
        <v>0</v>
      </c>
      <c r="I343" s="31">
        <v>0</v>
      </c>
      <c r="J343" s="31">
        <v>30</v>
      </c>
      <c r="K343" s="31">
        <v>0</v>
      </c>
      <c r="L343" s="31">
        <v>30</v>
      </c>
      <c r="M343" s="35">
        <v>4.32</v>
      </c>
      <c r="N343" s="31">
        <v>0</v>
      </c>
      <c r="O343" s="31">
        <v>0</v>
      </c>
      <c r="P343" s="31">
        <v>30</v>
      </c>
      <c r="Q343" s="31">
        <v>0</v>
      </c>
      <c r="R343" s="31">
        <v>4</v>
      </c>
      <c r="S343" s="31">
        <v>13</v>
      </c>
      <c r="T343" s="31">
        <v>11</v>
      </c>
      <c r="U343" s="31">
        <v>2</v>
      </c>
      <c r="V343" s="31">
        <v>4</v>
      </c>
      <c r="W343" s="31">
        <v>0</v>
      </c>
      <c r="X343" s="31">
        <v>26</v>
      </c>
      <c r="Y343" s="31">
        <v>0</v>
      </c>
      <c r="Z343" s="31">
        <v>0</v>
      </c>
      <c r="AA343" s="31">
        <v>30</v>
      </c>
      <c r="AB343" s="31">
        <v>30</v>
      </c>
      <c r="AC343" s="31">
        <v>30</v>
      </c>
      <c r="AD343" s="31">
        <v>20</v>
      </c>
      <c r="AE343" s="31">
        <v>20</v>
      </c>
      <c r="AF343" s="31">
        <v>20</v>
      </c>
      <c r="AG343" s="31">
        <v>20</v>
      </c>
      <c r="AH343" s="31">
        <v>20</v>
      </c>
      <c r="AI343" s="34">
        <v>0</v>
      </c>
      <c r="AJ343" s="34">
        <v>0</v>
      </c>
      <c r="AK343" s="34">
        <v>0</v>
      </c>
      <c r="AL343" s="34">
        <v>50</v>
      </c>
      <c r="AM343" s="34">
        <v>0</v>
      </c>
      <c r="AN343" s="34">
        <v>0</v>
      </c>
      <c r="AO343" s="34">
        <v>0</v>
      </c>
      <c r="AP343" s="34">
        <v>0</v>
      </c>
      <c r="AQ343" s="31">
        <v>0</v>
      </c>
      <c r="AR343" s="31">
        <v>0</v>
      </c>
      <c r="AS343" s="31">
        <v>0</v>
      </c>
      <c r="AT343" s="31">
        <v>10</v>
      </c>
      <c r="AU343" s="31">
        <v>0</v>
      </c>
      <c r="AV343" s="31">
        <v>0</v>
      </c>
      <c r="AW343" s="31">
        <v>0</v>
      </c>
      <c r="AX343" s="31">
        <v>0</v>
      </c>
      <c r="AY343" s="31">
        <v>0</v>
      </c>
      <c r="AZ343" s="31">
        <v>0</v>
      </c>
      <c r="BA343" s="31">
        <v>0</v>
      </c>
      <c r="BB343" s="31">
        <v>0</v>
      </c>
      <c r="BC343" s="31">
        <v>0</v>
      </c>
      <c r="BD343" s="31">
        <v>0</v>
      </c>
      <c r="BE343" s="31">
        <v>0</v>
      </c>
      <c r="BF343" s="31">
        <v>0</v>
      </c>
      <c r="BG343" s="31">
        <v>0</v>
      </c>
      <c r="BH343" s="31">
        <v>0</v>
      </c>
      <c r="BI343" s="31">
        <v>0</v>
      </c>
      <c r="BJ343" s="31">
        <v>0</v>
      </c>
      <c r="BK343" s="31">
        <v>10.33</v>
      </c>
      <c r="BL343" s="31">
        <v>10</v>
      </c>
      <c r="BM343" s="31">
        <v>0</v>
      </c>
      <c r="BN343" s="31">
        <v>20</v>
      </c>
      <c r="BO343" s="31">
        <v>0</v>
      </c>
      <c r="BP343" s="31">
        <v>0</v>
      </c>
      <c r="BQ343" s="31">
        <v>0</v>
      </c>
      <c r="BR343" s="31">
        <v>0</v>
      </c>
      <c r="BS343" s="31">
        <v>10</v>
      </c>
      <c r="BT343" s="31">
        <v>0</v>
      </c>
      <c r="BU343" s="31">
        <v>0</v>
      </c>
      <c r="BV343" s="31">
        <v>0</v>
      </c>
      <c r="BW343" s="31">
        <v>0</v>
      </c>
      <c r="BX343" s="31">
        <v>0</v>
      </c>
      <c r="BY343" s="31">
        <v>10</v>
      </c>
      <c r="BZ343" s="31">
        <v>10</v>
      </c>
      <c r="CA343" s="31">
        <v>0</v>
      </c>
      <c r="CB343" s="31">
        <v>2</v>
      </c>
      <c r="CC343" s="31">
        <v>5</v>
      </c>
      <c r="CD343" s="31">
        <v>3</v>
      </c>
      <c r="CE343" s="31">
        <v>0</v>
      </c>
      <c r="CF343" s="31">
        <v>0</v>
      </c>
      <c r="CG343" s="31">
        <v>2</v>
      </c>
      <c r="CH343" s="31">
        <v>8</v>
      </c>
      <c r="CI343" s="31">
        <v>0</v>
      </c>
      <c r="CJ343" s="31">
        <v>0</v>
      </c>
      <c r="CK343" s="31">
        <v>10</v>
      </c>
      <c r="CL343" s="31">
        <v>0</v>
      </c>
      <c r="CM343" s="31">
        <v>30</v>
      </c>
      <c r="CN343" s="34">
        <v>0</v>
      </c>
      <c r="CO343" s="34">
        <v>0</v>
      </c>
      <c r="CP343" s="34">
        <v>0</v>
      </c>
      <c r="CQ343" s="34">
        <v>0</v>
      </c>
      <c r="CR343" s="34">
        <v>0</v>
      </c>
      <c r="CS343" s="34">
        <v>0</v>
      </c>
      <c r="CT343" s="34">
        <v>0</v>
      </c>
      <c r="CU343" s="34">
        <v>0</v>
      </c>
      <c r="CV343" s="34">
        <v>0</v>
      </c>
      <c r="CW343" s="34">
        <v>0</v>
      </c>
      <c r="CX343" s="34">
        <v>0</v>
      </c>
      <c r="CY343" s="34">
        <v>0</v>
      </c>
      <c r="CZ343" s="34">
        <v>0</v>
      </c>
      <c r="DA343" s="34">
        <v>0</v>
      </c>
      <c r="DB343" s="34">
        <v>0</v>
      </c>
      <c r="DC343" s="34">
        <v>0</v>
      </c>
      <c r="DD343" s="34">
        <v>0</v>
      </c>
      <c r="DE343" s="34">
        <v>0</v>
      </c>
      <c r="DF343" s="34">
        <v>16.666699999999999</v>
      </c>
      <c r="DG343" s="34">
        <v>16.666699999999999</v>
      </c>
      <c r="DH343" s="34">
        <v>13.333299999999999</v>
      </c>
      <c r="DI343" s="34">
        <v>5</v>
      </c>
      <c r="DJ343" s="34">
        <v>10</v>
      </c>
      <c r="DK343" s="34">
        <v>5</v>
      </c>
      <c r="DL343" s="34">
        <v>10</v>
      </c>
      <c r="DM343" s="34">
        <v>5</v>
      </c>
      <c r="DN343" s="34">
        <v>15</v>
      </c>
      <c r="DO343" s="34">
        <v>5.8900841908325496</v>
      </c>
      <c r="DP343" s="34">
        <v>5.8489242282507004</v>
      </c>
      <c r="DQ343" s="34">
        <v>5.7319925163704397</v>
      </c>
      <c r="DR343" s="34">
        <v>5.66276894293732</v>
      </c>
      <c r="DS343" s="34">
        <v>5.6425755584756896</v>
      </c>
      <c r="DT343" s="34">
        <v>5.6228646517739804</v>
      </c>
      <c r="DU343" s="34">
        <v>5.6254927726675401</v>
      </c>
      <c r="DV343" s="34">
        <v>5.5985545335085396</v>
      </c>
      <c r="DW343" s="34">
        <v>5.5486202365308799</v>
      </c>
      <c r="DX343" s="34">
        <v>0.70371851259497298</v>
      </c>
      <c r="DY343" s="34">
        <v>2.03998368013055</v>
      </c>
      <c r="DZ343" s="34">
        <v>1.22243330304783</v>
      </c>
      <c r="EA343" s="34">
        <v>0.357875304501727</v>
      </c>
      <c r="EB343" s="34">
        <v>0.350549193736854</v>
      </c>
      <c r="EC343" s="34">
        <v>-4.6718056528854697E-2</v>
      </c>
      <c r="ED343" s="34">
        <v>0.48116418260767702</v>
      </c>
      <c r="EE343" s="34">
        <v>0.89994079336885102</v>
      </c>
      <c r="EF343" s="33">
        <v>1</v>
      </c>
      <c r="EG343" s="33">
        <v>0</v>
      </c>
      <c r="EH343" s="34">
        <v>5.89</v>
      </c>
      <c r="EI343" s="34">
        <v>5.33</v>
      </c>
      <c r="EJ343" s="34">
        <v>0</v>
      </c>
      <c r="EK343" s="34">
        <v>5.98</v>
      </c>
      <c r="EL343" s="34">
        <v>0</v>
      </c>
      <c r="EM343" s="34">
        <v>0</v>
      </c>
      <c r="EN343" s="34">
        <v>5.89</v>
      </c>
      <c r="EO343" s="34">
        <v>0</v>
      </c>
      <c r="EP343" s="34">
        <v>5.89</v>
      </c>
      <c r="EQ343" s="34">
        <v>0</v>
      </c>
      <c r="ER343" s="34">
        <v>0</v>
      </c>
      <c r="ES343" s="34">
        <v>0</v>
      </c>
      <c r="ET343" s="58">
        <v>0</v>
      </c>
      <c r="EU343" s="58">
        <v>0</v>
      </c>
      <c r="EV343" s="58">
        <v>21</v>
      </c>
      <c r="EW343" s="58">
        <v>1</v>
      </c>
      <c r="EX343" s="58">
        <v>6</v>
      </c>
      <c r="EY343" s="58">
        <v>2</v>
      </c>
      <c r="EZ343" s="58">
        <v>0</v>
      </c>
      <c r="FA343" s="63">
        <v>0</v>
      </c>
      <c r="FB343" s="64">
        <v>1</v>
      </c>
      <c r="FC343" s="58">
        <v>9</v>
      </c>
      <c r="FD343" s="58">
        <v>16</v>
      </c>
      <c r="FE343" s="58">
        <v>4</v>
      </c>
      <c r="FF343" s="58">
        <v>0</v>
      </c>
      <c r="FG343" s="58">
        <v>0</v>
      </c>
      <c r="FH343" s="58">
        <v>0</v>
      </c>
      <c r="FI343" s="58">
        <v>0</v>
      </c>
      <c r="FJ343" s="58">
        <v>30</v>
      </c>
      <c r="FK343" s="58">
        <v>100</v>
      </c>
      <c r="FL343" s="59">
        <f t="shared" si="5"/>
        <v>30</v>
      </c>
    </row>
    <row r="344" spans="1:168" x14ac:dyDescent="0.25">
      <c r="A344" t="s">
        <v>207</v>
      </c>
      <c r="B344" t="s">
        <v>1168</v>
      </c>
      <c r="C344" t="s">
        <v>1169</v>
      </c>
      <c r="D344" s="31">
        <v>502</v>
      </c>
      <c r="E344" s="31">
        <v>14</v>
      </c>
      <c r="F344" s="31">
        <v>8</v>
      </c>
      <c r="G344" s="31">
        <v>2</v>
      </c>
      <c r="H344" s="31">
        <v>5</v>
      </c>
      <c r="I344" s="31">
        <v>0</v>
      </c>
      <c r="J344" s="31">
        <v>531</v>
      </c>
      <c r="K344" s="31">
        <v>0</v>
      </c>
      <c r="L344" s="31">
        <v>531</v>
      </c>
      <c r="M344" s="35">
        <v>9.5299999999999994</v>
      </c>
      <c r="N344" s="31">
        <v>0</v>
      </c>
      <c r="O344" s="31">
        <v>12</v>
      </c>
      <c r="P344" s="31">
        <v>519</v>
      </c>
      <c r="Q344" s="31">
        <v>38</v>
      </c>
      <c r="R344" s="31">
        <v>133</v>
      </c>
      <c r="S344" s="31">
        <v>227</v>
      </c>
      <c r="T344" s="31">
        <v>105</v>
      </c>
      <c r="U344" s="31">
        <v>28</v>
      </c>
      <c r="V344" s="31">
        <v>107</v>
      </c>
      <c r="W344" s="31">
        <v>65</v>
      </c>
      <c r="X344" s="31">
        <v>327</v>
      </c>
      <c r="Y344" s="31">
        <v>32</v>
      </c>
      <c r="Z344" s="31">
        <v>0</v>
      </c>
      <c r="AA344" s="31">
        <v>524</v>
      </c>
      <c r="AB344" s="31">
        <v>505</v>
      </c>
      <c r="AC344" s="31">
        <v>479</v>
      </c>
      <c r="AD344" s="31">
        <v>448</v>
      </c>
      <c r="AE344" s="31">
        <v>417</v>
      </c>
      <c r="AF344" s="31">
        <v>391</v>
      </c>
      <c r="AG344" s="31">
        <v>363</v>
      </c>
      <c r="AH344" s="31">
        <v>344</v>
      </c>
      <c r="AI344" s="34">
        <v>1.34</v>
      </c>
      <c r="AJ344" s="34">
        <v>3.76</v>
      </c>
      <c r="AK344" s="34">
        <v>5.43</v>
      </c>
      <c r="AL344" s="34">
        <v>6.92</v>
      </c>
      <c r="AM344" s="34">
        <v>7.43</v>
      </c>
      <c r="AN344" s="34">
        <v>6.65</v>
      </c>
      <c r="AO344" s="34">
        <v>7.71</v>
      </c>
      <c r="AP344" s="34">
        <v>5.52</v>
      </c>
      <c r="AQ344" s="31">
        <v>7</v>
      </c>
      <c r="AR344" s="31">
        <v>19</v>
      </c>
      <c r="AS344" s="31">
        <v>26</v>
      </c>
      <c r="AT344" s="31">
        <v>31</v>
      </c>
      <c r="AU344" s="31">
        <v>31</v>
      </c>
      <c r="AV344" s="31">
        <v>27</v>
      </c>
      <c r="AW344" s="31">
        <v>30</v>
      </c>
      <c r="AX344" s="31">
        <v>20</v>
      </c>
      <c r="AY344" s="31">
        <v>16</v>
      </c>
      <c r="AZ344" s="31">
        <v>0</v>
      </c>
      <c r="BA344" s="31">
        <v>5</v>
      </c>
      <c r="BB344" s="31">
        <v>0</v>
      </c>
      <c r="BC344" s="31">
        <v>2</v>
      </c>
      <c r="BD344" s="31">
        <v>0</v>
      </c>
      <c r="BE344" s="31">
        <v>0</v>
      </c>
      <c r="BF344" s="31">
        <v>0</v>
      </c>
      <c r="BG344" s="31">
        <v>0</v>
      </c>
      <c r="BH344" s="31">
        <v>0</v>
      </c>
      <c r="BI344" s="31">
        <v>0</v>
      </c>
      <c r="BJ344" s="31">
        <v>0</v>
      </c>
      <c r="BK344" s="31">
        <v>29.09</v>
      </c>
      <c r="BL344" s="31">
        <v>94</v>
      </c>
      <c r="BM344" s="31">
        <v>42</v>
      </c>
      <c r="BN344" s="31">
        <v>90</v>
      </c>
      <c r="BO344" s="31">
        <v>127</v>
      </c>
      <c r="BP344" s="31">
        <v>115</v>
      </c>
      <c r="BQ344" s="31">
        <v>63</v>
      </c>
      <c r="BR344" s="31">
        <v>31</v>
      </c>
      <c r="BS344" s="31">
        <v>31</v>
      </c>
      <c r="BT344" s="31">
        <v>26</v>
      </c>
      <c r="BU344" s="31">
        <v>19</v>
      </c>
      <c r="BV344" s="31">
        <v>7</v>
      </c>
      <c r="BW344" s="31">
        <v>0</v>
      </c>
      <c r="BX344" s="31">
        <v>0</v>
      </c>
      <c r="BY344" s="31">
        <v>114</v>
      </c>
      <c r="BZ344" s="31">
        <v>94</v>
      </c>
      <c r="CA344" s="31">
        <v>3</v>
      </c>
      <c r="CB344" s="31">
        <v>46</v>
      </c>
      <c r="CC344" s="31">
        <v>59</v>
      </c>
      <c r="CD344" s="31">
        <v>6</v>
      </c>
      <c r="CE344" s="31">
        <v>0</v>
      </c>
      <c r="CF344" s="31">
        <v>0</v>
      </c>
      <c r="CG344" s="31">
        <v>40</v>
      </c>
      <c r="CH344" s="31">
        <v>74</v>
      </c>
      <c r="CI344" s="31">
        <v>0</v>
      </c>
      <c r="CJ344" s="31">
        <v>0</v>
      </c>
      <c r="CK344" s="31">
        <v>54</v>
      </c>
      <c r="CL344" s="31">
        <v>1</v>
      </c>
      <c r="CM344" s="31">
        <v>516</v>
      </c>
      <c r="CN344" s="34">
        <v>2.7132000000000001</v>
      </c>
      <c r="CO344" s="34">
        <v>2.9239999999999999</v>
      </c>
      <c r="CP344" s="34">
        <v>2.004</v>
      </c>
      <c r="CQ344" s="34">
        <v>3.8216999999999999</v>
      </c>
      <c r="CR344" s="34">
        <v>3.8288000000000002</v>
      </c>
      <c r="CS344" s="34">
        <v>2.4390000000000001</v>
      </c>
      <c r="CT344" s="34">
        <v>1.5748</v>
      </c>
      <c r="CU344" s="34">
        <v>1.3966000000000001</v>
      </c>
      <c r="CV344" s="34">
        <v>0.89019999999999999</v>
      </c>
      <c r="CW344" s="34">
        <v>0.96899999999999997</v>
      </c>
      <c r="CX344" s="34">
        <v>0.77969999999999995</v>
      </c>
      <c r="CY344" s="34">
        <v>1.4028</v>
      </c>
      <c r="CZ344" s="34">
        <v>1.0616000000000001</v>
      </c>
      <c r="DA344" s="34">
        <v>1.1261000000000001</v>
      </c>
      <c r="DB344" s="34">
        <v>0.24390000000000001</v>
      </c>
      <c r="DC344" s="34">
        <v>0.52490000000000003</v>
      </c>
      <c r="DD344" s="34">
        <v>0.27929999999999999</v>
      </c>
      <c r="DE344" s="34">
        <v>0.59350000000000003</v>
      </c>
      <c r="DF344" s="34">
        <v>5.8365999999999998</v>
      </c>
      <c r="DG344" s="34">
        <v>5.2525000000000004</v>
      </c>
      <c r="DH344" s="34">
        <v>9.0335999999999999</v>
      </c>
      <c r="DI344" s="34">
        <v>7.9545000000000003</v>
      </c>
      <c r="DJ344" s="34">
        <v>8.6746999999999996</v>
      </c>
      <c r="DK344" s="34">
        <v>8.2687000000000008</v>
      </c>
      <c r="DL344" s="34">
        <v>4.2016999999999998</v>
      </c>
      <c r="DM344" s="34">
        <v>5.9172000000000002</v>
      </c>
      <c r="DN344" s="34">
        <v>7.1207000000000003</v>
      </c>
      <c r="DO344" s="34">
        <v>6.8791351010133299</v>
      </c>
      <c r="DP344" s="34">
        <v>6.7926463208836703</v>
      </c>
      <c r="DQ344" s="34">
        <v>6.6761400972532501</v>
      </c>
      <c r="DR344" s="34">
        <v>6.5696604252618203</v>
      </c>
      <c r="DS344" s="34">
        <v>6.5762408704724997</v>
      </c>
      <c r="DT344" s="34">
        <v>6.5686197249694596</v>
      </c>
      <c r="DU344" s="34">
        <v>6.5793508603808197</v>
      </c>
      <c r="DV344" s="34">
        <v>6.5085889570552196</v>
      </c>
      <c r="DW344" s="34">
        <v>6.4702894870492598</v>
      </c>
      <c r="DX344" s="34">
        <v>1.27327077024096</v>
      </c>
      <c r="DY344" s="34">
        <v>1.74511352268288</v>
      </c>
      <c r="DZ344" s="34">
        <v>1.6207789307038201</v>
      </c>
      <c r="EA344" s="34">
        <v>-0.100063932272068</v>
      </c>
      <c r="EB344" s="34">
        <v>0.116023545617448</v>
      </c>
      <c r="EC344" s="34">
        <v>-0.16310325500307499</v>
      </c>
      <c r="ED344" s="34">
        <v>1.0872080537348601</v>
      </c>
      <c r="EE344" s="34">
        <v>0.59192822952683699</v>
      </c>
      <c r="EF344" s="33">
        <v>0</v>
      </c>
      <c r="EG344" s="33">
        <v>260</v>
      </c>
      <c r="EH344" s="34">
        <v>6.79</v>
      </c>
      <c r="EI344" s="34">
        <v>6.09</v>
      </c>
      <c r="EJ344" s="34">
        <v>6.66</v>
      </c>
      <c r="EK344" s="34">
        <v>6.97</v>
      </c>
      <c r="EL344" s="34">
        <v>10.49</v>
      </c>
      <c r="EM344" s="34">
        <v>0</v>
      </c>
      <c r="EN344" s="34">
        <v>6.85</v>
      </c>
      <c r="EO344" s="34">
        <v>6.98</v>
      </c>
      <c r="EP344" s="34">
        <v>7.52</v>
      </c>
      <c r="EQ344" s="34">
        <v>6.91</v>
      </c>
      <c r="ER344" s="34">
        <v>6.58</v>
      </c>
      <c r="ES344" s="34">
        <v>6.52</v>
      </c>
      <c r="ET344" s="58">
        <v>15</v>
      </c>
      <c r="EU344" s="58">
        <v>10</v>
      </c>
      <c r="EV344" s="58">
        <v>192</v>
      </c>
      <c r="EW344" s="58">
        <v>48</v>
      </c>
      <c r="EX344" s="58">
        <v>120</v>
      </c>
      <c r="EY344" s="58">
        <v>10</v>
      </c>
      <c r="EZ344" s="58">
        <v>3</v>
      </c>
      <c r="FA344" s="63">
        <v>54</v>
      </c>
      <c r="FB344" s="64">
        <v>13</v>
      </c>
      <c r="FC344" s="58">
        <v>94</v>
      </c>
      <c r="FD344" s="58">
        <v>69</v>
      </c>
      <c r="FE344" s="58">
        <v>155</v>
      </c>
      <c r="FF344" s="58">
        <v>110</v>
      </c>
      <c r="FG344" s="58">
        <v>10</v>
      </c>
      <c r="FH344" s="58">
        <v>0</v>
      </c>
      <c r="FI344" s="58">
        <v>1</v>
      </c>
      <c r="FJ344" s="58">
        <v>452</v>
      </c>
      <c r="FK344" s="58">
        <v>85.122410546139406</v>
      </c>
      <c r="FL344" s="59">
        <f t="shared" si="5"/>
        <v>530.99999999999977</v>
      </c>
    </row>
    <row r="345" spans="1:168" x14ac:dyDescent="0.25">
      <c r="A345" t="s">
        <v>207</v>
      </c>
      <c r="B345" t="s">
        <v>1170</v>
      </c>
      <c r="C345" t="s">
        <v>1171</v>
      </c>
      <c r="D345" s="31">
        <v>407</v>
      </c>
      <c r="E345" s="31">
        <v>2</v>
      </c>
      <c r="F345" s="31">
        <v>3</v>
      </c>
      <c r="G345" s="31">
        <v>0</v>
      </c>
      <c r="H345" s="31">
        <v>7</v>
      </c>
      <c r="I345" s="31">
        <v>0</v>
      </c>
      <c r="J345" s="31">
        <v>419</v>
      </c>
      <c r="K345" s="31">
        <v>0</v>
      </c>
      <c r="L345" s="31">
        <v>419</v>
      </c>
      <c r="M345" s="35">
        <v>13.24</v>
      </c>
      <c r="N345" s="31">
        <v>0</v>
      </c>
      <c r="O345" s="31">
        <v>26</v>
      </c>
      <c r="P345" s="31">
        <v>393</v>
      </c>
      <c r="Q345" s="31">
        <v>7</v>
      </c>
      <c r="R345" s="31">
        <v>104</v>
      </c>
      <c r="S345" s="31">
        <v>185</v>
      </c>
      <c r="T345" s="31">
        <v>110</v>
      </c>
      <c r="U345" s="31">
        <v>13</v>
      </c>
      <c r="V345" s="31">
        <v>73</v>
      </c>
      <c r="W345" s="31">
        <v>0</v>
      </c>
      <c r="X345" s="31">
        <v>327</v>
      </c>
      <c r="Y345" s="31">
        <v>19</v>
      </c>
      <c r="Z345" s="31">
        <v>0</v>
      </c>
      <c r="AA345" s="31">
        <v>409</v>
      </c>
      <c r="AB345" s="31">
        <v>403</v>
      </c>
      <c r="AC345" s="31">
        <v>403</v>
      </c>
      <c r="AD345" s="31">
        <v>360</v>
      </c>
      <c r="AE345" s="31">
        <v>306</v>
      </c>
      <c r="AF345" s="31">
        <v>240</v>
      </c>
      <c r="AG345" s="31">
        <v>225</v>
      </c>
      <c r="AH345" s="31">
        <v>195</v>
      </c>
      <c r="AI345" s="34">
        <v>2.44</v>
      </c>
      <c r="AJ345" s="34">
        <v>1.49</v>
      </c>
      <c r="AK345" s="34">
        <v>0</v>
      </c>
      <c r="AL345" s="34">
        <v>11.94</v>
      </c>
      <c r="AM345" s="34">
        <v>17.649999999999999</v>
      </c>
      <c r="AN345" s="34">
        <v>27.5</v>
      </c>
      <c r="AO345" s="34">
        <v>6.67</v>
      </c>
      <c r="AP345" s="34">
        <v>15.38</v>
      </c>
      <c r="AQ345" s="31">
        <v>10</v>
      </c>
      <c r="AR345" s="31">
        <v>6</v>
      </c>
      <c r="AS345" s="31">
        <v>0</v>
      </c>
      <c r="AT345" s="31">
        <v>43</v>
      </c>
      <c r="AU345" s="31">
        <v>54</v>
      </c>
      <c r="AV345" s="31">
        <v>66</v>
      </c>
      <c r="AW345" s="31">
        <v>15</v>
      </c>
      <c r="AX345" s="31">
        <v>30</v>
      </c>
      <c r="AY345" s="31">
        <v>4</v>
      </c>
      <c r="AZ345" s="31">
        <v>10</v>
      </c>
      <c r="BA345" s="31">
        <v>0</v>
      </c>
      <c r="BB345" s="31">
        <v>0</v>
      </c>
      <c r="BC345" s="31">
        <v>0</v>
      </c>
      <c r="BD345" s="31">
        <v>0</v>
      </c>
      <c r="BE345" s="31">
        <v>0</v>
      </c>
      <c r="BF345" s="31">
        <v>0</v>
      </c>
      <c r="BG345" s="31">
        <v>0</v>
      </c>
      <c r="BH345" s="31">
        <v>0</v>
      </c>
      <c r="BI345" s="31">
        <v>0</v>
      </c>
      <c r="BJ345" s="31">
        <v>0</v>
      </c>
      <c r="BK345" s="31">
        <v>14.93</v>
      </c>
      <c r="BL345" s="31">
        <v>113</v>
      </c>
      <c r="BM345" s="31">
        <v>111</v>
      </c>
      <c r="BN345" s="31">
        <v>77</v>
      </c>
      <c r="BO345" s="31">
        <v>110</v>
      </c>
      <c r="BP345" s="31">
        <v>4</v>
      </c>
      <c r="BQ345" s="31">
        <v>4</v>
      </c>
      <c r="BR345" s="31">
        <v>54</v>
      </c>
      <c r="BS345" s="31">
        <v>43</v>
      </c>
      <c r="BT345" s="31">
        <v>0</v>
      </c>
      <c r="BU345" s="31">
        <v>6</v>
      </c>
      <c r="BV345" s="31">
        <v>10</v>
      </c>
      <c r="BW345" s="31">
        <v>0</v>
      </c>
      <c r="BX345" s="31">
        <v>0</v>
      </c>
      <c r="BY345" s="31">
        <v>113</v>
      </c>
      <c r="BZ345" s="31">
        <v>113</v>
      </c>
      <c r="CA345" s="31">
        <v>0</v>
      </c>
      <c r="CB345" s="31">
        <v>25</v>
      </c>
      <c r="CC345" s="31">
        <v>51</v>
      </c>
      <c r="CD345" s="31">
        <v>36</v>
      </c>
      <c r="CE345" s="31">
        <v>1</v>
      </c>
      <c r="CF345" s="31">
        <v>0</v>
      </c>
      <c r="CG345" s="31">
        <v>30</v>
      </c>
      <c r="CH345" s="31">
        <v>69</v>
      </c>
      <c r="CI345" s="31">
        <v>14</v>
      </c>
      <c r="CJ345" s="31">
        <v>0</v>
      </c>
      <c r="CK345" s="31">
        <v>97</v>
      </c>
      <c r="CL345" s="31">
        <v>61</v>
      </c>
      <c r="CM345" s="31">
        <v>409</v>
      </c>
      <c r="CN345" s="34">
        <v>0.48899999999999999</v>
      </c>
      <c r="CO345" s="34">
        <v>1</v>
      </c>
      <c r="CP345" s="34">
        <v>0.50249999999999995</v>
      </c>
      <c r="CQ345" s="34">
        <v>1.2531000000000001</v>
      </c>
      <c r="CR345" s="34">
        <v>0.83799999999999997</v>
      </c>
      <c r="CS345" s="34">
        <v>0</v>
      </c>
      <c r="CT345" s="34">
        <v>0</v>
      </c>
      <c r="CU345" s="34">
        <v>0.44640000000000002</v>
      </c>
      <c r="CV345" s="34">
        <v>0.51280000000000003</v>
      </c>
      <c r="CW345" s="34">
        <v>0</v>
      </c>
      <c r="CX345" s="34">
        <v>0.5</v>
      </c>
      <c r="CY345" s="34">
        <v>0</v>
      </c>
      <c r="CZ345" s="34">
        <v>0.25059999999999999</v>
      </c>
      <c r="DA345" s="34">
        <v>0</v>
      </c>
      <c r="DB345" s="34">
        <v>0</v>
      </c>
      <c r="DC345" s="34">
        <v>0</v>
      </c>
      <c r="DD345" s="34">
        <v>0.44640000000000002</v>
      </c>
      <c r="DE345" s="34">
        <v>0</v>
      </c>
      <c r="DF345" s="34">
        <v>8.5213000000000001</v>
      </c>
      <c r="DG345" s="34">
        <v>8.3756000000000004</v>
      </c>
      <c r="DH345" s="34">
        <v>8.2914999999999992</v>
      </c>
      <c r="DI345" s="34">
        <v>7.8651999999999997</v>
      </c>
      <c r="DJ345" s="34">
        <v>6.5789</v>
      </c>
      <c r="DK345" s="34">
        <v>6.7797000000000001</v>
      </c>
      <c r="DL345" s="34">
        <v>5.3811999999999998</v>
      </c>
      <c r="DM345" s="34">
        <v>7.2164999999999999</v>
      </c>
      <c r="DN345" s="34">
        <v>3.6648999999999998</v>
      </c>
      <c r="DO345" s="34">
        <v>6.73199152656598</v>
      </c>
      <c r="DP345" s="34">
        <v>6.6694126815179402</v>
      </c>
      <c r="DQ345" s="34">
        <v>6.5671770622232204</v>
      </c>
      <c r="DR345" s="34">
        <v>6.5112000906584102</v>
      </c>
      <c r="DS345" s="34">
        <v>6.3818745808182404</v>
      </c>
      <c r="DT345" s="34">
        <v>6.4161952962191098</v>
      </c>
      <c r="DU345" s="34">
        <v>6.2983846201093296</v>
      </c>
      <c r="DV345" s="34">
        <v>6.2492502281914204</v>
      </c>
      <c r="DW345" s="34">
        <v>6.1732218822300204</v>
      </c>
      <c r="DX345" s="34">
        <v>0.93829618942994997</v>
      </c>
      <c r="DY345" s="34">
        <v>1.5567666034590499</v>
      </c>
      <c r="DZ345" s="34">
        <v>0.85970283181938101</v>
      </c>
      <c r="EA345" s="34">
        <v>2.0264501942559701</v>
      </c>
      <c r="EB345" s="34">
        <v>-0.53490758644914704</v>
      </c>
      <c r="EC345" s="34">
        <v>1.8704903434071001</v>
      </c>
      <c r="ED345" s="34">
        <v>0.78624459133122404</v>
      </c>
      <c r="EE345" s="34">
        <v>1.2315829142680801</v>
      </c>
      <c r="EF345" s="33">
        <v>0</v>
      </c>
      <c r="EG345" s="33">
        <v>157</v>
      </c>
      <c r="EH345" s="34">
        <v>6.94</v>
      </c>
      <c r="EI345" s="34">
        <v>6.09</v>
      </c>
      <c r="EJ345" s="34">
        <v>0</v>
      </c>
      <c r="EK345" s="34">
        <v>6.72</v>
      </c>
      <c r="EL345" s="34">
        <v>9.25</v>
      </c>
      <c r="EM345" s="34">
        <v>0</v>
      </c>
      <c r="EN345" s="34">
        <v>6.94</v>
      </c>
      <c r="EO345" s="34">
        <v>6.91</v>
      </c>
      <c r="EP345" s="34">
        <v>6.29</v>
      </c>
      <c r="EQ345" s="34">
        <v>6.66</v>
      </c>
      <c r="ER345" s="34">
        <v>6.36</v>
      </c>
      <c r="ES345" s="34">
        <v>6.85</v>
      </c>
      <c r="ET345" s="58">
        <v>76</v>
      </c>
      <c r="EU345" s="58">
        <v>33</v>
      </c>
      <c r="EV345" s="58">
        <v>152</v>
      </c>
      <c r="EW345" s="58">
        <v>67</v>
      </c>
      <c r="EX345" s="58">
        <v>31</v>
      </c>
      <c r="EY345" s="58">
        <v>2</v>
      </c>
      <c r="EZ345" s="58">
        <v>0</v>
      </c>
      <c r="FA345" s="63">
        <v>30</v>
      </c>
      <c r="FB345" s="64">
        <v>43</v>
      </c>
      <c r="FC345" s="58">
        <v>152</v>
      </c>
      <c r="FD345" s="58">
        <v>78</v>
      </c>
      <c r="FE345" s="58">
        <v>56</v>
      </c>
      <c r="FF345" s="58">
        <v>55</v>
      </c>
      <c r="FG345" s="58">
        <v>0</v>
      </c>
      <c r="FH345" s="58">
        <v>0</v>
      </c>
      <c r="FI345" s="58">
        <v>7</v>
      </c>
      <c r="FJ345" s="58">
        <v>391</v>
      </c>
      <c r="FK345" s="58">
        <v>93.317422434367501</v>
      </c>
      <c r="FL345" s="59">
        <f t="shared" si="5"/>
        <v>419.00000000000017</v>
      </c>
    </row>
    <row r="346" spans="1:168" x14ac:dyDescent="0.25">
      <c r="A346" t="s">
        <v>207</v>
      </c>
      <c r="B346" t="s">
        <v>1172</v>
      </c>
      <c r="C346" t="s">
        <v>1173</v>
      </c>
      <c r="D346" s="31">
        <v>47</v>
      </c>
      <c r="E346" s="31">
        <v>1</v>
      </c>
      <c r="F346" s="31">
        <v>0</v>
      </c>
      <c r="G346" s="31">
        <v>0</v>
      </c>
      <c r="H346" s="31">
        <v>0</v>
      </c>
      <c r="I346" s="31">
        <v>0</v>
      </c>
      <c r="J346" s="31">
        <v>48</v>
      </c>
      <c r="K346" s="31">
        <v>0</v>
      </c>
      <c r="L346" s="31">
        <v>48</v>
      </c>
      <c r="M346" s="35">
        <v>6.03</v>
      </c>
      <c r="N346" s="31">
        <v>0</v>
      </c>
      <c r="O346" s="31">
        <v>36</v>
      </c>
      <c r="P346" s="31">
        <v>12</v>
      </c>
      <c r="Q346" s="31">
        <v>0</v>
      </c>
      <c r="R346" s="31">
        <v>3</v>
      </c>
      <c r="S346" s="31">
        <v>12</v>
      </c>
      <c r="T346" s="31">
        <v>25</v>
      </c>
      <c r="U346" s="31">
        <v>8</v>
      </c>
      <c r="V346" s="31">
        <v>4</v>
      </c>
      <c r="W346" s="31">
        <v>0</v>
      </c>
      <c r="X346" s="31">
        <v>44</v>
      </c>
      <c r="Y346" s="31">
        <v>0</v>
      </c>
      <c r="Z346" s="31">
        <v>0</v>
      </c>
      <c r="AA346" s="31">
        <v>48</v>
      </c>
      <c r="AB346" s="31">
        <v>48</v>
      </c>
      <c r="AC346" s="31">
        <v>36</v>
      </c>
      <c r="AD346" s="31">
        <v>36</v>
      </c>
      <c r="AE346" s="31">
        <v>36</v>
      </c>
      <c r="AF346" s="31">
        <v>36</v>
      </c>
      <c r="AG346" s="31">
        <v>36</v>
      </c>
      <c r="AH346" s="31">
        <v>36</v>
      </c>
      <c r="AI346" s="34">
        <v>0</v>
      </c>
      <c r="AJ346" s="34">
        <v>0</v>
      </c>
      <c r="AK346" s="34">
        <v>33.33</v>
      </c>
      <c r="AL346" s="34">
        <v>0</v>
      </c>
      <c r="AM346" s="34">
        <v>0</v>
      </c>
      <c r="AN346" s="34">
        <v>0</v>
      </c>
      <c r="AO346" s="34">
        <v>0</v>
      </c>
      <c r="AP346" s="34">
        <v>0</v>
      </c>
      <c r="AQ346" s="31">
        <v>0</v>
      </c>
      <c r="AR346" s="31">
        <v>0</v>
      </c>
      <c r="AS346" s="31">
        <v>12</v>
      </c>
      <c r="AT346" s="31">
        <v>0</v>
      </c>
      <c r="AU346" s="31">
        <v>0</v>
      </c>
      <c r="AV346" s="31">
        <v>0</v>
      </c>
      <c r="AW346" s="31">
        <v>0</v>
      </c>
      <c r="AX346" s="31">
        <v>0</v>
      </c>
      <c r="AY346" s="31">
        <v>0</v>
      </c>
      <c r="AZ346" s="31">
        <v>0</v>
      </c>
      <c r="BA346" s="31">
        <v>0</v>
      </c>
      <c r="BB346" s="31">
        <v>0</v>
      </c>
      <c r="BC346" s="31">
        <v>0</v>
      </c>
      <c r="BD346" s="31">
        <v>0</v>
      </c>
      <c r="BE346" s="31">
        <v>0</v>
      </c>
      <c r="BF346" s="31">
        <v>0</v>
      </c>
      <c r="BG346" s="31">
        <v>0</v>
      </c>
      <c r="BH346" s="31">
        <v>0</v>
      </c>
      <c r="BI346" s="31">
        <v>0</v>
      </c>
      <c r="BJ346" s="31">
        <v>0</v>
      </c>
      <c r="BK346" s="31">
        <v>24.5</v>
      </c>
      <c r="BL346" s="31">
        <v>12</v>
      </c>
      <c r="BM346" s="31">
        <v>0</v>
      </c>
      <c r="BN346" s="31">
        <v>0</v>
      </c>
      <c r="BO346" s="31">
        <v>36</v>
      </c>
      <c r="BP346" s="31">
        <v>0</v>
      </c>
      <c r="BQ346" s="31">
        <v>0</v>
      </c>
      <c r="BR346" s="31">
        <v>0</v>
      </c>
      <c r="BS346" s="31">
        <v>0</v>
      </c>
      <c r="BT346" s="31">
        <v>12</v>
      </c>
      <c r="BU346" s="31">
        <v>0</v>
      </c>
      <c r="BV346" s="31">
        <v>0</v>
      </c>
      <c r="BW346" s="31">
        <v>0</v>
      </c>
      <c r="BX346" s="31">
        <v>0</v>
      </c>
      <c r="BY346" s="31">
        <v>12</v>
      </c>
      <c r="BZ346" s="31">
        <v>12</v>
      </c>
      <c r="CA346" s="31">
        <v>0</v>
      </c>
      <c r="CB346" s="31">
        <v>3</v>
      </c>
      <c r="CC346" s="31">
        <v>9</v>
      </c>
      <c r="CD346" s="31">
        <v>0</v>
      </c>
      <c r="CE346" s="31">
        <v>0</v>
      </c>
      <c r="CF346" s="31">
        <v>0</v>
      </c>
      <c r="CG346" s="31">
        <v>4</v>
      </c>
      <c r="CH346" s="31">
        <v>8</v>
      </c>
      <c r="CI346" s="31">
        <v>0</v>
      </c>
      <c r="CJ346" s="31">
        <v>0</v>
      </c>
      <c r="CK346" s="31">
        <v>0</v>
      </c>
      <c r="CL346" s="31">
        <v>0</v>
      </c>
      <c r="CM346" s="31">
        <v>48</v>
      </c>
      <c r="CN346" s="34">
        <v>2.0832999999999999</v>
      </c>
      <c r="CO346" s="34">
        <v>0</v>
      </c>
      <c r="CP346" s="34">
        <v>0</v>
      </c>
      <c r="CQ346" s="34">
        <v>2.7778</v>
      </c>
      <c r="CR346" s="34">
        <v>2.7778</v>
      </c>
      <c r="CS346" s="34">
        <v>0</v>
      </c>
      <c r="CT346" s="34">
        <v>5.5556000000000001</v>
      </c>
      <c r="CU346" s="34">
        <v>0</v>
      </c>
      <c r="CV346" s="34">
        <v>0</v>
      </c>
      <c r="CW346" s="34">
        <v>0</v>
      </c>
      <c r="CX346" s="34">
        <v>0</v>
      </c>
      <c r="CY346" s="34">
        <v>0</v>
      </c>
      <c r="CZ346" s="34">
        <v>0</v>
      </c>
      <c r="DA346" s="34">
        <v>0</v>
      </c>
      <c r="DB346" s="34">
        <v>0</v>
      </c>
      <c r="DC346" s="34">
        <v>0</v>
      </c>
      <c r="DD346" s="34">
        <v>0</v>
      </c>
      <c r="DE346" s="34">
        <v>0</v>
      </c>
      <c r="DF346" s="34">
        <v>2.0832999999999999</v>
      </c>
      <c r="DG346" s="34">
        <v>4.1666999999999996</v>
      </c>
      <c r="DH346" s="34">
        <v>8.3332999999999995</v>
      </c>
      <c r="DI346" s="34">
        <v>5.5556000000000001</v>
      </c>
      <c r="DJ346" s="34">
        <v>11.1111</v>
      </c>
      <c r="DK346" s="34">
        <v>14.7059</v>
      </c>
      <c r="DL346" s="34">
        <v>8.3332999999999995</v>
      </c>
      <c r="DM346" s="34">
        <v>9.0908999999999995</v>
      </c>
      <c r="DN346" s="34">
        <v>13.8889</v>
      </c>
      <c r="DO346" s="34">
        <v>6.0169359041167301</v>
      </c>
      <c r="DP346" s="34">
        <v>5.9839531329597602</v>
      </c>
      <c r="DQ346" s="34">
        <v>5.8425878757004597</v>
      </c>
      <c r="DR346" s="34">
        <v>5.8591954022988499</v>
      </c>
      <c r="DS346" s="34">
        <v>5.8607313195548496</v>
      </c>
      <c r="DT346" s="34">
        <v>5.84756297023225</v>
      </c>
      <c r="DU346" s="34">
        <v>5.8492971559333098</v>
      </c>
      <c r="DV346" s="34">
        <v>5.79468192527768</v>
      </c>
      <c r="DW346" s="34">
        <v>5.7899783482833298</v>
      </c>
      <c r="DX346" s="34">
        <v>0.55118699000668603</v>
      </c>
      <c r="DY346" s="34">
        <v>2.4195657860319102</v>
      </c>
      <c r="DZ346" s="34">
        <v>-0.28344380854538598</v>
      </c>
      <c r="EA346" s="34">
        <v>-2.6206921495840699E-2</v>
      </c>
      <c r="EB346" s="34">
        <v>0.22519380106944101</v>
      </c>
      <c r="EC346" s="34">
        <v>-2.9647762027253E-2</v>
      </c>
      <c r="ED346" s="34">
        <v>0.94250610059170603</v>
      </c>
      <c r="EE346" s="34">
        <v>8.1236521303244297E-2</v>
      </c>
      <c r="EF346" s="33">
        <v>2</v>
      </c>
      <c r="EG346" s="33">
        <v>0</v>
      </c>
      <c r="EH346" s="34">
        <v>5.76</v>
      </c>
      <c r="EI346" s="34">
        <v>5.25</v>
      </c>
      <c r="EJ346" s="34">
        <v>0</v>
      </c>
      <c r="EK346" s="34">
        <v>6.06</v>
      </c>
      <c r="EL346" s="34">
        <v>0</v>
      </c>
      <c r="EM346" s="34">
        <v>0</v>
      </c>
      <c r="EN346" s="34">
        <v>5.76</v>
      </c>
      <c r="EO346" s="34">
        <v>0</v>
      </c>
      <c r="EP346" s="34">
        <v>0</v>
      </c>
      <c r="EQ346" s="34">
        <v>6.07</v>
      </c>
      <c r="ER346" s="34">
        <v>0</v>
      </c>
      <c r="ES346" s="34">
        <v>0</v>
      </c>
      <c r="ET346" s="58">
        <v>0</v>
      </c>
      <c r="EU346" s="58">
        <v>0</v>
      </c>
      <c r="EV346" s="58">
        <v>36</v>
      </c>
      <c r="EW346" s="58">
        <v>0</v>
      </c>
      <c r="EX346" s="58">
        <v>0</v>
      </c>
      <c r="EY346" s="58">
        <v>0</v>
      </c>
      <c r="EZ346" s="58">
        <v>0</v>
      </c>
      <c r="FA346" s="63">
        <v>0</v>
      </c>
      <c r="FB346" s="64">
        <v>0</v>
      </c>
      <c r="FC346" s="58">
        <v>0</v>
      </c>
      <c r="FD346" s="58">
        <v>0</v>
      </c>
      <c r="FE346" s="58">
        <v>36</v>
      </c>
      <c r="FF346" s="58">
        <v>0</v>
      </c>
      <c r="FG346" s="58">
        <v>0</v>
      </c>
      <c r="FH346" s="58">
        <v>0</v>
      </c>
      <c r="FI346" s="58">
        <v>0</v>
      </c>
      <c r="FJ346" s="58">
        <v>36</v>
      </c>
      <c r="FK346" s="58">
        <v>75</v>
      </c>
      <c r="FL346" s="59">
        <f t="shared" si="5"/>
        <v>48</v>
      </c>
    </row>
    <row r="347" spans="1:168" x14ac:dyDescent="0.25">
      <c r="A347" t="s">
        <v>207</v>
      </c>
      <c r="B347" t="s">
        <v>1174</v>
      </c>
      <c r="C347" t="s">
        <v>1175</v>
      </c>
      <c r="D347" s="31"/>
      <c r="E347" s="31"/>
      <c r="F347" s="31"/>
      <c r="G347" s="31"/>
      <c r="H347" s="31"/>
      <c r="I347" s="31"/>
      <c r="J347" s="31">
        <v>4</v>
      </c>
      <c r="K347" s="31">
        <v>0</v>
      </c>
      <c r="L347" s="31">
        <v>4</v>
      </c>
      <c r="M347" s="35">
        <v>1.76</v>
      </c>
      <c r="N347" s="31">
        <v>0</v>
      </c>
      <c r="O347" s="31">
        <v>0</v>
      </c>
      <c r="P347" s="31">
        <v>4</v>
      </c>
      <c r="Q347" s="31">
        <v>0</v>
      </c>
      <c r="R347" s="31">
        <v>2</v>
      </c>
      <c r="S347" s="31">
        <v>2</v>
      </c>
      <c r="T347" s="31">
        <v>0</v>
      </c>
      <c r="U347" s="31">
        <v>0</v>
      </c>
      <c r="V347" s="31">
        <v>0</v>
      </c>
      <c r="W347" s="31">
        <v>0</v>
      </c>
      <c r="X347" s="31">
        <v>4</v>
      </c>
      <c r="Y347" s="31">
        <v>0</v>
      </c>
      <c r="Z347" s="31">
        <v>0</v>
      </c>
      <c r="AA347" s="31">
        <v>4</v>
      </c>
      <c r="AB347" s="31">
        <v>4</v>
      </c>
      <c r="AC347" s="31">
        <v>4</v>
      </c>
      <c r="AD347" s="31">
        <v>4</v>
      </c>
      <c r="AE347" s="31">
        <v>4</v>
      </c>
      <c r="AF347" s="31">
        <v>4</v>
      </c>
      <c r="AG347" s="31">
        <v>4</v>
      </c>
      <c r="AH347" s="31">
        <v>4</v>
      </c>
      <c r="AI347" s="34">
        <v>0</v>
      </c>
      <c r="AJ347" s="34">
        <v>0</v>
      </c>
      <c r="AK347" s="34">
        <v>0</v>
      </c>
      <c r="AL347" s="34">
        <v>0</v>
      </c>
      <c r="AM347" s="34">
        <v>0</v>
      </c>
      <c r="AN347" s="34">
        <v>0</v>
      </c>
      <c r="AO347" s="34">
        <v>0</v>
      </c>
      <c r="AP347" s="34">
        <v>0</v>
      </c>
      <c r="AQ347" s="31">
        <v>0</v>
      </c>
      <c r="AR347" s="31">
        <v>0</v>
      </c>
      <c r="AS347" s="31">
        <v>0</v>
      </c>
      <c r="AT347" s="31">
        <v>0</v>
      </c>
      <c r="AU347" s="31">
        <v>0</v>
      </c>
      <c r="AV347" s="31">
        <v>0</v>
      </c>
      <c r="AW347" s="31">
        <v>0</v>
      </c>
      <c r="AX347" s="31">
        <v>0</v>
      </c>
      <c r="AY347" s="31">
        <v>0</v>
      </c>
      <c r="AZ347" s="31">
        <v>0</v>
      </c>
      <c r="BA347" s="31">
        <v>0</v>
      </c>
      <c r="BB347" s="31">
        <v>0</v>
      </c>
      <c r="BC347" s="31">
        <v>0</v>
      </c>
      <c r="BD347" s="31"/>
      <c r="BE347" s="31"/>
      <c r="BF347" s="31"/>
      <c r="BG347" s="31"/>
      <c r="BH347" s="31"/>
      <c r="BI347" s="31"/>
      <c r="BJ347" s="31"/>
      <c r="BK347" s="31">
        <v>50</v>
      </c>
      <c r="BL347" s="31">
        <v>0</v>
      </c>
      <c r="BM347" s="31">
        <v>0</v>
      </c>
      <c r="BN347" s="31">
        <v>0</v>
      </c>
      <c r="BO347" s="31">
        <v>0</v>
      </c>
      <c r="BP347" s="31">
        <v>4</v>
      </c>
      <c r="BQ347" s="31">
        <v>0</v>
      </c>
      <c r="BR347" s="31">
        <v>0</v>
      </c>
      <c r="BS347" s="31">
        <v>0</v>
      </c>
      <c r="BT347" s="31">
        <v>0</v>
      </c>
      <c r="BU347" s="31">
        <v>0</v>
      </c>
      <c r="BV347" s="31">
        <v>0</v>
      </c>
      <c r="BW347" s="31">
        <v>0</v>
      </c>
      <c r="BX347" s="31">
        <v>0</v>
      </c>
      <c r="BY347" s="31">
        <v>0</v>
      </c>
      <c r="BZ347" s="31">
        <v>0</v>
      </c>
      <c r="CA347" s="31">
        <v>0</v>
      </c>
      <c r="CB347" s="31">
        <v>0</v>
      </c>
      <c r="CC347" s="31">
        <v>0</v>
      </c>
      <c r="CD347" s="31">
        <v>0</v>
      </c>
      <c r="CE347" s="31">
        <v>0</v>
      </c>
      <c r="CF347" s="31">
        <v>0</v>
      </c>
      <c r="CG347" s="31">
        <v>0</v>
      </c>
      <c r="CH347" s="31">
        <v>0</v>
      </c>
      <c r="CI347" s="31">
        <v>0</v>
      </c>
      <c r="CJ347" s="31">
        <v>0</v>
      </c>
      <c r="CK347" s="31">
        <v>0</v>
      </c>
      <c r="CL347" s="31">
        <v>0</v>
      </c>
      <c r="CM347" s="31">
        <v>4</v>
      </c>
      <c r="CN347" s="34">
        <v>0</v>
      </c>
      <c r="CO347" s="34">
        <v>0</v>
      </c>
      <c r="CP347" s="34">
        <v>0</v>
      </c>
      <c r="CQ347" s="34">
        <v>0</v>
      </c>
      <c r="CR347" s="34">
        <v>0</v>
      </c>
      <c r="CS347" s="34">
        <v>0</v>
      </c>
      <c r="CT347" s="34">
        <v>0</v>
      </c>
      <c r="CU347" s="34">
        <v>25</v>
      </c>
      <c r="CV347" s="34">
        <v>0</v>
      </c>
      <c r="CW347" s="34">
        <v>0</v>
      </c>
      <c r="CX347" s="34">
        <v>0</v>
      </c>
      <c r="CY347" s="34">
        <v>0</v>
      </c>
      <c r="CZ347" s="34">
        <v>0</v>
      </c>
      <c r="DA347" s="34">
        <v>0</v>
      </c>
      <c r="DB347" s="34">
        <v>0</v>
      </c>
      <c r="DC347" s="34">
        <v>0</v>
      </c>
      <c r="DD347" s="34">
        <v>0</v>
      </c>
      <c r="DE347" s="34">
        <v>0</v>
      </c>
      <c r="DF347" s="34">
        <v>0</v>
      </c>
      <c r="DG347" s="34">
        <v>25</v>
      </c>
      <c r="DH347" s="34">
        <v>0</v>
      </c>
      <c r="DI347" s="34">
        <v>0</v>
      </c>
      <c r="DJ347" s="34">
        <v>0</v>
      </c>
      <c r="DK347" s="34">
        <v>0</v>
      </c>
      <c r="DL347" s="34">
        <v>50</v>
      </c>
      <c r="DM347" s="34">
        <v>0</v>
      </c>
      <c r="DN347" s="34">
        <v>0</v>
      </c>
      <c r="DO347" s="34"/>
      <c r="DP347" s="34"/>
      <c r="DQ347" s="34"/>
      <c r="DR347" s="34"/>
      <c r="DS347" s="34"/>
      <c r="DT347" s="34"/>
      <c r="DU347" s="34"/>
      <c r="DV347" s="34"/>
      <c r="DW347" s="34"/>
      <c r="DX347" s="34"/>
      <c r="DY347" s="34"/>
      <c r="DZ347" s="34"/>
      <c r="EA347" s="34"/>
      <c r="EB347" s="34"/>
      <c r="EC347" s="34"/>
      <c r="ED347" s="34"/>
      <c r="EE347" s="34"/>
      <c r="EF347" s="33"/>
      <c r="EG347" s="33"/>
      <c r="EH347" s="34"/>
      <c r="EI347" s="34"/>
      <c r="EJ347" s="34"/>
      <c r="EK347" s="34"/>
      <c r="EL347" s="34"/>
      <c r="EM347" s="34"/>
      <c r="EN347" s="34"/>
      <c r="EO347" s="34"/>
      <c r="EP347" s="34"/>
      <c r="EQ347" s="34"/>
      <c r="ER347" s="34"/>
      <c r="ES347" s="34"/>
      <c r="ET347" s="58">
        <v>0</v>
      </c>
      <c r="EU347" s="58">
        <v>0</v>
      </c>
      <c r="EV347" s="58">
        <v>0</v>
      </c>
      <c r="EW347" s="58">
        <v>4</v>
      </c>
      <c r="EX347" s="58">
        <v>0</v>
      </c>
      <c r="EY347" s="58">
        <v>0</v>
      </c>
      <c r="EZ347" s="58">
        <v>0</v>
      </c>
      <c r="FA347" s="63">
        <v>0</v>
      </c>
      <c r="FB347" s="64">
        <v>0</v>
      </c>
      <c r="FC347" s="58">
        <v>0</v>
      </c>
      <c r="FD347" s="58">
        <v>4</v>
      </c>
      <c r="FE347" s="58">
        <v>0</v>
      </c>
      <c r="FF347" s="58">
        <v>0</v>
      </c>
      <c r="FG347" s="58">
        <v>0</v>
      </c>
      <c r="FH347" s="58">
        <v>0</v>
      </c>
      <c r="FI347" s="58">
        <v>0</v>
      </c>
      <c r="FJ347" s="58">
        <v>4</v>
      </c>
      <c r="FK347" s="58">
        <v>100</v>
      </c>
      <c r="FL347" s="59">
        <f t="shared" si="5"/>
        <v>4</v>
      </c>
    </row>
    <row r="348" spans="1:168" x14ac:dyDescent="0.25">
      <c r="A348" t="s">
        <v>207</v>
      </c>
      <c r="B348" t="s">
        <v>1176</v>
      </c>
      <c r="C348" t="s">
        <v>1177</v>
      </c>
      <c r="D348" s="31"/>
      <c r="E348" s="31"/>
      <c r="F348" s="31"/>
      <c r="G348" s="31"/>
      <c r="H348" s="31"/>
      <c r="I348" s="31"/>
      <c r="J348" s="31">
        <v>2</v>
      </c>
      <c r="K348" s="31">
        <v>0</v>
      </c>
      <c r="L348" s="31">
        <v>2</v>
      </c>
      <c r="M348" s="35">
        <v>3.28</v>
      </c>
      <c r="N348" s="31">
        <v>0</v>
      </c>
      <c r="O348" s="31">
        <v>2</v>
      </c>
      <c r="P348" s="31">
        <v>0</v>
      </c>
      <c r="Q348" s="31">
        <v>0</v>
      </c>
      <c r="R348" s="31">
        <v>0</v>
      </c>
      <c r="S348" s="31">
        <v>0</v>
      </c>
      <c r="T348" s="31">
        <v>2</v>
      </c>
      <c r="U348" s="31">
        <v>0</v>
      </c>
      <c r="V348" s="31">
        <v>0</v>
      </c>
      <c r="W348" s="31">
        <v>0</v>
      </c>
      <c r="X348" s="31">
        <v>2</v>
      </c>
      <c r="Y348" s="31">
        <v>0</v>
      </c>
      <c r="Z348" s="31">
        <v>0</v>
      </c>
      <c r="AA348" s="31">
        <v>2</v>
      </c>
      <c r="AB348" s="31">
        <v>2</v>
      </c>
      <c r="AC348" s="31">
        <v>2</v>
      </c>
      <c r="AD348" s="31">
        <v>2</v>
      </c>
      <c r="AE348" s="31">
        <v>2</v>
      </c>
      <c r="AF348" s="31">
        <v>2</v>
      </c>
      <c r="AG348" s="31">
        <v>2</v>
      </c>
      <c r="AH348" s="31">
        <v>2</v>
      </c>
      <c r="AI348" s="34">
        <v>0</v>
      </c>
      <c r="AJ348" s="34">
        <v>0</v>
      </c>
      <c r="AK348" s="34">
        <v>0</v>
      </c>
      <c r="AL348" s="34">
        <v>0</v>
      </c>
      <c r="AM348" s="34">
        <v>0</v>
      </c>
      <c r="AN348" s="34">
        <v>0</v>
      </c>
      <c r="AO348" s="34">
        <v>0</v>
      </c>
      <c r="AP348" s="34">
        <v>0</v>
      </c>
      <c r="AQ348" s="31">
        <v>0</v>
      </c>
      <c r="AR348" s="31">
        <v>0</v>
      </c>
      <c r="AS348" s="31">
        <v>0</v>
      </c>
      <c r="AT348" s="31">
        <v>0</v>
      </c>
      <c r="AU348" s="31">
        <v>0</v>
      </c>
      <c r="AV348" s="31">
        <v>0</v>
      </c>
      <c r="AW348" s="31">
        <v>0</v>
      </c>
      <c r="AX348" s="31">
        <v>0</v>
      </c>
      <c r="AY348" s="31">
        <v>0</v>
      </c>
      <c r="AZ348" s="31">
        <v>0</v>
      </c>
      <c r="BA348" s="31">
        <v>0</v>
      </c>
      <c r="BB348" s="31">
        <v>0</v>
      </c>
      <c r="BC348" s="31">
        <v>0</v>
      </c>
      <c r="BD348" s="31"/>
      <c r="BE348" s="31"/>
      <c r="BF348" s="31"/>
      <c r="BG348" s="31"/>
      <c r="BH348" s="31"/>
      <c r="BI348" s="31"/>
      <c r="BJ348" s="31"/>
      <c r="BK348" s="31">
        <v>24</v>
      </c>
      <c r="BL348" s="31">
        <v>0</v>
      </c>
      <c r="BM348" s="31">
        <v>0</v>
      </c>
      <c r="BN348" s="31">
        <v>0</v>
      </c>
      <c r="BO348" s="31">
        <v>2</v>
      </c>
      <c r="BP348" s="31">
        <v>0</v>
      </c>
      <c r="BQ348" s="31">
        <v>0</v>
      </c>
      <c r="BR348" s="31">
        <v>0</v>
      </c>
      <c r="BS348" s="31">
        <v>0</v>
      </c>
      <c r="BT348" s="31">
        <v>0</v>
      </c>
      <c r="BU348" s="31">
        <v>0</v>
      </c>
      <c r="BV348" s="31">
        <v>0</v>
      </c>
      <c r="BW348" s="31">
        <v>0</v>
      </c>
      <c r="BX348" s="31">
        <v>0</v>
      </c>
      <c r="BY348" s="31">
        <v>0</v>
      </c>
      <c r="BZ348" s="31">
        <v>0</v>
      </c>
      <c r="CA348" s="31">
        <v>0</v>
      </c>
      <c r="CB348" s="31">
        <v>0</v>
      </c>
      <c r="CC348" s="31">
        <v>0</v>
      </c>
      <c r="CD348" s="31">
        <v>0</v>
      </c>
      <c r="CE348" s="31">
        <v>0</v>
      </c>
      <c r="CF348" s="31">
        <v>0</v>
      </c>
      <c r="CG348" s="31">
        <v>0</v>
      </c>
      <c r="CH348" s="31">
        <v>0</v>
      </c>
      <c r="CI348" s="31">
        <v>0</v>
      </c>
      <c r="CJ348" s="31">
        <v>0</v>
      </c>
      <c r="CK348" s="31">
        <v>0</v>
      </c>
      <c r="CL348" s="31">
        <v>0</v>
      </c>
      <c r="CM348" s="31">
        <v>2</v>
      </c>
      <c r="CN348" s="34">
        <v>0</v>
      </c>
      <c r="CO348" s="34">
        <v>0</v>
      </c>
      <c r="CP348" s="34">
        <v>50</v>
      </c>
      <c r="CQ348" s="34">
        <v>50</v>
      </c>
      <c r="CR348" s="34">
        <v>0</v>
      </c>
      <c r="CS348" s="34">
        <v>0</v>
      </c>
      <c r="CT348" s="34">
        <v>50</v>
      </c>
      <c r="CU348" s="34">
        <v>50</v>
      </c>
      <c r="CV348" s="34">
        <v>0</v>
      </c>
      <c r="CW348" s="34">
        <v>0</v>
      </c>
      <c r="CX348" s="34">
        <v>0</v>
      </c>
      <c r="CY348" s="34">
        <v>50</v>
      </c>
      <c r="CZ348" s="34">
        <v>50</v>
      </c>
      <c r="DA348" s="34">
        <v>0</v>
      </c>
      <c r="DB348" s="34">
        <v>0</v>
      </c>
      <c r="DC348" s="34">
        <v>50</v>
      </c>
      <c r="DD348" s="34">
        <v>50</v>
      </c>
      <c r="DE348" s="34">
        <v>0</v>
      </c>
      <c r="DF348" s="34">
        <v>0</v>
      </c>
      <c r="DG348" s="34">
        <v>50</v>
      </c>
      <c r="DH348" s="34">
        <v>0</v>
      </c>
      <c r="DI348" s="34">
        <v>0</v>
      </c>
      <c r="DJ348" s="34">
        <v>0</v>
      </c>
      <c r="DK348" s="34">
        <v>50</v>
      </c>
      <c r="DL348" s="34">
        <v>0</v>
      </c>
      <c r="DM348" s="34">
        <v>0</v>
      </c>
      <c r="DN348" s="34">
        <v>0</v>
      </c>
      <c r="DO348" s="34"/>
      <c r="DP348" s="34"/>
      <c r="DQ348" s="34"/>
      <c r="DR348" s="34"/>
      <c r="DS348" s="34"/>
      <c r="DT348" s="34"/>
      <c r="DU348" s="34"/>
      <c r="DV348" s="34"/>
      <c r="DW348" s="34"/>
      <c r="DX348" s="34"/>
      <c r="DY348" s="34"/>
      <c r="DZ348" s="34"/>
      <c r="EA348" s="34"/>
      <c r="EB348" s="34"/>
      <c r="EC348" s="34"/>
      <c r="ED348" s="34"/>
      <c r="EE348" s="34"/>
      <c r="EF348" s="33"/>
      <c r="EG348" s="33"/>
      <c r="EH348" s="34"/>
      <c r="EI348" s="34"/>
      <c r="EJ348" s="34"/>
      <c r="EK348" s="34"/>
      <c r="EL348" s="34"/>
      <c r="EM348" s="34"/>
      <c r="EN348" s="34"/>
      <c r="EO348" s="34"/>
      <c r="EP348" s="34"/>
      <c r="EQ348" s="34"/>
      <c r="ER348" s="34"/>
      <c r="ES348" s="34"/>
      <c r="ET348" s="58">
        <v>0</v>
      </c>
      <c r="EU348" s="58">
        <v>0</v>
      </c>
      <c r="EV348" s="58">
        <v>2</v>
      </c>
      <c r="EW348" s="58">
        <v>0</v>
      </c>
      <c r="EX348" s="58">
        <v>0</v>
      </c>
      <c r="EY348" s="58">
        <v>0</v>
      </c>
      <c r="EZ348" s="58">
        <v>0</v>
      </c>
      <c r="FA348" s="63">
        <v>0</v>
      </c>
      <c r="FB348" s="64">
        <v>0</v>
      </c>
      <c r="FC348" s="58">
        <v>0</v>
      </c>
      <c r="FD348" s="58">
        <v>0</v>
      </c>
      <c r="FE348" s="58">
        <v>0</v>
      </c>
      <c r="FF348" s="58">
        <v>0</v>
      </c>
      <c r="FG348" s="58">
        <v>2</v>
      </c>
      <c r="FH348" s="58">
        <v>0</v>
      </c>
      <c r="FI348" s="58">
        <v>0</v>
      </c>
      <c r="FJ348" s="58">
        <v>2</v>
      </c>
      <c r="FK348" s="58">
        <v>100</v>
      </c>
      <c r="FL348" s="59">
        <f t="shared" si="5"/>
        <v>2</v>
      </c>
    </row>
    <row r="349" spans="1:168" x14ac:dyDescent="0.25">
      <c r="A349" t="s">
        <v>207</v>
      </c>
      <c r="B349" t="s">
        <v>1178</v>
      </c>
      <c r="C349" t="s">
        <v>1179</v>
      </c>
      <c r="D349" s="31">
        <v>36</v>
      </c>
      <c r="E349" s="31">
        <v>0</v>
      </c>
      <c r="F349" s="31">
        <v>0</v>
      </c>
      <c r="G349" s="31">
        <v>0</v>
      </c>
      <c r="H349" s="31">
        <v>0</v>
      </c>
      <c r="I349" s="31">
        <v>0</v>
      </c>
      <c r="J349" s="31">
        <v>36</v>
      </c>
      <c r="K349" s="31">
        <v>0</v>
      </c>
      <c r="L349" s="31">
        <v>36</v>
      </c>
      <c r="M349" s="35">
        <v>4.79</v>
      </c>
      <c r="N349" s="31">
        <v>0</v>
      </c>
      <c r="O349" s="31">
        <v>4</v>
      </c>
      <c r="P349" s="31">
        <v>32</v>
      </c>
      <c r="Q349" s="31">
        <v>10</v>
      </c>
      <c r="R349" s="31">
        <v>7</v>
      </c>
      <c r="S349" s="31">
        <v>13</v>
      </c>
      <c r="T349" s="31">
        <v>4</v>
      </c>
      <c r="U349" s="31">
        <v>2</v>
      </c>
      <c r="V349" s="31">
        <v>2</v>
      </c>
      <c r="W349" s="31">
        <v>4</v>
      </c>
      <c r="X349" s="31">
        <v>30</v>
      </c>
      <c r="Y349" s="31">
        <v>0</v>
      </c>
      <c r="Z349" s="31">
        <v>0</v>
      </c>
      <c r="AA349" s="31">
        <v>36</v>
      </c>
      <c r="AB349" s="31">
        <v>36</v>
      </c>
      <c r="AC349" s="31">
        <v>36</v>
      </c>
      <c r="AD349" s="31">
        <v>36</v>
      </c>
      <c r="AE349" s="31">
        <v>36</v>
      </c>
      <c r="AF349" s="31">
        <v>37</v>
      </c>
      <c r="AG349" s="31">
        <v>37</v>
      </c>
      <c r="AH349" s="31">
        <v>38</v>
      </c>
      <c r="AI349" s="34">
        <v>0</v>
      </c>
      <c r="AJ349" s="34">
        <v>0</v>
      </c>
      <c r="AK349" s="34">
        <v>0</v>
      </c>
      <c r="AL349" s="34">
        <v>0</v>
      </c>
      <c r="AM349" s="34">
        <v>0</v>
      </c>
      <c r="AN349" s="34">
        <v>-2.7</v>
      </c>
      <c r="AO349" s="34">
        <v>0</v>
      </c>
      <c r="AP349" s="34">
        <v>-2.63</v>
      </c>
      <c r="AQ349" s="31">
        <v>0</v>
      </c>
      <c r="AR349" s="31">
        <v>0</v>
      </c>
      <c r="AS349" s="31">
        <v>0</v>
      </c>
      <c r="AT349" s="31">
        <v>0</v>
      </c>
      <c r="AU349" s="31">
        <v>0</v>
      </c>
      <c r="AV349" s="31">
        <v>0</v>
      </c>
      <c r="AW349" s="31">
        <v>0</v>
      </c>
      <c r="AX349" s="31">
        <v>0</v>
      </c>
      <c r="AY349" s="31">
        <v>0</v>
      </c>
      <c r="AZ349" s="31">
        <v>0</v>
      </c>
      <c r="BA349" s="31">
        <v>0</v>
      </c>
      <c r="BB349" s="31">
        <v>0</v>
      </c>
      <c r="BC349" s="31">
        <v>0</v>
      </c>
      <c r="BD349" s="31">
        <v>0</v>
      </c>
      <c r="BE349" s="31">
        <v>0</v>
      </c>
      <c r="BF349" s="31">
        <v>0</v>
      </c>
      <c r="BG349" s="31">
        <v>0</v>
      </c>
      <c r="BH349" s="31">
        <v>0</v>
      </c>
      <c r="BI349" s="31">
        <v>0</v>
      </c>
      <c r="BJ349" s="31">
        <v>0</v>
      </c>
      <c r="BK349" s="31">
        <v>37.28</v>
      </c>
      <c r="BL349" s="31">
        <v>0</v>
      </c>
      <c r="BM349" s="31">
        <v>0</v>
      </c>
      <c r="BN349" s="31">
        <v>0</v>
      </c>
      <c r="BO349" s="31">
        <v>22</v>
      </c>
      <c r="BP349" s="31">
        <v>14</v>
      </c>
      <c r="BQ349" s="31">
        <v>0</v>
      </c>
      <c r="BR349" s="31">
        <v>0</v>
      </c>
      <c r="BS349" s="31">
        <v>0</v>
      </c>
      <c r="BT349" s="31">
        <v>0</v>
      </c>
      <c r="BU349" s="31">
        <v>0</v>
      </c>
      <c r="BV349" s="31">
        <v>0</v>
      </c>
      <c r="BW349" s="31">
        <v>0</v>
      </c>
      <c r="BX349" s="31">
        <v>0</v>
      </c>
      <c r="BY349" s="31">
        <v>0</v>
      </c>
      <c r="BZ349" s="31">
        <v>0</v>
      </c>
      <c r="CA349" s="31">
        <v>0</v>
      </c>
      <c r="CB349" s="31">
        <v>0</v>
      </c>
      <c r="CC349" s="31">
        <v>0</v>
      </c>
      <c r="CD349" s="31">
        <v>0</v>
      </c>
      <c r="CE349" s="31">
        <v>0</v>
      </c>
      <c r="CF349" s="31">
        <v>0</v>
      </c>
      <c r="CG349" s="31">
        <v>0</v>
      </c>
      <c r="CH349" s="31">
        <v>0</v>
      </c>
      <c r="CI349" s="31">
        <v>0</v>
      </c>
      <c r="CJ349" s="31">
        <v>0</v>
      </c>
      <c r="CK349" s="31">
        <v>0</v>
      </c>
      <c r="CL349" s="31">
        <v>0</v>
      </c>
      <c r="CM349" s="31">
        <v>36</v>
      </c>
      <c r="CN349" s="34">
        <v>0</v>
      </c>
      <c r="CO349" s="34">
        <v>5.5556000000000001</v>
      </c>
      <c r="CP349" s="34">
        <v>0</v>
      </c>
      <c r="CQ349" s="34">
        <v>5.5556000000000001</v>
      </c>
      <c r="CR349" s="34">
        <v>0</v>
      </c>
      <c r="CS349" s="34">
        <v>5.5556000000000001</v>
      </c>
      <c r="CT349" s="34">
        <v>0</v>
      </c>
      <c r="CU349" s="34">
        <v>0</v>
      </c>
      <c r="CV349" s="34">
        <v>0</v>
      </c>
      <c r="CW349" s="34">
        <v>0</v>
      </c>
      <c r="CX349" s="34">
        <v>2.7778</v>
      </c>
      <c r="CY349" s="34">
        <v>0</v>
      </c>
      <c r="CZ349" s="34">
        <v>0</v>
      </c>
      <c r="DA349" s="34">
        <v>0</v>
      </c>
      <c r="DB349" s="34">
        <v>0</v>
      </c>
      <c r="DC349" s="34">
        <v>0</v>
      </c>
      <c r="DD349" s="34">
        <v>0</v>
      </c>
      <c r="DE349" s="34">
        <v>0</v>
      </c>
      <c r="DF349" s="34">
        <v>13.8889</v>
      </c>
      <c r="DG349" s="34">
        <v>8.3332999999999995</v>
      </c>
      <c r="DH349" s="34">
        <v>19.444400000000002</v>
      </c>
      <c r="DI349" s="34">
        <v>5.5556000000000001</v>
      </c>
      <c r="DJ349" s="34">
        <v>13.8889</v>
      </c>
      <c r="DK349" s="34">
        <v>16.666699999999999</v>
      </c>
      <c r="DL349" s="34">
        <v>8.3332999999999995</v>
      </c>
      <c r="DM349" s="34">
        <v>10.8108</v>
      </c>
      <c r="DN349" s="34">
        <v>13.1579</v>
      </c>
      <c r="DO349" s="34">
        <v>6.3032730162515298</v>
      </c>
      <c r="DP349" s="34">
        <v>6.2769453842436</v>
      </c>
      <c r="DQ349" s="34">
        <v>6.0969669117647101</v>
      </c>
      <c r="DR349" s="34">
        <v>6.0646387832699604</v>
      </c>
      <c r="DS349" s="34">
        <v>6.0840992647058796</v>
      </c>
      <c r="DT349" s="34">
        <v>6.0301850048685504</v>
      </c>
      <c r="DU349" s="34">
        <v>5.9673024523160798</v>
      </c>
      <c r="DV349" s="34">
        <v>5.9207746478873204</v>
      </c>
      <c r="DW349" s="34">
        <v>5.91996594295445</v>
      </c>
      <c r="DX349" s="34">
        <v>0.41943382324175499</v>
      </c>
      <c r="DY349" s="34">
        <v>2.9519345452179402</v>
      </c>
      <c r="DZ349" s="34">
        <v>0.53305942282868501</v>
      </c>
      <c r="EA349" s="34">
        <v>-0.31985805275747398</v>
      </c>
      <c r="EB349" s="34">
        <v>0.89407306399064701</v>
      </c>
      <c r="EC349" s="34">
        <v>1.0537852414044599</v>
      </c>
      <c r="ED349" s="34">
        <v>0.78583981312909001</v>
      </c>
      <c r="EE349" s="34">
        <v>1.36606348865461E-2</v>
      </c>
      <c r="EF349" s="33">
        <v>0</v>
      </c>
      <c r="EG349" s="33">
        <v>12</v>
      </c>
      <c r="EH349" s="34">
        <v>0</v>
      </c>
      <c r="EI349" s="34">
        <v>5.42</v>
      </c>
      <c r="EJ349" s="34">
        <v>5.94</v>
      </c>
      <c r="EK349" s="34">
        <v>6.43</v>
      </c>
      <c r="EL349" s="34">
        <v>0</v>
      </c>
      <c r="EM349" s="34">
        <v>0</v>
      </c>
      <c r="EN349" s="34">
        <v>0</v>
      </c>
      <c r="EO349" s="34">
        <v>0</v>
      </c>
      <c r="EP349" s="34">
        <v>0</v>
      </c>
      <c r="EQ349" s="34">
        <v>6.26</v>
      </c>
      <c r="ER349" s="34">
        <v>6.4</v>
      </c>
      <c r="ES349" s="34">
        <v>0</v>
      </c>
      <c r="ET349" s="58">
        <v>0</v>
      </c>
      <c r="EU349" s="58">
        <v>0</v>
      </c>
      <c r="EV349" s="58">
        <v>10</v>
      </c>
      <c r="EW349" s="58">
        <v>0</v>
      </c>
      <c r="EX349" s="58">
        <v>6</v>
      </c>
      <c r="EY349" s="58">
        <v>4</v>
      </c>
      <c r="EZ349" s="58">
        <v>0</v>
      </c>
      <c r="FA349" s="63">
        <v>16</v>
      </c>
      <c r="FB349" s="64">
        <v>0</v>
      </c>
      <c r="FC349" s="58">
        <v>0</v>
      </c>
      <c r="FD349" s="58">
        <v>16</v>
      </c>
      <c r="FE349" s="58">
        <v>10</v>
      </c>
      <c r="FF349" s="58">
        <v>10</v>
      </c>
      <c r="FG349" s="58">
        <v>0</v>
      </c>
      <c r="FH349" s="58">
        <v>0</v>
      </c>
      <c r="FI349" s="58">
        <v>0</v>
      </c>
      <c r="FJ349" s="58">
        <v>36</v>
      </c>
      <c r="FK349" s="58">
        <v>100</v>
      </c>
      <c r="FL349" s="59">
        <f t="shared" si="5"/>
        <v>36</v>
      </c>
    </row>
    <row r="350" spans="1:168" x14ac:dyDescent="0.25">
      <c r="A350" t="s">
        <v>207</v>
      </c>
      <c r="B350" t="s">
        <v>1180</v>
      </c>
      <c r="C350" t="s">
        <v>1181</v>
      </c>
      <c r="D350" s="31">
        <v>20</v>
      </c>
      <c r="E350" s="31">
        <v>0</v>
      </c>
      <c r="F350" s="31">
        <v>0</v>
      </c>
      <c r="G350" s="31">
        <v>0</v>
      </c>
      <c r="H350" s="31">
        <v>0</v>
      </c>
      <c r="I350" s="31">
        <v>0</v>
      </c>
      <c r="J350" s="31">
        <v>20</v>
      </c>
      <c r="K350" s="31">
        <v>0</v>
      </c>
      <c r="L350" s="31">
        <v>20</v>
      </c>
      <c r="M350" s="35">
        <v>7.35</v>
      </c>
      <c r="N350" s="31">
        <v>0</v>
      </c>
      <c r="O350" s="31">
        <v>20</v>
      </c>
      <c r="P350" s="31">
        <v>0</v>
      </c>
      <c r="Q350" s="31">
        <v>0</v>
      </c>
      <c r="R350" s="31">
        <v>1</v>
      </c>
      <c r="S350" s="31">
        <v>6</v>
      </c>
      <c r="T350" s="31">
        <v>11</v>
      </c>
      <c r="U350" s="31">
        <v>2</v>
      </c>
      <c r="V350" s="31">
        <v>0</v>
      </c>
      <c r="W350" s="31">
        <v>0</v>
      </c>
      <c r="X350" s="31">
        <v>20</v>
      </c>
      <c r="Y350" s="31">
        <v>0</v>
      </c>
      <c r="Z350" s="31">
        <v>0</v>
      </c>
      <c r="AA350" s="31">
        <v>20</v>
      </c>
      <c r="AB350" s="31">
        <v>20</v>
      </c>
      <c r="AC350" s="31">
        <v>20</v>
      </c>
      <c r="AD350" s="31">
        <v>20</v>
      </c>
      <c r="AE350" s="31">
        <v>20</v>
      </c>
      <c r="AF350" s="31">
        <v>20</v>
      </c>
      <c r="AG350" s="31">
        <v>20</v>
      </c>
      <c r="AH350" s="31">
        <v>20</v>
      </c>
      <c r="AI350" s="34">
        <v>0</v>
      </c>
      <c r="AJ350" s="34">
        <v>0</v>
      </c>
      <c r="AK350" s="34">
        <v>0</v>
      </c>
      <c r="AL350" s="34">
        <v>0</v>
      </c>
      <c r="AM350" s="34">
        <v>0</v>
      </c>
      <c r="AN350" s="34">
        <v>0</v>
      </c>
      <c r="AO350" s="34">
        <v>0</v>
      </c>
      <c r="AP350" s="34">
        <v>0</v>
      </c>
      <c r="AQ350" s="31">
        <v>0</v>
      </c>
      <c r="AR350" s="31">
        <v>0</v>
      </c>
      <c r="AS350" s="31">
        <v>0</v>
      </c>
      <c r="AT350" s="31">
        <v>0</v>
      </c>
      <c r="AU350" s="31">
        <v>0</v>
      </c>
      <c r="AV350" s="31">
        <v>0</v>
      </c>
      <c r="AW350" s="31">
        <v>0</v>
      </c>
      <c r="AX350" s="31">
        <v>0</v>
      </c>
      <c r="AY350" s="31">
        <v>0</v>
      </c>
      <c r="AZ350" s="31">
        <v>0</v>
      </c>
      <c r="BA350" s="31">
        <v>0</v>
      </c>
      <c r="BB350" s="31">
        <v>0</v>
      </c>
      <c r="BC350" s="31">
        <v>0</v>
      </c>
      <c r="BD350" s="31">
        <v>0</v>
      </c>
      <c r="BE350" s="31">
        <v>0</v>
      </c>
      <c r="BF350" s="31">
        <v>0</v>
      </c>
      <c r="BG350" s="31">
        <v>0</v>
      </c>
      <c r="BH350" s="31">
        <v>0</v>
      </c>
      <c r="BI350" s="31">
        <v>0</v>
      </c>
      <c r="BJ350" s="31">
        <v>0</v>
      </c>
      <c r="BK350" s="31">
        <v>36</v>
      </c>
      <c r="BL350" s="31">
        <v>0</v>
      </c>
      <c r="BM350" s="31">
        <v>0</v>
      </c>
      <c r="BN350" s="31">
        <v>0</v>
      </c>
      <c r="BO350" s="31">
        <v>20</v>
      </c>
      <c r="BP350" s="31">
        <v>0</v>
      </c>
      <c r="BQ350" s="31">
        <v>0</v>
      </c>
      <c r="BR350" s="31">
        <v>0</v>
      </c>
      <c r="BS350" s="31">
        <v>0</v>
      </c>
      <c r="BT350" s="31">
        <v>0</v>
      </c>
      <c r="BU350" s="31">
        <v>0</v>
      </c>
      <c r="BV350" s="31">
        <v>0</v>
      </c>
      <c r="BW350" s="31">
        <v>0</v>
      </c>
      <c r="BX350" s="31">
        <v>0</v>
      </c>
      <c r="BY350" s="31">
        <v>0</v>
      </c>
      <c r="BZ350" s="31">
        <v>0</v>
      </c>
      <c r="CA350" s="31">
        <v>0</v>
      </c>
      <c r="CB350" s="31">
        <v>0</v>
      </c>
      <c r="CC350" s="31">
        <v>0</v>
      </c>
      <c r="CD350" s="31">
        <v>0</v>
      </c>
      <c r="CE350" s="31">
        <v>0</v>
      </c>
      <c r="CF350" s="31">
        <v>0</v>
      </c>
      <c r="CG350" s="31">
        <v>0</v>
      </c>
      <c r="CH350" s="31">
        <v>0</v>
      </c>
      <c r="CI350" s="31">
        <v>0</v>
      </c>
      <c r="CJ350" s="31">
        <v>0</v>
      </c>
      <c r="CK350" s="31">
        <v>0</v>
      </c>
      <c r="CL350" s="31">
        <v>0</v>
      </c>
      <c r="CM350" s="31">
        <v>20</v>
      </c>
      <c r="CN350" s="34">
        <v>0</v>
      </c>
      <c r="CO350" s="34">
        <v>0</v>
      </c>
      <c r="CP350" s="34">
        <v>5</v>
      </c>
      <c r="CQ350" s="34">
        <v>5</v>
      </c>
      <c r="CR350" s="34">
        <v>5</v>
      </c>
      <c r="CS350" s="34">
        <v>0</v>
      </c>
      <c r="CT350" s="34">
        <v>0</v>
      </c>
      <c r="CU350" s="34">
        <v>0</v>
      </c>
      <c r="CV350" s="34">
        <v>0</v>
      </c>
      <c r="CW350" s="34">
        <v>0</v>
      </c>
      <c r="CX350" s="34">
        <v>0</v>
      </c>
      <c r="CY350" s="34">
        <v>0</v>
      </c>
      <c r="CZ350" s="34">
        <v>5</v>
      </c>
      <c r="DA350" s="34">
        <v>5</v>
      </c>
      <c r="DB350" s="34">
        <v>0</v>
      </c>
      <c r="DC350" s="34">
        <v>0</v>
      </c>
      <c r="DD350" s="34">
        <v>0</v>
      </c>
      <c r="DE350" s="34">
        <v>0</v>
      </c>
      <c r="DF350" s="34">
        <v>10</v>
      </c>
      <c r="DG350" s="34">
        <v>10</v>
      </c>
      <c r="DH350" s="34">
        <v>5</v>
      </c>
      <c r="DI350" s="34">
        <v>10</v>
      </c>
      <c r="DJ350" s="34">
        <v>0</v>
      </c>
      <c r="DK350" s="34">
        <v>15</v>
      </c>
      <c r="DL350" s="34">
        <v>5</v>
      </c>
      <c r="DM350" s="34">
        <v>0</v>
      </c>
      <c r="DN350" s="34">
        <v>5</v>
      </c>
      <c r="DO350" s="34">
        <v>5.8987508218277496</v>
      </c>
      <c r="DP350" s="34">
        <v>5.8573307034845499</v>
      </c>
      <c r="DQ350" s="34">
        <v>5.7739251040221902</v>
      </c>
      <c r="DR350" s="34">
        <v>5.6743869209809299</v>
      </c>
      <c r="DS350" s="34">
        <v>5.69278779472954</v>
      </c>
      <c r="DT350" s="34">
        <v>5.6923076923076898</v>
      </c>
      <c r="DU350" s="34">
        <v>5.6896778435239996</v>
      </c>
      <c r="DV350" s="34">
        <v>5.6607495069033504</v>
      </c>
      <c r="DW350" s="34">
        <v>5.6120973044050002</v>
      </c>
      <c r="DX350" s="34">
        <v>0.70715007295992804</v>
      </c>
      <c r="DY350" s="34">
        <v>1.44452167216817</v>
      </c>
      <c r="DZ350" s="34">
        <v>1.7541662989745099</v>
      </c>
      <c r="EA350" s="34">
        <v>-0.32323133080161698</v>
      </c>
      <c r="EB350" s="34">
        <v>8.4342317352052998E-3</v>
      </c>
      <c r="EC350" s="34">
        <v>4.62214005084461E-2</v>
      </c>
      <c r="ED350" s="34">
        <v>0.511033681765381</v>
      </c>
      <c r="EE350" s="34">
        <v>0.86691658856607501</v>
      </c>
      <c r="EF350" s="33">
        <v>0</v>
      </c>
      <c r="EG350" s="33">
        <v>0</v>
      </c>
      <c r="EH350" s="34">
        <v>0</v>
      </c>
      <c r="EI350" s="34">
        <v>0</v>
      </c>
      <c r="EJ350" s="34">
        <v>0</v>
      </c>
      <c r="EK350" s="34">
        <v>5.9</v>
      </c>
      <c r="EL350" s="34">
        <v>0</v>
      </c>
      <c r="EM350" s="34">
        <v>0</v>
      </c>
      <c r="EN350" s="34">
        <v>0</v>
      </c>
      <c r="EO350" s="34">
        <v>0</v>
      </c>
      <c r="EP350" s="34">
        <v>0</v>
      </c>
      <c r="EQ350" s="34">
        <v>5.9</v>
      </c>
      <c r="ER350" s="34">
        <v>0</v>
      </c>
      <c r="ES350" s="34">
        <v>0</v>
      </c>
      <c r="ET350" s="58">
        <v>0</v>
      </c>
      <c r="EU350" s="58">
        <v>0</v>
      </c>
      <c r="EV350" s="58">
        <v>0</v>
      </c>
      <c r="EW350" s="58">
        <v>20</v>
      </c>
      <c r="EX350" s="58">
        <v>0</v>
      </c>
      <c r="EY350" s="58">
        <v>0</v>
      </c>
      <c r="EZ350" s="58">
        <v>0</v>
      </c>
      <c r="FA350" s="63">
        <v>0</v>
      </c>
      <c r="FB350" s="64">
        <v>0</v>
      </c>
      <c r="FC350" s="58">
        <v>0</v>
      </c>
      <c r="FD350" s="58">
        <v>0</v>
      </c>
      <c r="FE350" s="58">
        <v>0</v>
      </c>
      <c r="FF350" s="58">
        <v>0</v>
      </c>
      <c r="FG350" s="58">
        <v>18</v>
      </c>
      <c r="FH350" s="58">
        <v>2</v>
      </c>
      <c r="FI350" s="58">
        <v>0</v>
      </c>
      <c r="FJ350" s="58">
        <v>20</v>
      </c>
      <c r="FK350" s="58">
        <v>100</v>
      </c>
      <c r="FL350" s="59">
        <f t="shared" si="5"/>
        <v>20</v>
      </c>
    </row>
    <row r="351" spans="1:168" x14ac:dyDescent="0.25">
      <c r="A351" t="s">
        <v>207</v>
      </c>
      <c r="B351" t="s">
        <v>1182</v>
      </c>
      <c r="C351" t="s">
        <v>1183</v>
      </c>
      <c r="D351" s="31"/>
      <c r="E351" s="31"/>
      <c r="F351" s="31"/>
      <c r="G351" s="31"/>
      <c r="H351" s="31"/>
      <c r="I351" s="31"/>
      <c r="J351" s="31">
        <v>6</v>
      </c>
      <c r="K351" s="31">
        <v>0</v>
      </c>
      <c r="L351" s="31">
        <v>6</v>
      </c>
      <c r="M351" s="35">
        <v>1.97</v>
      </c>
      <c r="N351" s="31">
        <v>0</v>
      </c>
      <c r="O351" s="31">
        <v>6</v>
      </c>
      <c r="P351" s="31">
        <v>0</v>
      </c>
      <c r="Q351" s="31">
        <v>0</v>
      </c>
      <c r="R351" s="31">
        <v>0</v>
      </c>
      <c r="S351" s="31">
        <v>2</v>
      </c>
      <c r="T351" s="31">
        <v>4</v>
      </c>
      <c r="U351" s="31">
        <v>0</v>
      </c>
      <c r="V351" s="31">
        <v>0</v>
      </c>
      <c r="W351" s="31">
        <v>0</v>
      </c>
      <c r="X351" s="31">
        <v>6</v>
      </c>
      <c r="Y351" s="31">
        <v>0</v>
      </c>
      <c r="Z351" s="31">
        <v>0</v>
      </c>
      <c r="AA351" s="31">
        <v>6</v>
      </c>
      <c r="AB351" s="31">
        <v>6</v>
      </c>
      <c r="AC351" s="31">
        <v>6</v>
      </c>
      <c r="AD351" s="31">
        <v>6</v>
      </c>
      <c r="AE351" s="31">
        <v>6</v>
      </c>
      <c r="AF351" s="31">
        <v>6</v>
      </c>
      <c r="AG351" s="31">
        <v>6</v>
      </c>
      <c r="AH351" s="31">
        <v>6</v>
      </c>
      <c r="AI351" s="34">
        <v>0</v>
      </c>
      <c r="AJ351" s="34">
        <v>0</v>
      </c>
      <c r="AK351" s="34">
        <v>0</v>
      </c>
      <c r="AL351" s="34">
        <v>0</v>
      </c>
      <c r="AM351" s="34">
        <v>0</v>
      </c>
      <c r="AN351" s="34">
        <v>0</v>
      </c>
      <c r="AO351" s="34">
        <v>0</v>
      </c>
      <c r="AP351" s="34">
        <v>0</v>
      </c>
      <c r="AQ351" s="31">
        <v>0</v>
      </c>
      <c r="AR351" s="31">
        <v>0</v>
      </c>
      <c r="AS351" s="31">
        <v>0</v>
      </c>
      <c r="AT351" s="31">
        <v>0</v>
      </c>
      <c r="AU351" s="31">
        <v>0</v>
      </c>
      <c r="AV351" s="31">
        <v>0</v>
      </c>
      <c r="AW351" s="31">
        <v>0</v>
      </c>
      <c r="AX351" s="31">
        <v>0</v>
      </c>
      <c r="AY351" s="31">
        <v>0</v>
      </c>
      <c r="AZ351" s="31">
        <v>0</v>
      </c>
      <c r="BA351" s="31">
        <v>0</v>
      </c>
      <c r="BB351" s="31">
        <v>0</v>
      </c>
      <c r="BC351" s="31">
        <v>0</v>
      </c>
      <c r="BD351" s="31"/>
      <c r="BE351" s="31"/>
      <c r="BF351" s="31"/>
      <c r="BG351" s="31"/>
      <c r="BH351" s="31"/>
      <c r="BI351" s="31"/>
      <c r="BJ351" s="31"/>
      <c r="BK351" s="31">
        <v>26</v>
      </c>
      <c r="BL351" s="31">
        <v>0</v>
      </c>
      <c r="BM351" s="31">
        <v>0</v>
      </c>
      <c r="BN351" s="31">
        <v>0</v>
      </c>
      <c r="BO351" s="31">
        <v>6</v>
      </c>
      <c r="BP351" s="31">
        <v>0</v>
      </c>
      <c r="BQ351" s="31">
        <v>0</v>
      </c>
      <c r="BR351" s="31">
        <v>0</v>
      </c>
      <c r="BS351" s="31">
        <v>0</v>
      </c>
      <c r="BT351" s="31">
        <v>0</v>
      </c>
      <c r="BU351" s="31">
        <v>0</v>
      </c>
      <c r="BV351" s="31">
        <v>0</v>
      </c>
      <c r="BW351" s="31">
        <v>0</v>
      </c>
      <c r="BX351" s="31">
        <v>0</v>
      </c>
      <c r="BY351" s="31">
        <v>0</v>
      </c>
      <c r="BZ351" s="31">
        <v>0</v>
      </c>
      <c r="CA351" s="31">
        <v>0</v>
      </c>
      <c r="CB351" s="31">
        <v>0</v>
      </c>
      <c r="CC351" s="31">
        <v>0</v>
      </c>
      <c r="CD351" s="31">
        <v>0</v>
      </c>
      <c r="CE351" s="31">
        <v>0</v>
      </c>
      <c r="CF351" s="31">
        <v>0</v>
      </c>
      <c r="CG351" s="31">
        <v>0</v>
      </c>
      <c r="CH351" s="31">
        <v>0</v>
      </c>
      <c r="CI351" s="31">
        <v>0</v>
      </c>
      <c r="CJ351" s="31">
        <v>0</v>
      </c>
      <c r="CK351" s="31">
        <v>0</v>
      </c>
      <c r="CL351" s="31">
        <v>0</v>
      </c>
      <c r="CM351" s="31">
        <v>6</v>
      </c>
      <c r="CN351" s="34">
        <v>0</v>
      </c>
      <c r="CO351" s="34">
        <v>0</v>
      </c>
      <c r="CP351" s="34">
        <v>0</v>
      </c>
      <c r="CQ351" s="34">
        <v>0</v>
      </c>
      <c r="CR351" s="34">
        <v>0</v>
      </c>
      <c r="CS351" s="34">
        <v>0</v>
      </c>
      <c r="CT351" s="34">
        <v>0</v>
      </c>
      <c r="CU351" s="34">
        <v>0</v>
      </c>
      <c r="CV351" s="34">
        <v>0</v>
      </c>
      <c r="CW351" s="34">
        <v>0</v>
      </c>
      <c r="CX351" s="34">
        <v>0</v>
      </c>
      <c r="CY351" s="34">
        <v>0</v>
      </c>
      <c r="CZ351" s="34">
        <v>0</v>
      </c>
      <c r="DA351" s="34">
        <v>0</v>
      </c>
      <c r="DB351" s="34">
        <v>0</v>
      </c>
      <c r="DC351" s="34">
        <v>0</v>
      </c>
      <c r="DD351" s="34">
        <v>0</v>
      </c>
      <c r="DE351" s="34">
        <v>0</v>
      </c>
      <c r="DF351" s="34">
        <v>0</v>
      </c>
      <c r="DG351" s="34">
        <v>0</v>
      </c>
      <c r="DH351" s="34">
        <v>0</v>
      </c>
      <c r="DI351" s="34">
        <v>16.666699999999999</v>
      </c>
      <c r="DJ351" s="34">
        <v>0</v>
      </c>
      <c r="DK351" s="34">
        <v>0</v>
      </c>
      <c r="DL351" s="34">
        <v>0</v>
      </c>
      <c r="DM351" s="34">
        <v>0</v>
      </c>
      <c r="DN351" s="34">
        <v>0</v>
      </c>
      <c r="DO351" s="34"/>
      <c r="DP351" s="34"/>
      <c r="DQ351" s="34"/>
      <c r="DR351" s="34"/>
      <c r="DS351" s="34"/>
      <c r="DT351" s="34"/>
      <c r="DU351" s="34"/>
      <c r="DV351" s="34"/>
      <c r="DW351" s="34"/>
      <c r="DX351" s="34"/>
      <c r="DY351" s="34"/>
      <c r="DZ351" s="34"/>
      <c r="EA351" s="34"/>
      <c r="EB351" s="34"/>
      <c r="EC351" s="34"/>
      <c r="ED351" s="34"/>
      <c r="EE351" s="34"/>
      <c r="EF351" s="33"/>
      <c r="EG351" s="33"/>
      <c r="EH351" s="34"/>
      <c r="EI351" s="34"/>
      <c r="EJ351" s="34"/>
      <c r="EK351" s="34"/>
      <c r="EL351" s="34"/>
      <c r="EM351" s="34"/>
      <c r="EN351" s="34"/>
      <c r="EO351" s="34"/>
      <c r="EP351" s="34"/>
      <c r="EQ351" s="34"/>
      <c r="ER351" s="34"/>
      <c r="ES351" s="34"/>
      <c r="ET351" s="58">
        <v>0</v>
      </c>
      <c r="EU351" s="58">
        <v>0</v>
      </c>
      <c r="EV351" s="58">
        <v>2</v>
      </c>
      <c r="EW351" s="58">
        <v>2</v>
      </c>
      <c r="EX351" s="58">
        <v>2</v>
      </c>
      <c r="EY351" s="58">
        <v>0</v>
      </c>
      <c r="EZ351" s="58">
        <v>0</v>
      </c>
      <c r="FA351" s="63">
        <v>0</v>
      </c>
      <c r="FB351" s="64">
        <v>0</v>
      </c>
      <c r="FC351" s="58">
        <v>0</v>
      </c>
      <c r="FD351" s="58">
        <v>2</v>
      </c>
      <c r="FE351" s="58">
        <v>2</v>
      </c>
      <c r="FF351" s="58">
        <v>2</v>
      </c>
      <c r="FG351" s="58">
        <v>0</v>
      </c>
      <c r="FH351" s="58">
        <v>0</v>
      </c>
      <c r="FI351" s="58">
        <v>0</v>
      </c>
      <c r="FJ351" s="58">
        <v>6</v>
      </c>
      <c r="FK351" s="58">
        <v>100</v>
      </c>
      <c r="FL351" s="59">
        <f t="shared" si="5"/>
        <v>6</v>
      </c>
    </row>
    <row r="352" spans="1:168" x14ac:dyDescent="0.25">
      <c r="A352" t="s">
        <v>207</v>
      </c>
      <c r="B352" t="s">
        <v>1184</v>
      </c>
      <c r="C352" t="s">
        <v>1185</v>
      </c>
      <c r="D352" s="31">
        <v>17</v>
      </c>
      <c r="E352" s="31">
        <v>5</v>
      </c>
      <c r="F352" s="31">
        <v>0</v>
      </c>
      <c r="G352" s="31">
        <v>0</v>
      </c>
      <c r="H352" s="31">
        <v>0</v>
      </c>
      <c r="I352" s="31">
        <v>0</v>
      </c>
      <c r="J352" s="31">
        <v>22</v>
      </c>
      <c r="K352" s="31">
        <v>0</v>
      </c>
      <c r="L352" s="31">
        <v>22</v>
      </c>
      <c r="M352" s="35">
        <v>8.33</v>
      </c>
      <c r="N352" s="31">
        <v>0</v>
      </c>
      <c r="O352" s="31">
        <v>0</v>
      </c>
      <c r="P352" s="31">
        <v>22</v>
      </c>
      <c r="Q352" s="31">
        <v>0</v>
      </c>
      <c r="R352" s="31">
        <v>1</v>
      </c>
      <c r="S352" s="31">
        <v>11</v>
      </c>
      <c r="T352" s="31">
        <v>7</v>
      </c>
      <c r="U352" s="31">
        <v>3</v>
      </c>
      <c r="V352" s="31">
        <v>0</v>
      </c>
      <c r="W352" s="31">
        <v>18</v>
      </c>
      <c r="X352" s="31">
        <v>4</v>
      </c>
      <c r="Y352" s="31">
        <v>0</v>
      </c>
      <c r="Z352" s="31">
        <v>0</v>
      </c>
      <c r="AA352" s="31">
        <v>22</v>
      </c>
      <c r="AB352" s="31">
        <v>22</v>
      </c>
      <c r="AC352" s="31">
        <v>22</v>
      </c>
      <c r="AD352" s="31">
        <v>22</v>
      </c>
      <c r="AE352" s="31">
        <v>22</v>
      </c>
      <c r="AF352" s="31">
        <v>22</v>
      </c>
      <c r="AG352" s="31">
        <v>22</v>
      </c>
      <c r="AH352" s="31">
        <v>22</v>
      </c>
      <c r="AI352" s="34">
        <v>0</v>
      </c>
      <c r="AJ352" s="34">
        <v>0</v>
      </c>
      <c r="AK352" s="34">
        <v>0</v>
      </c>
      <c r="AL352" s="34">
        <v>0</v>
      </c>
      <c r="AM352" s="34">
        <v>0</v>
      </c>
      <c r="AN352" s="34">
        <v>0</v>
      </c>
      <c r="AO352" s="34">
        <v>0</v>
      </c>
      <c r="AP352" s="34">
        <v>0</v>
      </c>
      <c r="AQ352" s="31">
        <v>0</v>
      </c>
      <c r="AR352" s="31">
        <v>0</v>
      </c>
      <c r="AS352" s="31">
        <v>0</v>
      </c>
      <c r="AT352" s="31">
        <v>0</v>
      </c>
      <c r="AU352" s="31">
        <v>0</v>
      </c>
      <c r="AV352" s="31">
        <v>0</v>
      </c>
      <c r="AW352" s="31">
        <v>0</v>
      </c>
      <c r="AX352" s="31">
        <v>0</v>
      </c>
      <c r="AY352" s="31">
        <v>0</v>
      </c>
      <c r="AZ352" s="31">
        <v>0</v>
      </c>
      <c r="BA352" s="31">
        <v>0</v>
      </c>
      <c r="BB352" s="31">
        <v>0</v>
      </c>
      <c r="BC352" s="31">
        <v>0</v>
      </c>
      <c r="BD352" s="31">
        <v>0</v>
      </c>
      <c r="BE352" s="31">
        <v>0</v>
      </c>
      <c r="BF352" s="31">
        <v>0</v>
      </c>
      <c r="BG352" s="31">
        <v>0</v>
      </c>
      <c r="BH352" s="31">
        <v>0</v>
      </c>
      <c r="BI352" s="31">
        <v>0</v>
      </c>
      <c r="BJ352" s="31">
        <v>0</v>
      </c>
      <c r="BK352" s="31">
        <v>47.82</v>
      </c>
      <c r="BL352" s="31">
        <v>0</v>
      </c>
      <c r="BM352" s="31">
        <v>0</v>
      </c>
      <c r="BN352" s="31">
        <v>0</v>
      </c>
      <c r="BO352" s="31">
        <v>4</v>
      </c>
      <c r="BP352" s="31">
        <v>18</v>
      </c>
      <c r="BQ352" s="31">
        <v>0</v>
      </c>
      <c r="BR352" s="31">
        <v>0</v>
      </c>
      <c r="BS352" s="31">
        <v>0</v>
      </c>
      <c r="BT352" s="31">
        <v>0</v>
      </c>
      <c r="BU352" s="31">
        <v>0</v>
      </c>
      <c r="BV352" s="31">
        <v>0</v>
      </c>
      <c r="BW352" s="31">
        <v>0</v>
      </c>
      <c r="BX352" s="31">
        <v>0</v>
      </c>
      <c r="BY352" s="31">
        <v>0</v>
      </c>
      <c r="BZ352" s="31">
        <v>0</v>
      </c>
      <c r="CA352" s="31">
        <v>0</v>
      </c>
      <c r="CB352" s="31">
        <v>0</v>
      </c>
      <c r="CC352" s="31">
        <v>0</v>
      </c>
      <c r="CD352" s="31">
        <v>0</v>
      </c>
      <c r="CE352" s="31">
        <v>0</v>
      </c>
      <c r="CF352" s="31">
        <v>0</v>
      </c>
      <c r="CG352" s="31">
        <v>0</v>
      </c>
      <c r="CH352" s="31">
        <v>0</v>
      </c>
      <c r="CI352" s="31">
        <v>0</v>
      </c>
      <c r="CJ352" s="31">
        <v>0</v>
      </c>
      <c r="CK352" s="31">
        <v>0</v>
      </c>
      <c r="CL352" s="31">
        <v>0</v>
      </c>
      <c r="CM352" s="31">
        <v>22</v>
      </c>
      <c r="CN352" s="34">
        <v>22.7273</v>
      </c>
      <c r="CO352" s="34">
        <v>27.2727</v>
      </c>
      <c r="CP352" s="34">
        <v>31.818200000000001</v>
      </c>
      <c r="CQ352" s="34">
        <v>22.7273</v>
      </c>
      <c r="CR352" s="34">
        <v>33.333300000000001</v>
      </c>
      <c r="CS352" s="34">
        <v>13.6364</v>
      </c>
      <c r="CT352" s="34">
        <v>22.7273</v>
      </c>
      <c r="CU352" s="34">
        <v>13.6364</v>
      </c>
      <c r="CV352" s="34">
        <v>0</v>
      </c>
      <c r="CW352" s="34">
        <v>22.7273</v>
      </c>
      <c r="CX352" s="34">
        <v>13.6364</v>
      </c>
      <c r="CY352" s="34">
        <v>31.818200000000001</v>
      </c>
      <c r="CZ352" s="34">
        <v>18.181799999999999</v>
      </c>
      <c r="DA352" s="34">
        <v>23.8095</v>
      </c>
      <c r="DB352" s="34">
        <v>13.6364</v>
      </c>
      <c r="DC352" s="34">
        <v>18.181799999999999</v>
      </c>
      <c r="DD352" s="34">
        <v>4.5454999999999997</v>
      </c>
      <c r="DE352" s="34">
        <v>0</v>
      </c>
      <c r="DF352" s="34">
        <v>13.6364</v>
      </c>
      <c r="DG352" s="34">
        <v>36.363599999999998</v>
      </c>
      <c r="DH352" s="34">
        <v>4.5454999999999997</v>
      </c>
      <c r="DI352" s="34">
        <v>22.7273</v>
      </c>
      <c r="DJ352" s="34">
        <v>4.7618999999999998</v>
      </c>
      <c r="DK352" s="34">
        <v>22.7273</v>
      </c>
      <c r="DL352" s="34">
        <v>4.5454999999999997</v>
      </c>
      <c r="DM352" s="34">
        <v>13.6364</v>
      </c>
      <c r="DN352" s="34">
        <v>22.7273</v>
      </c>
      <c r="DO352" s="34">
        <v>4.9419054996126999</v>
      </c>
      <c r="DP352" s="34">
        <v>4.5962311960919804</v>
      </c>
      <c r="DQ352" s="34">
        <v>4.6628919860627196</v>
      </c>
      <c r="DR352" s="34">
        <v>4.6894171779141098</v>
      </c>
      <c r="DS352" s="34">
        <v>4.5464480874316902</v>
      </c>
      <c r="DT352" s="34">
        <v>4.60653505786249</v>
      </c>
      <c r="DU352" s="34">
        <v>4.6636225266362299</v>
      </c>
      <c r="DV352" s="34">
        <v>4.6016483516483504</v>
      </c>
      <c r="DW352" s="34">
        <v>4.5804154302670597</v>
      </c>
      <c r="DX352" s="34">
        <v>7.5208206196119001</v>
      </c>
      <c r="DY352" s="34">
        <v>-1.42960184730812</v>
      </c>
      <c r="DZ352" s="34">
        <v>-0.565639414132728</v>
      </c>
      <c r="EA352" s="34">
        <v>3.1446326392166202</v>
      </c>
      <c r="EB352" s="34">
        <v>-1.30438539327386</v>
      </c>
      <c r="EC352" s="34">
        <v>-1.22410140288326</v>
      </c>
      <c r="ED352" s="34">
        <v>1.3467820713782801</v>
      </c>
      <c r="EE352" s="34">
        <v>0.46355885627716897</v>
      </c>
      <c r="EF352" s="33">
        <v>12</v>
      </c>
      <c r="EG352" s="33">
        <v>0</v>
      </c>
      <c r="EH352" s="34">
        <v>0</v>
      </c>
      <c r="EI352" s="34">
        <v>0</v>
      </c>
      <c r="EJ352" s="34">
        <v>4.7</v>
      </c>
      <c r="EK352" s="34">
        <v>5.88</v>
      </c>
      <c r="EL352" s="34">
        <v>0</v>
      </c>
      <c r="EM352" s="34">
        <v>0</v>
      </c>
      <c r="EN352" s="34">
        <v>0</v>
      </c>
      <c r="EO352" s="34">
        <v>0</v>
      </c>
      <c r="EP352" s="34">
        <v>0</v>
      </c>
      <c r="EQ352" s="34">
        <v>5.88</v>
      </c>
      <c r="ER352" s="34">
        <v>4.7</v>
      </c>
      <c r="ES352" s="34">
        <v>0</v>
      </c>
      <c r="ET352" s="58">
        <v>0</v>
      </c>
      <c r="EU352" s="58">
        <v>0</v>
      </c>
      <c r="EV352" s="58">
        <v>0</v>
      </c>
      <c r="EW352" s="58">
        <v>0</v>
      </c>
      <c r="EX352" s="58">
        <v>0</v>
      </c>
      <c r="EY352" s="58">
        <v>18</v>
      </c>
      <c r="EZ352" s="58">
        <v>0</v>
      </c>
      <c r="FA352" s="63">
        <v>4</v>
      </c>
      <c r="FB352" s="64">
        <v>0</v>
      </c>
      <c r="FC352" s="58">
        <v>0</v>
      </c>
      <c r="FD352" s="58">
        <v>0</v>
      </c>
      <c r="FE352" s="58">
        <v>0</v>
      </c>
      <c r="FF352" s="58">
        <v>22</v>
      </c>
      <c r="FG352" s="58">
        <v>0</v>
      </c>
      <c r="FH352" s="58">
        <v>0</v>
      </c>
      <c r="FI352" s="58">
        <v>0</v>
      </c>
      <c r="FJ352" s="58">
        <v>22</v>
      </c>
      <c r="FK352" s="58">
        <v>100</v>
      </c>
      <c r="FL352" s="59">
        <f t="shared" si="5"/>
        <v>22</v>
      </c>
    </row>
    <row r="353" spans="1:168" x14ac:dyDescent="0.25">
      <c r="A353" t="s">
        <v>207</v>
      </c>
      <c r="B353" t="s">
        <v>1186</v>
      </c>
      <c r="C353" t="s">
        <v>1187</v>
      </c>
      <c r="D353" s="31">
        <v>13</v>
      </c>
      <c r="E353" s="31">
        <v>0</v>
      </c>
      <c r="F353" s="31">
        <v>0</v>
      </c>
      <c r="G353" s="31">
        <v>0</v>
      </c>
      <c r="H353" s="31">
        <v>0</v>
      </c>
      <c r="I353" s="31">
        <v>0</v>
      </c>
      <c r="J353" s="31">
        <v>13</v>
      </c>
      <c r="K353" s="31">
        <v>0</v>
      </c>
      <c r="L353" s="31">
        <v>13</v>
      </c>
      <c r="M353" s="35">
        <v>4.6900000000000004</v>
      </c>
      <c r="N353" s="31">
        <v>0</v>
      </c>
      <c r="O353" s="31">
        <v>10</v>
      </c>
      <c r="P353" s="31">
        <v>3</v>
      </c>
      <c r="Q353" s="31">
        <v>0</v>
      </c>
      <c r="R353" s="31">
        <v>2</v>
      </c>
      <c r="S353" s="31">
        <v>5</v>
      </c>
      <c r="T353" s="31">
        <v>6</v>
      </c>
      <c r="U353" s="31">
        <v>0</v>
      </c>
      <c r="V353" s="31">
        <v>0</v>
      </c>
      <c r="W353" s="31">
        <v>0</v>
      </c>
      <c r="X353" s="31">
        <v>13</v>
      </c>
      <c r="Y353" s="31">
        <v>0</v>
      </c>
      <c r="Z353" s="31">
        <v>0</v>
      </c>
      <c r="AA353" s="31">
        <v>13</v>
      </c>
      <c r="AB353" s="31">
        <v>13</v>
      </c>
      <c r="AC353" s="31">
        <v>13</v>
      </c>
      <c r="AD353" s="31">
        <v>13</v>
      </c>
      <c r="AE353" s="31">
        <v>13</v>
      </c>
      <c r="AF353" s="31">
        <v>13</v>
      </c>
      <c r="AG353" s="31">
        <v>13</v>
      </c>
      <c r="AH353" s="31">
        <v>13</v>
      </c>
      <c r="AI353" s="34">
        <v>0</v>
      </c>
      <c r="AJ353" s="34">
        <v>0</v>
      </c>
      <c r="AK353" s="34">
        <v>0</v>
      </c>
      <c r="AL353" s="34">
        <v>0</v>
      </c>
      <c r="AM353" s="34">
        <v>0</v>
      </c>
      <c r="AN353" s="34">
        <v>0</v>
      </c>
      <c r="AO353" s="34">
        <v>0</v>
      </c>
      <c r="AP353" s="34">
        <v>0</v>
      </c>
      <c r="AQ353" s="31">
        <v>0</v>
      </c>
      <c r="AR353" s="31">
        <v>0</v>
      </c>
      <c r="AS353" s="31">
        <v>0</v>
      </c>
      <c r="AT353" s="31">
        <v>0</v>
      </c>
      <c r="AU353" s="31">
        <v>0</v>
      </c>
      <c r="AV353" s="31">
        <v>0</v>
      </c>
      <c r="AW353" s="31">
        <v>0</v>
      </c>
      <c r="AX353" s="31">
        <v>0</v>
      </c>
      <c r="AY353" s="31">
        <v>0</v>
      </c>
      <c r="AZ353" s="31">
        <v>0</v>
      </c>
      <c r="BA353" s="31">
        <v>0</v>
      </c>
      <c r="BB353" s="31">
        <v>0</v>
      </c>
      <c r="BC353" s="31">
        <v>0</v>
      </c>
      <c r="BD353" s="31">
        <v>0</v>
      </c>
      <c r="BE353" s="31">
        <v>0</v>
      </c>
      <c r="BF353" s="31">
        <v>0</v>
      </c>
      <c r="BG353" s="31">
        <v>0</v>
      </c>
      <c r="BH353" s="31">
        <v>0</v>
      </c>
      <c r="BI353" s="31">
        <v>0</v>
      </c>
      <c r="BJ353" s="31">
        <v>0</v>
      </c>
      <c r="BK353" s="31">
        <v>40.770000000000003</v>
      </c>
      <c r="BL353" s="31">
        <v>0</v>
      </c>
      <c r="BM353" s="31">
        <v>0</v>
      </c>
      <c r="BN353" s="31">
        <v>10</v>
      </c>
      <c r="BO353" s="31">
        <v>0</v>
      </c>
      <c r="BP353" s="31">
        <v>0</v>
      </c>
      <c r="BQ353" s="31">
        <v>3</v>
      </c>
      <c r="BR353" s="31">
        <v>0</v>
      </c>
      <c r="BS353" s="31">
        <v>0</v>
      </c>
      <c r="BT353" s="31">
        <v>0</v>
      </c>
      <c r="BU353" s="31">
        <v>0</v>
      </c>
      <c r="BV353" s="31">
        <v>0</v>
      </c>
      <c r="BW353" s="31">
        <v>0</v>
      </c>
      <c r="BX353" s="31">
        <v>0</v>
      </c>
      <c r="BY353" s="31">
        <v>0</v>
      </c>
      <c r="BZ353" s="31">
        <v>0</v>
      </c>
      <c r="CA353" s="31">
        <v>0</v>
      </c>
      <c r="CB353" s="31">
        <v>0</v>
      </c>
      <c r="CC353" s="31">
        <v>0</v>
      </c>
      <c r="CD353" s="31">
        <v>0</v>
      </c>
      <c r="CE353" s="31">
        <v>0</v>
      </c>
      <c r="CF353" s="31">
        <v>0</v>
      </c>
      <c r="CG353" s="31">
        <v>0</v>
      </c>
      <c r="CH353" s="31">
        <v>0</v>
      </c>
      <c r="CI353" s="31">
        <v>0</v>
      </c>
      <c r="CJ353" s="31">
        <v>0</v>
      </c>
      <c r="CK353" s="31">
        <v>0</v>
      </c>
      <c r="CL353" s="31">
        <v>0</v>
      </c>
      <c r="CM353" s="31">
        <v>13</v>
      </c>
      <c r="CN353" s="34">
        <v>0</v>
      </c>
      <c r="CO353" s="34">
        <v>0</v>
      </c>
      <c r="CP353" s="34">
        <v>0</v>
      </c>
      <c r="CQ353" s="34">
        <v>0</v>
      </c>
      <c r="CR353" s="34">
        <v>0</v>
      </c>
      <c r="CS353" s="34">
        <v>7.6923000000000004</v>
      </c>
      <c r="CT353" s="34">
        <v>0</v>
      </c>
      <c r="CU353" s="34">
        <v>0</v>
      </c>
      <c r="CV353" s="34">
        <v>0</v>
      </c>
      <c r="CW353" s="34">
        <v>0</v>
      </c>
      <c r="CX353" s="34">
        <v>0</v>
      </c>
      <c r="CY353" s="34">
        <v>0</v>
      </c>
      <c r="CZ353" s="34">
        <v>0</v>
      </c>
      <c r="DA353" s="34">
        <v>0</v>
      </c>
      <c r="DB353" s="34">
        <v>0</v>
      </c>
      <c r="DC353" s="34">
        <v>0</v>
      </c>
      <c r="DD353" s="34">
        <v>0</v>
      </c>
      <c r="DE353" s="34">
        <v>0</v>
      </c>
      <c r="DF353" s="34">
        <v>0</v>
      </c>
      <c r="DG353" s="34">
        <v>7.6923000000000004</v>
      </c>
      <c r="DH353" s="34">
        <v>7.6923000000000004</v>
      </c>
      <c r="DI353" s="34">
        <v>0</v>
      </c>
      <c r="DJ353" s="34">
        <v>30.769200000000001</v>
      </c>
      <c r="DK353" s="34">
        <v>7.6923000000000004</v>
      </c>
      <c r="DL353" s="34">
        <v>15.384600000000001</v>
      </c>
      <c r="DM353" s="34">
        <v>15.384600000000001</v>
      </c>
      <c r="DN353" s="34">
        <v>7.6923000000000004</v>
      </c>
      <c r="DO353" s="34">
        <v>6.5688073394495401</v>
      </c>
      <c r="DP353" s="34">
        <v>6.5332568807339504</v>
      </c>
      <c r="DQ353" s="34">
        <v>5.9369266055045902</v>
      </c>
      <c r="DR353" s="34">
        <v>6.3440366972477102</v>
      </c>
      <c r="DS353" s="34">
        <v>6.3440366972477102</v>
      </c>
      <c r="DT353" s="34">
        <v>5.8070617906683504</v>
      </c>
      <c r="DU353" s="34">
        <v>5.8050458715596296</v>
      </c>
      <c r="DV353" s="34">
        <v>5.7373853211009198</v>
      </c>
      <c r="DW353" s="34">
        <v>6.1135321100917404</v>
      </c>
      <c r="DX353" s="34">
        <v>0.54414604177636705</v>
      </c>
      <c r="DY353" s="34">
        <v>10.044427274483301</v>
      </c>
      <c r="DZ353" s="34">
        <v>-6.4172089660159104</v>
      </c>
      <c r="EA353" s="34">
        <v>0</v>
      </c>
      <c r="EB353" s="34">
        <v>9.2469294444610597</v>
      </c>
      <c r="EC353" s="34">
        <v>3.4727014278923399E-2</v>
      </c>
      <c r="ED353" s="34">
        <v>1.17929242454528</v>
      </c>
      <c r="EE353" s="34">
        <v>-6.1526918026636697</v>
      </c>
      <c r="EF353" s="33">
        <v>0</v>
      </c>
      <c r="EG353" s="33">
        <v>3</v>
      </c>
      <c r="EH353" s="34">
        <v>0</v>
      </c>
      <c r="EI353" s="34">
        <v>0</v>
      </c>
      <c r="EJ353" s="34">
        <v>0</v>
      </c>
      <c r="EK353" s="34">
        <v>6.57</v>
      </c>
      <c r="EL353" s="34">
        <v>0</v>
      </c>
      <c r="EM353" s="34">
        <v>0</v>
      </c>
      <c r="EN353" s="34">
        <v>0</v>
      </c>
      <c r="EO353" s="34">
        <v>0</v>
      </c>
      <c r="EP353" s="34">
        <v>6.69</v>
      </c>
      <c r="EQ353" s="34">
        <v>0</v>
      </c>
      <c r="ER353" s="34">
        <v>0</v>
      </c>
      <c r="ES353" s="34">
        <v>6.07</v>
      </c>
      <c r="ET353" s="58">
        <v>0</v>
      </c>
      <c r="EU353" s="58">
        <v>3</v>
      </c>
      <c r="EV353" s="58">
        <v>0</v>
      </c>
      <c r="EW353" s="58">
        <v>6</v>
      </c>
      <c r="EX353" s="58">
        <v>4</v>
      </c>
      <c r="EY353" s="58">
        <v>0</v>
      </c>
      <c r="EZ353" s="58">
        <v>0</v>
      </c>
      <c r="FA353" s="63">
        <v>0</v>
      </c>
      <c r="FB353" s="64">
        <v>0</v>
      </c>
      <c r="FC353" s="58">
        <v>0</v>
      </c>
      <c r="FD353" s="58">
        <v>2</v>
      </c>
      <c r="FE353" s="58">
        <v>11</v>
      </c>
      <c r="FF353" s="58">
        <v>0</v>
      </c>
      <c r="FG353" s="58">
        <v>0</v>
      </c>
      <c r="FH353" s="58">
        <v>0</v>
      </c>
      <c r="FI353" s="58">
        <v>0</v>
      </c>
      <c r="FJ353" s="58">
        <v>13</v>
      </c>
      <c r="FK353" s="58">
        <v>100</v>
      </c>
      <c r="FL353" s="59">
        <f t="shared" si="5"/>
        <v>13</v>
      </c>
    </row>
    <row r="354" spans="1:168" x14ac:dyDescent="0.25">
      <c r="A354" t="s">
        <v>207</v>
      </c>
      <c r="B354" t="s">
        <v>1188</v>
      </c>
      <c r="C354" t="s">
        <v>1189</v>
      </c>
      <c r="D354" s="31">
        <v>188</v>
      </c>
      <c r="E354" s="31">
        <v>5</v>
      </c>
      <c r="F354" s="31">
        <v>28</v>
      </c>
      <c r="G354" s="31">
        <v>0</v>
      </c>
      <c r="H354" s="31">
        <v>2</v>
      </c>
      <c r="I354" s="31">
        <v>0</v>
      </c>
      <c r="J354" s="31">
        <v>223</v>
      </c>
      <c r="K354" s="31">
        <v>0</v>
      </c>
      <c r="L354" s="31">
        <v>223</v>
      </c>
      <c r="M354" s="35">
        <v>39.119999999999997</v>
      </c>
      <c r="N354" s="31">
        <v>0</v>
      </c>
      <c r="O354" s="31">
        <v>116</v>
      </c>
      <c r="P354" s="31">
        <v>107</v>
      </c>
      <c r="Q354" s="31">
        <v>8</v>
      </c>
      <c r="R354" s="31">
        <v>51</v>
      </c>
      <c r="S354" s="31">
        <v>86</v>
      </c>
      <c r="T354" s="31">
        <v>59</v>
      </c>
      <c r="U354" s="31">
        <v>19</v>
      </c>
      <c r="V354" s="31">
        <v>11</v>
      </c>
      <c r="W354" s="31">
        <v>50</v>
      </c>
      <c r="X354" s="31">
        <v>154</v>
      </c>
      <c r="Y354" s="31">
        <v>0</v>
      </c>
      <c r="Z354" s="31">
        <v>8</v>
      </c>
      <c r="AA354" s="31">
        <v>224</v>
      </c>
      <c r="AB354" s="31">
        <v>225</v>
      </c>
      <c r="AC354" s="31">
        <v>233</v>
      </c>
      <c r="AD354" s="31">
        <v>234</v>
      </c>
      <c r="AE354" s="31">
        <v>236</v>
      </c>
      <c r="AF354" s="31">
        <v>238</v>
      </c>
      <c r="AG354" s="31">
        <v>242</v>
      </c>
      <c r="AH354" s="31">
        <v>243</v>
      </c>
      <c r="AI354" s="34">
        <v>-0.45</v>
      </c>
      <c r="AJ354" s="34">
        <v>-0.44</v>
      </c>
      <c r="AK354" s="34">
        <v>-3.43</v>
      </c>
      <c r="AL354" s="34">
        <v>-0.43</v>
      </c>
      <c r="AM354" s="34">
        <v>-0.85</v>
      </c>
      <c r="AN354" s="34">
        <v>-0.84</v>
      </c>
      <c r="AO354" s="34">
        <v>-1.65</v>
      </c>
      <c r="AP354" s="34">
        <v>-0.41</v>
      </c>
      <c r="AQ354" s="31">
        <v>0</v>
      </c>
      <c r="AR354" s="31">
        <v>0</v>
      </c>
      <c r="AS354" s="31">
        <v>0</v>
      </c>
      <c r="AT354" s="31">
        <v>0</v>
      </c>
      <c r="AU354" s="31">
        <v>0</v>
      </c>
      <c r="AV354" s="31">
        <v>0</v>
      </c>
      <c r="AW354" s="31">
        <v>0</v>
      </c>
      <c r="AX354" s="31">
        <v>0</v>
      </c>
      <c r="AY354" s="31">
        <v>0</v>
      </c>
      <c r="AZ354" s="31">
        <v>0</v>
      </c>
      <c r="BA354" s="31">
        <v>0</v>
      </c>
      <c r="BB354" s="31">
        <v>0</v>
      </c>
      <c r="BC354" s="31">
        <v>0</v>
      </c>
      <c r="BD354" s="31">
        <v>0</v>
      </c>
      <c r="BE354" s="31">
        <v>0</v>
      </c>
      <c r="BF354" s="31">
        <v>1</v>
      </c>
      <c r="BG354" s="31">
        <v>0</v>
      </c>
      <c r="BH354" s="31">
        <v>0</v>
      </c>
      <c r="BI354" s="31">
        <v>0</v>
      </c>
      <c r="BJ354" s="31">
        <v>0</v>
      </c>
      <c r="BK354" s="31">
        <v>49.7</v>
      </c>
      <c r="BL354" s="31">
        <v>0</v>
      </c>
      <c r="BM354" s="31">
        <v>0</v>
      </c>
      <c r="BN354" s="31">
        <v>0</v>
      </c>
      <c r="BO354" s="31">
        <v>98</v>
      </c>
      <c r="BP354" s="31">
        <v>62</v>
      </c>
      <c r="BQ354" s="31">
        <v>63</v>
      </c>
      <c r="BR354" s="31">
        <v>0</v>
      </c>
      <c r="BS354" s="31">
        <v>0</v>
      </c>
      <c r="BT354" s="31">
        <v>0</v>
      </c>
      <c r="BU354" s="31">
        <v>0</v>
      </c>
      <c r="BV354" s="31">
        <v>0</v>
      </c>
      <c r="BW354" s="31">
        <v>0</v>
      </c>
      <c r="BX354" s="31">
        <v>0</v>
      </c>
      <c r="BY354" s="31">
        <v>0</v>
      </c>
      <c r="BZ354" s="31">
        <v>0</v>
      </c>
      <c r="CA354" s="31">
        <v>0</v>
      </c>
      <c r="CB354" s="31">
        <v>0</v>
      </c>
      <c r="CC354" s="31">
        <v>0</v>
      </c>
      <c r="CD354" s="31">
        <v>0</v>
      </c>
      <c r="CE354" s="31">
        <v>0</v>
      </c>
      <c r="CF354" s="31">
        <v>0</v>
      </c>
      <c r="CG354" s="31">
        <v>0</v>
      </c>
      <c r="CH354" s="31">
        <v>0</v>
      </c>
      <c r="CI354" s="31">
        <v>0</v>
      </c>
      <c r="CJ354" s="31">
        <v>0</v>
      </c>
      <c r="CK354" s="31">
        <v>0</v>
      </c>
      <c r="CL354" s="31">
        <v>0</v>
      </c>
      <c r="CM354" s="31">
        <v>193</v>
      </c>
      <c r="CN354" s="34">
        <v>2.5907</v>
      </c>
      <c r="CO354" s="34">
        <v>6.5990000000000002</v>
      </c>
      <c r="CP354" s="34">
        <v>1.9802</v>
      </c>
      <c r="CQ354" s="34">
        <v>2.4390000000000001</v>
      </c>
      <c r="CR354" s="34">
        <v>2.3696999999999999</v>
      </c>
      <c r="CS354" s="34">
        <v>5.2173999999999996</v>
      </c>
      <c r="CT354" s="34">
        <v>5.9573999999999998</v>
      </c>
      <c r="CU354" s="34">
        <v>7.173</v>
      </c>
      <c r="CV354" s="34">
        <v>9.0908999999999995</v>
      </c>
      <c r="CW354" s="34">
        <v>2.0724999999999998</v>
      </c>
      <c r="CX354" s="34">
        <v>2.0305</v>
      </c>
      <c r="CY354" s="34">
        <v>1.9802</v>
      </c>
      <c r="CZ354" s="34">
        <v>1.9512</v>
      </c>
      <c r="DA354" s="34">
        <v>0.94789999999999996</v>
      </c>
      <c r="DB354" s="34">
        <v>3.9129999999999998</v>
      </c>
      <c r="DC354" s="34">
        <v>4.6809000000000003</v>
      </c>
      <c r="DD354" s="34">
        <v>5.9071999999999996</v>
      </c>
      <c r="DE354" s="34">
        <v>6.1982999999999997</v>
      </c>
      <c r="DF354" s="34">
        <v>13.471500000000001</v>
      </c>
      <c r="DG354" s="34">
        <v>39.086300000000001</v>
      </c>
      <c r="DH354" s="34">
        <v>11.386100000000001</v>
      </c>
      <c r="DI354" s="34">
        <v>7.3170999999999999</v>
      </c>
      <c r="DJ354" s="34">
        <v>11.8483</v>
      </c>
      <c r="DK354" s="34">
        <v>11.739100000000001</v>
      </c>
      <c r="DL354" s="34">
        <v>14.0426</v>
      </c>
      <c r="DM354" s="34">
        <v>17.721499999999999</v>
      </c>
      <c r="DN354" s="34">
        <v>19.421500000000002</v>
      </c>
      <c r="DO354" s="34">
        <v>5.7010482515803798</v>
      </c>
      <c r="DP354" s="34">
        <v>5.6491765588900202</v>
      </c>
      <c r="DQ354" s="34">
        <v>5.5921270510311603</v>
      </c>
      <c r="DR354" s="34">
        <v>5.5536865505742901</v>
      </c>
      <c r="DS354" s="34">
        <v>5.5849574130215096</v>
      </c>
      <c r="DT354" s="34">
        <v>5.6078273689853901</v>
      </c>
      <c r="DU354" s="34">
        <v>5.61806196440343</v>
      </c>
      <c r="DV354" s="34">
        <v>5.5769129113254898</v>
      </c>
      <c r="DW354" s="34">
        <v>5.4931915445467503</v>
      </c>
      <c r="DX354" s="34">
        <v>0.918216879037559</v>
      </c>
      <c r="DY354" s="34">
        <v>1.0201754598607999</v>
      </c>
      <c r="DZ354" s="34">
        <v>0.69216186593927898</v>
      </c>
      <c r="EA354" s="34">
        <v>-0.559912281055431</v>
      </c>
      <c r="EB354" s="34">
        <v>-0.40782203978613601</v>
      </c>
      <c r="EC354" s="34">
        <v>-0.18217306044120801</v>
      </c>
      <c r="ED354" s="34">
        <v>0.73784643461745603</v>
      </c>
      <c r="EE354" s="34">
        <v>1.5240933453677601</v>
      </c>
      <c r="EF354" s="33">
        <v>42</v>
      </c>
      <c r="EG354" s="33">
        <v>18</v>
      </c>
      <c r="EH354" s="34">
        <v>0</v>
      </c>
      <c r="EI354" s="34">
        <v>5.54</v>
      </c>
      <c r="EJ354" s="34">
        <v>4.76</v>
      </c>
      <c r="EK354" s="34">
        <v>6.04</v>
      </c>
      <c r="EL354" s="34">
        <v>0</v>
      </c>
      <c r="EM354" s="34">
        <v>5.96</v>
      </c>
      <c r="EN354" s="34">
        <v>0</v>
      </c>
      <c r="EO354" s="34">
        <v>0</v>
      </c>
      <c r="EP354" s="34">
        <v>0</v>
      </c>
      <c r="EQ354" s="34">
        <v>6.1</v>
      </c>
      <c r="ER354" s="34">
        <v>5.0199999999999996</v>
      </c>
      <c r="ES354" s="34">
        <v>5.78</v>
      </c>
      <c r="ET354" s="58">
        <v>22</v>
      </c>
      <c r="EU354" s="58">
        <v>38</v>
      </c>
      <c r="EV354" s="58">
        <v>95</v>
      </c>
      <c r="EW354" s="58">
        <v>10</v>
      </c>
      <c r="EX354" s="58">
        <v>5</v>
      </c>
      <c r="EY354" s="58">
        <v>31</v>
      </c>
      <c r="EZ354" s="58">
        <v>14</v>
      </c>
      <c r="FA354" s="63">
        <v>8</v>
      </c>
      <c r="FB354" s="64">
        <v>0</v>
      </c>
      <c r="FC354" s="58">
        <v>0</v>
      </c>
      <c r="FD354" s="58">
        <v>22</v>
      </c>
      <c r="FE354" s="58">
        <v>119</v>
      </c>
      <c r="FF354" s="58">
        <v>41</v>
      </c>
      <c r="FG354" s="58">
        <v>22</v>
      </c>
      <c r="FH354" s="58">
        <v>19</v>
      </c>
      <c r="FI354" s="58">
        <v>0</v>
      </c>
      <c r="FJ354" s="58">
        <v>223</v>
      </c>
      <c r="FK354" s="58">
        <v>100</v>
      </c>
      <c r="FL354" s="59">
        <f t="shared" si="5"/>
        <v>223</v>
      </c>
    </row>
    <row r="355" spans="1:168" x14ac:dyDescent="0.25">
      <c r="A355" t="s">
        <v>207</v>
      </c>
      <c r="B355" t="s">
        <v>1190</v>
      </c>
      <c r="C355" t="s">
        <v>1191</v>
      </c>
      <c r="D355" s="31">
        <v>92</v>
      </c>
      <c r="E355" s="31">
        <v>1</v>
      </c>
      <c r="F355" s="31">
        <v>0</v>
      </c>
      <c r="G355" s="31">
        <v>0</v>
      </c>
      <c r="H355" s="31">
        <v>0</v>
      </c>
      <c r="I355" s="31">
        <v>0</v>
      </c>
      <c r="J355" s="31">
        <v>93</v>
      </c>
      <c r="K355" s="31">
        <v>0</v>
      </c>
      <c r="L355" s="31">
        <v>93</v>
      </c>
      <c r="M355" s="35">
        <v>10.74</v>
      </c>
      <c r="N355" s="31">
        <v>0</v>
      </c>
      <c r="O355" s="31">
        <v>11</v>
      </c>
      <c r="P355" s="31">
        <v>82</v>
      </c>
      <c r="Q355" s="31">
        <v>0</v>
      </c>
      <c r="R355" s="31">
        <v>27</v>
      </c>
      <c r="S355" s="31">
        <v>38</v>
      </c>
      <c r="T355" s="31">
        <v>27</v>
      </c>
      <c r="U355" s="31">
        <v>1</v>
      </c>
      <c r="V355" s="31">
        <v>10</v>
      </c>
      <c r="W355" s="31">
        <v>6</v>
      </c>
      <c r="X355" s="31">
        <v>66</v>
      </c>
      <c r="Y355" s="31">
        <v>11</v>
      </c>
      <c r="Z355" s="31">
        <v>0</v>
      </c>
      <c r="AA355" s="31">
        <v>100</v>
      </c>
      <c r="AB355" s="31">
        <v>102</v>
      </c>
      <c r="AC355" s="31">
        <v>107</v>
      </c>
      <c r="AD355" s="31">
        <v>110</v>
      </c>
      <c r="AE355" s="31">
        <v>99</v>
      </c>
      <c r="AF355" s="31">
        <v>95</v>
      </c>
      <c r="AG355" s="31">
        <v>87</v>
      </c>
      <c r="AH355" s="31">
        <v>88</v>
      </c>
      <c r="AI355" s="34">
        <v>-7</v>
      </c>
      <c r="AJ355" s="34">
        <v>-1.96</v>
      </c>
      <c r="AK355" s="34">
        <v>-4.67</v>
      </c>
      <c r="AL355" s="34">
        <v>-2.73</v>
      </c>
      <c r="AM355" s="34">
        <v>11.11</v>
      </c>
      <c r="AN355" s="34">
        <v>4.21</v>
      </c>
      <c r="AO355" s="34">
        <v>9.1999999999999993</v>
      </c>
      <c r="AP355" s="34">
        <v>-1.1399999999999999</v>
      </c>
      <c r="AQ355" s="31">
        <v>0</v>
      </c>
      <c r="AR355" s="31">
        <v>3</v>
      </c>
      <c r="AS355" s="31">
        <v>0</v>
      </c>
      <c r="AT355" s="31">
        <v>0</v>
      </c>
      <c r="AU355" s="31">
        <v>11</v>
      </c>
      <c r="AV355" s="31">
        <v>4</v>
      </c>
      <c r="AW355" s="31">
        <v>10</v>
      </c>
      <c r="AX355" s="31">
        <v>0</v>
      </c>
      <c r="AY355" s="31">
        <v>0</v>
      </c>
      <c r="AZ355" s="31">
        <v>0</v>
      </c>
      <c r="BA355" s="31">
        <v>0</v>
      </c>
      <c r="BB355" s="31">
        <v>0</v>
      </c>
      <c r="BC355" s="31">
        <v>0</v>
      </c>
      <c r="BD355" s="31">
        <v>4</v>
      </c>
      <c r="BE355" s="31">
        <v>0</v>
      </c>
      <c r="BF355" s="31">
        <v>3</v>
      </c>
      <c r="BG355" s="31">
        <v>0</v>
      </c>
      <c r="BH355" s="31">
        <v>0</v>
      </c>
      <c r="BI355" s="31">
        <v>0</v>
      </c>
      <c r="BJ355" s="31">
        <v>0</v>
      </c>
      <c r="BK355" s="31">
        <v>20.25</v>
      </c>
      <c r="BL355" s="31">
        <v>14</v>
      </c>
      <c r="BM355" s="31">
        <v>4</v>
      </c>
      <c r="BN355" s="31">
        <v>44</v>
      </c>
      <c r="BO355" s="31">
        <v>21</v>
      </c>
      <c r="BP355" s="31">
        <v>0</v>
      </c>
      <c r="BQ355" s="31">
        <v>10</v>
      </c>
      <c r="BR355" s="31">
        <v>11</v>
      </c>
      <c r="BS355" s="31">
        <v>0</v>
      </c>
      <c r="BT355" s="31">
        <v>0</v>
      </c>
      <c r="BU355" s="31">
        <v>3</v>
      </c>
      <c r="BV355" s="31">
        <v>0</v>
      </c>
      <c r="BW355" s="31">
        <v>0</v>
      </c>
      <c r="BX355" s="31">
        <v>0</v>
      </c>
      <c r="BY355" s="31">
        <v>14</v>
      </c>
      <c r="BZ355" s="31">
        <v>14</v>
      </c>
      <c r="CA355" s="31">
        <v>0</v>
      </c>
      <c r="CB355" s="31">
        <v>3</v>
      </c>
      <c r="CC355" s="31">
        <v>6</v>
      </c>
      <c r="CD355" s="31">
        <v>5</v>
      </c>
      <c r="CE355" s="31">
        <v>0</v>
      </c>
      <c r="CF355" s="31">
        <v>0</v>
      </c>
      <c r="CG355" s="31">
        <v>4</v>
      </c>
      <c r="CH355" s="31">
        <v>10</v>
      </c>
      <c r="CI355" s="31">
        <v>0</v>
      </c>
      <c r="CJ355" s="31">
        <v>0</v>
      </c>
      <c r="CK355" s="31">
        <v>8</v>
      </c>
      <c r="CL355" s="31">
        <v>0</v>
      </c>
      <c r="CM355" s="31">
        <v>93</v>
      </c>
      <c r="CN355" s="34">
        <v>1.0752999999999999</v>
      </c>
      <c r="CO355" s="34">
        <v>0</v>
      </c>
      <c r="CP355" s="34">
        <v>0</v>
      </c>
      <c r="CQ355" s="34">
        <v>1.9048</v>
      </c>
      <c r="CR355" s="34">
        <v>0</v>
      </c>
      <c r="CS355" s="34">
        <v>3.0303</v>
      </c>
      <c r="CT355" s="34">
        <v>2.1053000000000002</v>
      </c>
      <c r="CU355" s="34">
        <v>1.1628000000000001</v>
      </c>
      <c r="CV355" s="34">
        <v>1.1494</v>
      </c>
      <c r="CW355" s="34">
        <v>0</v>
      </c>
      <c r="CX355" s="34">
        <v>0</v>
      </c>
      <c r="CY355" s="34">
        <v>0</v>
      </c>
      <c r="CZ355" s="34">
        <v>0</v>
      </c>
      <c r="DA355" s="34">
        <v>0</v>
      </c>
      <c r="DB355" s="34">
        <v>0</v>
      </c>
      <c r="DC355" s="34">
        <v>0</v>
      </c>
      <c r="DD355" s="34">
        <v>0</v>
      </c>
      <c r="DE355" s="34">
        <v>0</v>
      </c>
      <c r="DF355" s="34">
        <v>8.6021999999999998</v>
      </c>
      <c r="DG355" s="34">
        <v>10.526300000000001</v>
      </c>
      <c r="DH355" s="34">
        <v>11.340199999999999</v>
      </c>
      <c r="DI355" s="34">
        <v>7.6189999999999998</v>
      </c>
      <c r="DJ355" s="34">
        <v>11.224500000000001</v>
      </c>
      <c r="DK355" s="34">
        <v>6.3158000000000003</v>
      </c>
      <c r="DL355" s="34">
        <v>9.4117999999999995</v>
      </c>
      <c r="DM355" s="34">
        <v>10.4651</v>
      </c>
      <c r="DN355" s="34">
        <v>14.942500000000001</v>
      </c>
      <c r="DO355" s="34">
        <v>6.1609423582388398</v>
      </c>
      <c r="DP355" s="34">
        <v>6.0732817478379602</v>
      </c>
      <c r="DQ355" s="34">
        <v>5.9990727862772397</v>
      </c>
      <c r="DR355" s="34">
        <v>5.8067106395182098</v>
      </c>
      <c r="DS355" s="34">
        <v>5.7977192506109096</v>
      </c>
      <c r="DT355" s="34">
        <v>5.7549648640391098</v>
      </c>
      <c r="DU355" s="34">
        <v>5.7634933123524803</v>
      </c>
      <c r="DV355" s="34">
        <v>5.7458480120785103</v>
      </c>
      <c r="DW355" s="34">
        <v>5.6609214451441803</v>
      </c>
      <c r="DX355" s="34">
        <v>1.4433812564694799</v>
      </c>
      <c r="DY355" s="34">
        <v>1.2370071876853299</v>
      </c>
      <c r="DZ355" s="34">
        <v>3.31275585612764</v>
      </c>
      <c r="EA355" s="34">
        <v>0.15508493113646801</v>
      </c>
      <c r="EB355" s="34">
        <v>0.74291307734935297</v>
      </c>
      <c r="EC355" s="34">
        <v>-0.14797359606702601</v>
      </c>
      <c r="ED355" s="34">
        <v>0.30709653713212698</v>
      </c>
      <c r="EE355" s="34">
        <v>1.5002251445685699</v>
      </c>
      <c r="EF355" s="33">
        <v>7</v>
      </c>
      <c r="EG355" s="33">
        <v>14</v>
      </c>
      <c r="EH355" s="34">
        <v>5.64</v>
      </c>
      <c r="EI355" s="34">
        <v>5.5</v>
      </c>
      <c r="EJ355" s="34">
        <v>3.38</v>
      </c>
      <c r="EK355" s="34">
        <v>6.24</v>
      </c>
      <c r="EL355" s="34">
        <v>7.95</v>
      </c>
      <c r="EM355" s="34">
        <v>0</v>
      </c>
      <c r="EN355" s="34">
        <v>5.64</v>
      </c>
      <c r="EO355" s="34">
        <v>5.98</v>
      </c>
      <c r="EP355" s="34">
        <v>6.75</v>
      </c>
      <c r="EQ355" s="34">
        <v>6.27</v>
      </c>
      <c r="ER355" s="34">
        <v>0</v>
      </c>
      <c r="ES355" s="34">
        <v>4.2</v>
      </c>
      <c r="ET355" s="58">
        <v>0</v>
      </c>
      <c r="EU355" s="58">
        <v>11</v>
      </c>
      <c r="EV355" s="58">
        <v>49</v>
      </c>
      <c r="EW355" s="58">
        <v>23</v>
      </c>
      <c r="EX355" s="58">
        <v>0</v>
      </c>
      <c r="EY355" s="58">
        <v>0</v>
      </c>
      <c r="EZ355" s="58">
        <v>0</v>
      </c>
      <c r="FA355" s="63">
        <v>0</v>
      </c>
      <c r="FB355" s="64">
        <v>1</v>
      </c>
      <c r="FC355" s="58">
        <v>29</v>
      </c>
      <c r="FD355" s="58">
        <v>15</v>
      </c>
      <c r="FE355" s="58">
        <v>11</v>
      </c>
      <c r="FF355" s="58">
        <v>21</v>
      </c>
      <c r="FG355" s="58">
        <v>0</v>
      </c>
      <c r="FH355" s="58">
        <v>6</v>
      </c>
      <c r="FI355" s="58">
        <v>0</v>
      </c>
      <c r="FJ355" s="58">
        <v>83</v>
      </c>
      <c r="FK355" s="58">
        <v>89.247311827957006</v>
      </c>
      <c r="FL355" s="59">
        <f t="shared" si="5"/>
        <v>92.999999999999972</v>
      </c>
    </row>
    <row r="356" spans="1:168" x14ac:dyDescent="0.25">
      <c r="A356" t="s">
        <v>207</v>
      </c>
      <c r="B356" t="s">
        <v>1192</v>
      </c>
      <c r="C356" t="s">
        <v>1193</v>
      </c>
      <c r="D356" s="31">
        <v>107</v>
      </c>
      <c r="E356" s="31">
        <v>0</v>
      </c>
      <c r="F356" s="31">
        <v>1</v>
      </c>
      <c r="G356" s="31">
        <v>0</v>
      </c>
      <c r="H356" s="31">
        <v>0</v>
      </c>
      <c r="I356" s="31">
        <v>0</v>
      </c>
      <c r="J356" s="31">
        <v>108</v>
      </c>
      <c r="K356" s="31">
        <v>0</v>
      </c>
      <c r="L356" s="31">
        <v>108</v>
      </c>
      <c r="M356" s="35">
        <v>10.66</v>
      </c>
      <c r="N356" s="31">
        <v>0</v>
      </c>
      <c r="O356" s="31">
        <v>30</v>
      </c>
      <c r="P356" s="31">
        <v>78</v>
      </c>
      <c r="Q356" s="31">
        <v>0</v>
      </c>
      <c r="R356" s="31">
        <v>24</v>
      </c>
      <c r="S356" s="31">
        <v>44</v>
      </c>
      <c r="T356" s="31">
        <v>38</v>
      </c>
      <c r="U356" s="31">
        <v>2</v>
      </c>
      <c r="V356" s="31">
        <v>14</v>
      </c>
      <c r="W356" s="31">
        <v>0</v>
      </c>
      <c r="X356" s="31">
        <v>94</v>
      </c>
      <c r="Y356" s="31">
        <v>0</v>
      </c>
      <c r="Z356" s="31">
        <v>0</v>
      </c>
      <c r="AA356" s="31">
        <v>110</v>
      </c>
      <c r="AB356" s="31">
        <v>110</v>
      </c>
      <c r="AC356" s="31">
        <v>110</v>
      </c>
      <c r="AD356" s="31">
        <v>113</v>
      </c>
      <c r="AE356" s="31">
        <v>113</v>
      </c>
      <c r="AF356" s="31">
        <v>113</v>
      </c>
      <c r="AG356" s="31">
        <v>113</v>
      </c>
      <c r="AH356" s="31">
        <v>113</v>
      </c>
      <c r="AI356" s="34">
        <v>-1.82</v>
      </c>
      <c r="AJ356" s="34">
        <v>0</v>
      </c>
      <c r="AK356" s="34">
        <v>0</v>
      </c>
      <c r="AL356" s="34">
        <v>-2.65</v>
      </c>
      <c r="AM356" s="34">
        <v>0</v>
      </c>
      <c r="AN356" s="34">
        <v>0</v>
      </c>
      <c r="AO356" s="34">
        <v>0</v>
      </c>
      <c r="AP356" s="34">
        <v>0</v>
      </c>
      <c r="AQ356" s="31">
        <v>0</v>
      </c>
      <c r="AR356" s="31">
        <v>0</v>
      </c>
      <c r="AS356" s="31">
        <v>0</v>
      </c>
      <c r="AT356" s="31">
        <v>0</v>
      </c>
      <c r="AU356" s="31">
        <v>0</v>
      </c>
      <c r="AV356" s="31">
        <v>0</v>
      </c>
      <c r="AW356" s="31">
        <v>0</v>
      </c>
      <c r="AX356" s="31">
        <v>0</v>
      </c>
      <c r="AY356" s="31">
        <v>28</v>
      </c>
      <c r="AZ356" s="31">
        <v>0</v>
      </c>
      <c r="BA356" s="31">
        <v>0</v>
      </c>
      <c r="BB356" s="31">
        <v>0</v>
      </c>
      <c r="BC356" s="31">
        <v>0</v>
      </c>
      <c r="BD356" s="31">
        <v>2</v>
      </c>
      <c r="BE356" s="31">
        <v>0</v>
      </c>
      <c r="BF356" s="31">
        <v>0</v>
      </c>
      <c r="BG356" s="31">
        <v>0</v>
      </c>
      <c r="BH356" s="31">
        <v>0</v>
      </c>
      <c r="BI356" s="31">
        <v>0</v>
      </c>
      <c r="BJ356" s="31">
        <v>0</v>
      </c>
      <c r="BK356" s="31">
        <v>22.59</v>
      </c>
      <c r="BL356" s="31">
        <v>0</v>
      </c>
      <c r="BM356" s="31">
        <v>28</v>
      </c>
      <c r="BN356" s="31">
        <v>30</v>
      </c>
      <c r="BO356" s="31">
        <v>33</v>
      </c>
      <c r="BP356" s="31">
        <v>0</v>
      </c>
      <c r="BQ356" s="31">
        <v>17</v>
      </c>
      <c r="BR356" s="31">
        <v>0</v>
      </c>
      <c r="BS356" s="31">
        <v>0</v>
      </c>
      <c r="BT356" s="31">
        <v>0</v>
      </c>
      <c r="BU356" s="31">
        <v>0</v>
      </c>
      <c r="BV356" s="31">
        <v>0</v>
      </c>
      <c r="BW356" s="31">
        <v>0</v>
      </c>
      <c r="BX356" s="31">
        <v>0</v>
      </c>
      <c r="BY356" s="31">
        <v>0</v>
      </c>
      <c r="BZ356" s="31">
        <v>0</v>
      </c>
      <c r="CA356" s="31">
        <v>0</v>
      </c>
      <c r="CB356" s="31">
        <v>0</v>
      </c>
      <c r="CC356" s="31">
        <v>0</v>
      </c>
      <c r="CD356" s="31">
        <v>0</v>
      </c>
      <c r="CE356" s="31">
        <v>0</v>
      </c>
      <c r="CF356" s="31">
        <v>0</v>
      </c>
      <c r="CG356" s="31">
        <v>0</v>
      </c>
      <c r="CH356" s="31">
        <v>0</v>
      </c>
      <c r="CI356" s="31">
        <v>0</v>
      </c>
      <c r="CJ356" s="31">
        <v>0</v>
      </c>
      <c r="CK356" s="31">
        <v>0</v>
      </c>
      <c r="CL356" s="31">
        <v>0</v>
      </c>
      <c r="CM356" s="31">
        <v>107</v>
      </c>
      <c r="CN356" s="34">
        <v>0</v>
      </c>
      <c r="CO356" s="34">
        <v>0</v>
      </c>
      <c r="CP356" s="34">
        <v>0</v>
      </c>
      <c r="CQ356" s="34">
        <v>2.7273000000000001</v>
      </c>
      <c r="CR356" s="34">
        <v>4.4248000000000003</v>
      </c>
      <c r="CS356" s="34">
        <v>0.88500000000000001</v>
      </c>
      <c r="CT356" s="34">
        <v>0</v>
      </c>
      <c r="CU356" s="34">
        <v>3.5398000000000001</v>
      </c>
      <c r="CV356" s="34">
        <v>1.7857000000000001</v>
      </c>
      <c r="CW356" s="34">
        <v>0</v>
      </c>
      <c r="CX356" s="34">
        <v>0</v>
      </c>
      <c r="CY356" s="34">
        <v>0</v>
      </c>
      <c r="CZ356" s="34">
        <v>0</v>
      </c>
      <c r="DA356" s="34">
        <v>0</v>
      </c>
      <c r="DB356" s="34">
        <v>0</v>
      </c>
      <c r="DC356" s="34">
        <v>0</v>
      </c>
      <c r="DD356" s="34">
        <v>2.6549</v>
      </c>
      <c r="DE356" s="34">
        <v>0</v>
      </c>
      <c r="DF356" s="34">
        <v>7.4766000000000004</v>
      </c>
      <c r="DG356" s="34">
        <v>7.2727000000000004</v>
      </c>
      <c r="DH356" s="34">
        <v>13.6364</v>
      </c>
      <c r="DI356" s="34">
        <v>17.2727</v>
      </c>
      <c r="DJ356" s="34">
        <v>8.8496000000000006</v>
      </c>
      <c r="DK356" s="34">
        <v>9.7345000000000006</v>
      </c>
      <c r="DL356" s="34">
        <v>17.699100000000001</v>
      </c>
      <c r="DM356" s="34">
        <v>8.8496000000000006</v>
      </c>
      <c r="DN356" s="34">
        <v>17.857099999999999</v>
      </c>
      <c r="DO356" s="34">
        <v>6.2405061571831997</v>
      </c>
      <c r="DP356" s="34">
        <v>6.2330213773077503</v>
      </c>
      <c r="DQ356" s="34">
        <v>6.0431522168135796</v>
      </c>
      <c r="DR356" s="34">
        <v>5.9810177705977399</v>
      </c>
      <c r="DS356" s="34">
        <v>6.0282068502350601</v>
      </c>
      <c r="DT356" s="34">
        <v>6.05709119090674</v>
      </c>
      <c r="DU356" s="34">
        <v>6.0513803680981599</v>
      </c>
      <c r="DV356" s="34">
        <v>5.9937740098026202</v>
      </c>
      <c r="DW356" s="34">
        <v>5.9737567248392596</v>
      </c>
      <c r="DX356" s="34">
        <v>0.12008269220275</v>
      </c>
      <c r="DY356" s="34">
        <v>3.1418894259507502</v>
      </c>
      <c r="DZ356" s="34">
        <v>1.0388607524506499</v>
      </c>
      <c r="EA356" s="34">
        <v>-0.78280458533832997</v>
      </c>
      <c r="EB356" s="34">
        <v>-0.47686818245444401</v>
      </c>
      <c r="EC356" s="34">
        <v>9.4372233460801494E-2</v>
      </c>
      <c r="ED356" s="34">
        <v>0.96110327485360203</v>
      </c>
      <c r="EE356" s="34">
        <v>0.335087046315933</v>
      </c>
      <c r="EF356" s="33">
        <v>6</v>
      </c>
      <c r="EG356" s="33">
        <v>24</v>
      </c>
      <c r="EH356" s="34">
        <v>0</v>
      </c>
      <c r="EI356" s="34">
        <v>5.32</v>
      </c>
      <c r="EJ356" s="34">
        <v>0</v>
      </c>
      <c r="EK356" s="34">
        <v>6.38</v>
      </c>
      <c r="EL356" s="34">
        <v>0</v>
      </c>
      <c r="EM356" s="34">
        <v>0</v>
      </c>
      <c r="EN356" s="34">
        <v>0</v>
      </c>
      <c r="EO356" s="34">
        <v>6.15</v>
      </c>
      <c r="EP356" s="34">
        <v>5.94</v>
      </c>
      <c r="EQ356" s="34">
        <v>6.23</v>
      </c>
      <c r="ER356" s="34">
        <v>0</v>
      </c>
      <c r="ES356" s="34">
        <v>6.94</v>
      </c>
      <c r="ET356" s="58">
        <v>0</v>
      </c>
      <c r="EU356" s="58">
        <v>0</v>
      </c>
      <c r="EV356" s="58">
        <v>32</v>
      </c>
      <c r="EW356" s="58">
        <v>34</v>
      </c>
      <c r="EX356" s="58">
        <v>26</v>
      </c>
      <c r="EY356" s="58">
        <v>0</v>
      </c>
      <c r="EZ356" s="58">
        <v>0</v>
      </c>
      <c r="FA356" s="63">
        <v>8</v>
      </c>
      <c r="FB356" s="64">
        <v>6</v>
      </c>
      <c r="FC356" s="58">
        <v>15</v>
      </c>
      <c r="FD356" s="58">
        <v>33</v>
      </c>
      <c r="FE356" s="58">
        <v>35</v>
      </c>
      <c r="FF356" s="58">
        <v>9</v>
      </c>
      <c r="FG356" s="58">
        <v>0</v>
      </c>
      <c r="FH356" s="58">
        <v>0</v>
      </c>
      <c r="FI356" s="58">
        <v>2</v>
      </c>
      <c r="FJ356" s="58">
        <v>100</v>
      </c>
      <c r="FK356" s="58">
        <v>92.592592592592595</v>
      </c>
      <c r="FL356" s="59">
        <f t="shared" si="5"/>
        <v>108</v>
      </c>
    </row>
    <row r="357" spans="1:168" x14ac:dyDescent="0.25">
      <c r="A357" t="s">
        <v>207</v>
      </c>
      <c r="B357" t="s">
        <v>1194</v>
      </c>
      <c r="C357" t="s">
        <v>1195</v>
      </c>
      <c r="D357" s="31">
        <v>32</v>
      </c>
      <c r="E357" s="31">
        <v>0</v>
      </c>
      <c r="F357" s="31">
        <v>0</v>
      </c>
      <c r="G357" s="31">
        <v>0</v>
      </c>
      <c r="H357" s="31">
        <v>0</v>
      </c>
      <c r="I357" s="31">
        <v>0</v>
      </c>
      <c r="J357" s="31">
        <v>32</v>
      </c>
      <c r="K357" s="31">
        <v>0</v>
      </c>
      <c r="L357" s="31">
        <v>32</v>
      </c>
      <c r="M357" s="35">
        <v>3.98</v>
      </c>
      <c r="N357" s="31">
        <v>0</v>
      </c>
      <c r="O357" s="31">
        <v>0</v>
      </c>
      <c r="P357" s="31">
        <v>32</v>
      </c>
      <c r="Q357" s="31">
        <v>7</v>
      </c>
      <c r="R357" s="31">
        <v>8</v>
      </c>
      <c r="S357" s="31">
        <v>8</v>
      </c>
      <c r="T357" s="31">
        <v>7</v>
      </c>
      <c r="U357" s="31">
        <v>2</v>
      </c>
      <c r="V357" s="31">
        <v>0</v>
      </c>
      <c r="W357" s="31">
        <v>22</v>
      </c>
      <c r="X357" s="31">
        <v>10</v>
      </c>
      <c r="Y357" s="31">
        <v>0</v>
      </c>
      <c r="Z357" s="31">
        <v>0</v>
      </c>
      <c r="AA357" s="31">
        <v>32</v>
      </c>
      <c r="AB357" s="31">
        <v>32</v>
      </c>
      <c r="AC357" s="31">
        <v>32</v>
      </c>
      <c r="AD357" s="31">
        <v>32</v>
      </c>
      <c r="AE357" s="31">
        <v>32</v>
      </c>
      <c r="AF357" s="31">
        <v>32</v>
      </c>
      <c r="AG357" s="31">
        <v>32</v>
      </c>
      <c r="AH357" s="31">
        <v>32</v>
      </c>
      <c r="AI357" s="34">
        <v>0</v>
      </c>
      <c r="AJ357" s="34">
        <v>0</v>
      </c>
      <c r="AK357" s="34">
        <v>0</v>
      </c>
      <c r="AL357" s="34">
        <v>0</v>
      </c>
      <c r="AM357" s="34">
        <v>0</v>
      </c>
      <c r="AN357" s="34">
        <v>0</v>
      </c>
      <c r="AO357" s="34">
        <v>0</v>
      </c>
      <c r="AP357" s="34">
        <v>0</v>
      </c>
      <c r="AQ357" s="31">
        <v>0</v>
      </c>
      <c r="AR357" s="31">
        <v>0</v>
      </c>
      <c r="AS357" s="31">
        <v>0</v>
      </c>
      <c r="AT357" s="31">
        <v>0</v>
      </c>
      <c r="AU357" s="31">
        <v>0</v>
      </c>
      <c r="AV357" s="31">
        <v>0</v>
      </c>
      <c r="AW357" s="31">
        <v>0</v>
      </c>
      <c r="AX357" s="31">
        <v>0</v>
      </c>
      <c r="AY357" s="31">
        <v>0</v>
      </c>
      <c r="AZ357" s="31">
        <v>0</v>
      </c>
      <c r="BA357" s="31">
        <v>0</v>
      </c>
      <c r="BB357" s="31">
        <v>0</v>
      </c>
      <c r="BC357" s="31">
        <v>0</v>
      </c>
      <c r="BD357" s="31">
        <v>0</v>
      </c>
      <c r="BE357" s="31">
        <v>0</v>
      </c>
      <c r="BF357" s="31">
        <v>0</v>
      </c>
      <c r="BG357" s="31">
        <v>0</v>
      </c>
      <c r="BH357" s="31">
        <v>0</v>
      </c>
      <c r="BI357" s="31">
        <v>0</v>
      </c>
      <c r="BJ357" s="31">
        <v>0</v>
      </c>
      <c r="BK357" s="31">
        <v>39.619999999999997</v>
      </c>
      <c r="BL357" s="31">
        <v>0</v>
      </c>
      <c r="BM357" s="31">
        <v>0</v>
      </c>
      <c r="BN357" s="31">
        <v>0</v>
      </c>
      <c r="BO357" s="31">
        <v>10</v>
      </c>
      <c r="BP357" s="31">
        <v>22</v>
      </c>
      <c r="BQ357" s="31">
        <v>0</v>
      </c>
      <c r="BR357" s="31">
        <v>0</v>
      </c>
      <c r="BS357" s="31">
        <v>0</v>
      </c>
      <c r="BT357" s="31">
        <v>0</v>
      </c>
      <c r="BU357" s="31">
        <v>0</v>
      </c>
      <c r="BV357" s="31">
        <v>0</v>
      </c>
      <c r="BW357" s="31">
        <v>0</v>
      </c>
      <c r="BX357" s="31">
        <v>0</v>
      </c>
      <c r="BY357" s="31">
        <v>0</v>
      </c>
      <c r="BZ357" s="31">
        <v>0</v>
      </c>
      <c r="CA357" s="31">
        <v>0</v>
      </c>
      <c r="CB357" s="31">
        <v>0</v>
      </c>
      <c r="CC357" s="31">
        <v>0</v>
      </c>
      <c r="CD357" s="31">
        <v>0</v>
      </c>
      <c r="CE357" s="31">
        <v>0</v>
      </c>
      <c r="CF357" s="31">
        <v>0</v>
      </c>
      <c r="CG357" s="31">
        <v>0</v>
      </c>
      <c r="CH357" s="31">
        <v>0</v>
      </c>
      <c r="CI357" s="31">
        <v>0</v>
      </c>
      <c r="CJ357" s="31">
        <v>0</v>
      </c>
      <c r="CK357" s="31">
        <v>0</v>
      </c>
      <c r="CL357" s="31">
        <v>0</v>
      </c>
      <c r="CM357" s="31">
        <v>32</v>
      </c>
      <c r="CN357" s="34">
        <v>0</v>
      </c>
      <c r="CO357" s="34">
        <v>0</v>
      </c>
      <c r="CP357" s="34">
        <v>0</v>
      </c>
      <c r="CQ357" s="34">
        <v>0</v>
      </c>
      <c r="CR357" s="34">
        <v>3.125</v>
      </c>
      <c r="CS357" s="34">
        <v>0</v>
      </c>
      <c r="CT357" s="34">
        <v>0</v>
      </c>
      <c r="CU357" s="34">
        <v>0</v>
      </c>
      <c r="CV357" s="34">
        <v>3.125</v>
      </c>
      <c r="CW357" s="34">
        <v>0</v>
      </c>
      <c r="CX357" s="34">
        <v>0</v>
      </c>
      <c r="CY357" s="34">
        <v>0</v>
      </c>
      <c r="CZ357" s="34">
        <v>0</v>
      </c>
      <c r="DA357" s="34">
        <v>0</v>
      </c>
      <c r="DB357" s="34">
        <v>0</v>
      </c>
      <c r="DC357" s="34">
        <v>0</v>
      </c>
      <c r="DD357" s="34">
        <v>0</v>
      </c>
      <c r="DE357" s="34">
        <v>3.125</v>
      </c>
      <c r="DF357" s="34">
        <v>9.375</v>
      </c>
      <c r="DG357" s="34">
        <v>3.125</v>
      </c>
      <c r="DH357" s="34">
        <v>6.25</v>
      </c>
      <c r="DI357" s="34">
        <v>9.375</v>
      </c>
      <c r="DJ357" s="34">
        <v>9.375</v>
      </c>
      <c r="DK357" s="34">
        <v>15.625</v>
      </c>
      <c r="DL357" s="34">
        <v>9.375</v>
      </c>
      <c r="DM357" s="34">
        <v>12.5</v>
      </c>
      <c r="DN357" s="34">
        <v>9.375</v>
      </c>
      <c r="DO357" s="34">
        <v>5.5773245677423002</v>
      </c>
      <c r="DP357" s="34">
        <v>5.4839544513457597</v>
      </c>
      <c r="DQ357" s="34">
        <v>5.2883022774327104</v>
      </c>
      <c r="DR357" s="34">
        <v>5.3395445134575601</v>
      </c>
      <c r="DS357" s="34">
        <v>5.3142091152814999</v>
      </c>
      <c r="DT357" s="34">
        <v>5.2075569358178102</v>
      </c>
      <c r="DU357" s="34">
        <v>5.2060041407867503</v>
      </c>
      <c r="DV357" s="34">
        <v>5.1718426501035202</v>
      </c>
      <c r="DW357" s="34">
        <v>5.25566684238271</v>
      </c>
      <c r="DX357" s="34">
        <v>1.7026056147061599</v>
      </c>
      <c r="DY357" s="34">
        <v>3.6997161593422798</v>
      </c>
      <c r="DZ357" s="34">
        <v>-0.95967429236137303</v>
      </c>
      <c r="EA357" s="34">
        <v>0.47674823527739302</v>
      </c>
      <c r="EB357" s="34">
        <v>2.0480271416743898</v>
      </c>
      <c r="EC357" s="34">
        <v>2.9827003380401802E-2</v>
      </c>
      <c r="ED357" s="34">
        <v>0.66052842273819701</v>
      </c>
      <c r="EE357" s="34">
        <v>-1.5949297166863099</v>
      </c>
      <c r="EF357" s="33">
        <v>10</v>
      </c>
      <c r="EG357" s="33">
        <v>3</v>
      </c>
      <c r="EH357" s="34">
        <v>0</v>
      </c>
      <c r="EI357" s="34">
        <v>0</v>
      </c>
      <c r="EJ357" s="34">
        <v>5.0999999999999996</v>
      </c>
      <c r="EK357" s="34">
        <v>6.36</v>
      </c>
      <c r="EL357" s="34">
        <v>0</v>
      </c>
      <c r="EM357" s="34">
        <v>0</v>
      </c>
      <c r="EN357" s="34">
        <v>0</v>
      </c>
      <c r="EO357" s="34">
        <v>0</v>
      </c>
      <c r="EP357" s="34">
        <v>0</v>
      </c>
      <c r="EQ357" s="34">
        <v>6.36</v>
      </c>
      <c r="ER357" s="34">
        <v>5.0999999999999996</v>
      </c>
      <c r="ES357" s="34">
        <v>0</v>
      </c>
      <c r="ET357" s="58">
        <v>0</v>
      </c>
      <c r="EU357" s="58">
        <v>0</v>
      </c>
      <c r="EV357" s="58">
        <v>1</v>
      </c>
      <c r="EW357" s="58">
        <v>9</v>
      </c>
      <c r="EX357" s="58">
        <v>0</v>
      </c>
      <c r="EY357" s="58">
        <v>22</v>
      </c>
      <c r="EZ357" s="58">
        <v>0</v>
      </c>
      <c r="FA357" s="63">
        <v>0</v>
      </c>
      <c r="FB357" s="64">
        <v>0</v>
      </c>
      <c r="FC357" s="58">
        <v>0</v>
      </c>
      <c r="FD357" s="58">
        <v>9</v>
      </c>
      <c r="FE357" s="58">
        <v>0</v>
      </c>
      <c r="FF357" s="58">
        <v>23</v>
      </c>
      <c r="FG357" s="58">
        <v>0</v>
      </c>
      <c r="FH357" s="58">
        <v>0</v>
      </c>
      <c r="FI357" s="58">
        <v>0</v>
      </c>
      <c r="FJ357" s="58">
        <v>32</v>
      </c>
      <c r="FK357" s="58">
        <v>100</v>
      </c>
      <c r="FL357" s="59">
        <f t="shared" si="5"/>
        <v>32</v>
      </c>
    </row>
    <row r="358" spans="1:168" x14ac:dyDescent="0.25">
      <c r="A358" t="s">
        <v>207</v>
      </c>
      <c r="B358" t="s">
        <v>1196</v>
      </c>
      <c r="C358" t="s">
        <v>1197</v>
      </c>
      <c r="D358" s="31"/>
      <c r="E358" s="31"/>
      <c r="F358" s="31"/>
      <c r="G358" s="31"/>
      <c r="H358" s="31"/>
      <c r="I358" s="31"/>
      <c r="J358" s="31">
        <v>7</v>
      </c>
      <c r="K358" s="31">
        <v>0</v>
      </c>
      <c r="L358" s="31">
        <v>7</v>
      </c>
      <c r="M358" s="35">
        <v>2.27</v>
      </c>
      <c r="N358" s="31">
        <v>0</v>
      </c>
      <c r="O358" s="31">
        <v>3</v>
      </c>
      <c r="P358" s="31">
        <v>4</v>
      </c>
      <c r="Q358" s="31">
        <v>0</v>
      </c>
      <c r="R358" s="31">
        <v>2</v>
      </c>
      <c r="S358" s="31">
        <v>1</v>
      </c>
      <c r="T358" s="31">
        <v>4</v>
      </c>
      <c r="U358" s="31">
        <v>0</v>
      </c>
      <c r="V358" s="31">
        <v>5</v>
      </c>
      <c r="W358" s="31">
        <v>0</v>
      </c>
      <c r="X358" s="31">
        <v>2</v>
      </c>
      <c r="Y358" s="31">
        <v>0</v>
      </c>
      <c r="Z358" s="31">
        <v>0</v>
      </c>
      <c r="AA358" s="31">
        <v>7</v>
      </c>
      <c r="AB358" s="31">
        <v>7</v>
      </c>
      <c r="AC358" s="31">
        <v>7</v>
      </c>
      <c r="AD358" s="31">
        <v>7</v>
      </c>
      <c r="AE358" s="31">
        <v>7</v>
      </c>
      <c r="AF358" s="31">
        <v>3</v>
      </c>
      <c r="AG358" s="31">
        <v>3</v>
      </c>
      <c r="AH358" s="31">
        <v>3</v>
      </c>
      <c r="AI358" s="34">
        <v>0</v>
      </c>
      <c r="AJ358" s="34">
        <v>0</v>
      </c>
      <c r="AK358" s="34">
        <v>0</v>
      </c>
      <c r="AL358" s="34">
        <v>0</v>
      </c>
      <c r="AM358" s="34">
        <v>0</v>
      </c>
      <c r="AN358" s="34">
        <v>133.33000000000001</v>
      </c>
      <c r="AO358" s="34">
        <v>0</v>
      </c>
      <c r="AP358" s="34">
        <v>0</v>
      </c>
      <c r="AQ358" s="31">
        <v>0</v>
      </c>
      <c r="AR358" s="31">
        <v>0</v>
      </c>
      <c r="AS358" s="31">
        <v>0</v>
      </c>
      <c r="AT358" s="31">
        <v>0</v>
      </c>
      <c r="AU358" s="31">
        <v>0</v>
      </c>
      <c r="AV358" s="31">
        <v>4</v>
      </c>
      <c r="AW358" s="31">
        <v>0</v>
      </c>
      <c r="AX358" s="31">
        <v>0</v>
      </c>
      <c r="AY358" s="31">
        <v>0</v>
      </c>
      <c r="AZ358" s="31">
        <v>0</v>
      </c>
      <c r="BA358" s="31">
        <v>0</v>
      </c>
      <c r="BB358" s="31">
        <v>0</v>
      </c>
      <c r="BC358" s="31">
        <v>0</v>
      </c>
      <c r="BD358" s="31"/>
      <c r="BE358" s="31"/>
      <c r="BF358" s="31"/>
      <c r="BG358" s="31"/>
      <c r="BH358" s="31"/>
      <c r="BI358" s="31"/>
      <c r="BJ358" s="31"/>
      <c r="BK358" s="31">
        <v>48.57</v>
      </c>
      <c r="BL358" s="31">
        <v>0</v>
      </c>
      <c r="BM358" s="31">
        <v>0</v>
      </c>
      <c r="BN358" s="31">
        <v>0</v>
      </c>
      <c r="BO358" s="31">
        <v>3</v>
      </c>
      <c r="BP358" s="31">
        <v>0</v>
      </c>
      <c r="BQ358" s="31">
        <v>4</v>
      </c>
      <c r="BR358" s="31">
        <v>0</v>
      </c>
      <c r="BS358" s="31">
        <v>0</v>
      </c>
      <c r="BT358" s="31">
        <v>0</v>
      </c>
      <c r="BU358" s="31">
        <v>0</v>
      </c>
      <c r="BV358" s="31">
        <v>0</v>
      </c>
      <c r="BW358" s="31">
        <v>0</v>
      </c>
      <c r="BX358" s="31">
        <v>0</v>
      </c>
      <c r="BY358" s="31">
        <v>0</v>
      </c>
      <c r="BZ358" s="31">
        <v>0</v>
      </c>
      <c r="CA358" s="31">
        <v>0</v>
      </c>
      <c r="CB358" s="31">
        <v>0</v>
      </c>
      <c r="CC358" s="31">
        <v>0</v>
      </c>
      <c r="CD358" s="31">
        <v>0</v>
      </c>
      <c r="CE358" s="31">
        <v>0</v>
      </c>
      <c r="CF358" s="31">
        <v>0</v>
      </c>
      <c r="CG358" s="31">
        <v>0</v>
      </c>
      <c r="CH358" s="31">
        <v>0</v>
      </c>
      <c r="CI358" s="31">
        <v>0</v>
      </c>
      <c r="CJ358" s="31">
        <v>0</v>
      </c>
      <c r="CK358" s="31">
        <v>0</v>
      </c>
      <c r="CL358" s="31">
        <v>0</v>
      </c>
      <c r="CM358" s="31">
        <v>7</v>
      </c>
      <c r="CN358" s="34">
        <v>14.2857</v>
      </c>
      <c r="CO358" s="34">
        <v>0</v>
      </c>
      <c r="CP358" s="34">
        <v>0</v>
      </c>
      <c r="CQ358" s="34">
        <v>14.2857</v>
      </c>
      <c r="CR358" s="34">
        <v>14.2857</v>
      </c>
      <c r="CS358" s="34">
        <v>0</v>
      </c>
      <c r="CT358" s="34">
        <v>0</v>
      </c>
      <c r="CU358" s="34">
        <v>0</v>
      </c>
      <c r="CV358" s="34">
        <v>33.333300000000001</v>
      </c>
      <c r="CW358" s="34">
        <v>14.2857</v>
      </c>
      <c r="CX358" s="34">
        <v>0</v>
      </c>
      <c r="CY358" s="34">
        <v>0</v>
      </c>
      <c r="CZ358" s="34">
        <v>0</v>
      </c>
      <c r="DA358" s="34">
        <v>0</v>
      </c>
      <c r="DB358" s="34">
        <v>0</v>
      </c>
      <c r="DC358" s="34">
        <v>0</v>
      </c>
      <c r="DD358" s="34">
        <v>0</v>
      </c>
      <c r="DE358" s="34">
        <v>33.333300000000001</v>
      </c>
      <c r="DF358" s="34">
        <v>0</v>
      </c>
      <c r="DG358" s="34">
        <v>16.666699999999999</v>
      </c>
      <c r="DH358" s="34">
        <v>57.142899999999997</v>
      </c>
      <c r="DI358" s="34">
        <v>0</v>
      </c>
      <c r="DJ358" s="34">
        <v>14.2857</v>
      </c>
      <c r="DK358" s="34">
        <v>0</v>
      </c>
      <c r="DL358" s="34">
        <v>0</v>
      </c>
      <c r="DM358" s="34">
        <v>33.333300000000001</v>
      </c>
      <c r="DN358" s="34">
        <v>0</v>
      </c>
      <c r="DO358" s="34"/>
      <c r="DP358" s="34"/>
      <c r="DQ358" s="34"/>
      <c r="DR358" s="34"/>
      <c r="DS358" s="34"/>
      <c r="DT358" s="34"/>
      <c r="DU358" s="34"/>
      <c r="DV358" s="34"/>
      <c r="DW358" s="34"/>
      <c r="DX358" s="34"/>
      <c r="DY358" s="34"/>
      <c r="DZ358" s="34"/>
      <c r="EA358" s="34"/>
      <c r="EB358" s="34"/>
      <c r="EC358" s="34"/>
      <c r="ED358" s="34"/>
      <c r="EE358" s="34"/>
      <c r="EF358" s="33"/>
      <c r="EG358" s="33"/>
      <c r="EH358" s="34"/>
      <c r="EI358" s="34"/>
      <c r="EJ358" s="34"/>
      <c r="EK358" s="34"/>
      <c r="EL358" s="34"/>
      <c r="EM358" s="34"/>
      <c r="EN358" s="34"/>
      <c r="EO358" s="34"/>
      <c r="EP358" s="34"/>
      <c r="EQ358" s="34"/>
      <c r="ER358" s="34"/>
      <c r="ES358" s="34"/>
      <c r="ET358" s="58">
        <v>4</v>
      </c>
      <c r="EU358" s="58">
        <v>0</v>
      </c>
      <c r="EV358" s="58">
        <v>0</v>
      </c>
      <c r="EW358" s="58">
        <v>0</v>
      </c>
      <c r="EX358" s="58">
        <v>0</v>
      </c>
      <c r="EY358" s="58">
        <v>0</v>
      </c>
      <c r="EZ358" s="58">
        <v>0</v>
      </c>
      <c r="FA358" s="63">
        <v>1</v>
      </c>
      <c r="FB358" s="64">
        <v>0</v>
      </c>
      <c r="FC358" s="58">
        <v>4</v>
      </c>
      <c r="FD358" s="58">
        <v>0</v>
      </c>
      <c r="FE358" s="58">
        <v>0</v>
      </c>
      <c r="FF358" s="58">
        <v>0</v>
      </c>
      <c r="FG358" s="58">
        <v>0</v>
      </c>
      <c r="FH358" s="58">
        <v>0</v>
      </c>
      <c r="FI358" s="58">
        <v>1</v>
      </c>
      <c r="FJ358" s="58">
        <v>5</v>
      </c>
      <c r="FK358" s="58">
        <v>71.428571428571402</v>
      </c>
      <c r="FL358" s="59">
        <f t="shared" si="5"/>
        <v>7.0000000000000036</v>
      </c>
    </row>
    <row r="359" spans="1:168" x14ac:dyDescent="0.25">
      <c r="A359" t="s">
        <v>207</v>
      </c>
      <c r="B359" t="s">
        <v>1198</v>
      </c>
      <c r="C359" t="s">
        <v>1199</v>
      </c>
      <c r="D359" s="31">
        <v>123</v>
      </c>
      <c r="E359" s="31">
        <v>3</v>
      </c>
      <c r="F359" s="31">
        <v>0</v>
      </c>
      <c r="G359" s="31">
        <v>0</v>
      </c>
      <c r="H359" s="31">
        <v>2</v>
      </c>
      <c r="I359" s="31">
        <v>0</v>
      </c>
      <c r="J359" s="31">
        <v>128</v>
      </c>
      <c r="K359" s="31">
        <v>0</v>
      </c>
      <c r="L359" s="31">
        <v>128</v>
      </c>
      <c r="M359" s="35">
        <v>4.82</v>
      </c>
      <c r="N359" s="31">
        <v>0</v>
      </c>
      <c r="O359" s="31">
        <v>67</v>
      </c>
      <c r="P359" s="31">
        <v>61</v>
      </c>
      <c r="Q359" s="31">
        <v>2</v>
      </c>
      <c r="R359" s="31">
        <v>21</v>
      </c>
      <c r="S359" s="31">
        <v>42</v>
      </c>
      <c r="T359" s="31">
        <v>53</v>
      </c>
      <c r="U359" s="31">
        <v>10</v>
      </c>
      <c r="V359" s="31">
        <v>28</v>
      </c>
      <c r="W359" s="31">
        <v>0</v>
      </c>
      <c r="X359" s="31">
        <v>75</v>
      </c>
      <c r="Y359" s="31">
        <v>25</v>
      </c>
      <c r="Z359" s="31">
        <v>0</v>
      </c>
      <c r="AA359" s="31">
        <v>118</v>
      </c>
      <c r="AB359" s="31">
        <v>113</v>
      </c>
      <c r="AC359" s="31">
        <v>96</v>
      </c>
      <c r="AD359" s="31">
        <v>90</v>
      </c>
      <c r="AE359" s="31">
        <v>78</v>
      </c>
      <c r="AF359" s="31">
        <v>54</v>
      </c>
      <c r="AG359" s="31">
        <v>54</v>
      </c>
      <c r="AH359" s="31">
        <v>54</v>
      </c>
      <c r="AI359" s="34">
        <v>8.4700000000000006</v>
      </c>
      <c r="AJ359" s="34">
        <v>4.42</v>
      </c>
      <c r="AK359" s="34">
        <v>17.71</v>
      </c>
      <c r="AL359" s="34">
        <v>6.67</v>
      </c>
      <c r="AM359" s="34">
        <v>15.38</v>
      </c>
      <c r="AN359" s="34">
        <v>44.44</v>
      </c>
      <c r="AO359" s="34">
        <v>0</v>
      </c>
      <c r="AP359" s="34">
        <v>0</v>
      </c>
      <c r="AQ359" s="31">
        <v>10</v>
      </c>
      <c r="AR359" s="31">
        <v>5</v>
      </c>
      <c r="AS359" s="31">
        <v>10</v>
      </c>
      <c r="AT359" s="31">
        <v>6</v>
      </c>
      <c r="AU359" s="31">
        <v>12</v>
      </c>
      <c r="AV359" s="31">
        <v>24</v>
      </c>
      <c r="AW359" s="31">
        <v>0</v>
      </c>
      <c r="AX359" s="31">
        <v>0</v>
      </c>
      <c r="AY359" s="31">
        <v>0</v>
      </c>
      <c r="AZ359" s="31">
        <v>0</v>
      </c>
      <c r="BA359" s="31">
        <v>0</v>
      </c>
      <c r="BB359" s="31">
        <v>0</v>
      </c>
      <c r="BC359" s="31">
        <v>10</v>
      </c>
      <c r="BD359" s="31">
        <v>0</v>
      </c>
      <c r="BE359" s="31">
        <v>0</v>
      </c>
      <c r="BF359" s="31">
        <v>0</v>
      </c>
      <c r="BG359" s="31">
        <v>0</v>
      </c>
      <c r="BH359" s="31">
        <v>0</v>
      </c>
      <c r="BI359" s="31">
        <v>0</v>
      </c>
      <c r="BJ359" s="31">
        <v>0</v>
      </c>
      <c r="BK359" s="31">
        <v>8.41</v>
      </c>
      <c r="BL359" s="31">
        <v>50</v>
      </c>
      <c r="BM359" s="31">
        <v>24</v>
      </c>
      <c r="BN359" s="31">
        <v>44</v>
      </c>
      <c r="BO359" s="31">
        <v>10</v>
      </c>
      <c r="BP359" s="31">
        <v>0</v>
      </c>
      <c r="BQ359" s="31">
        <v>0</v>
      </c>
      <c r="BR359" s="31">
        <v>12</v>
      </c>
      <c r="BS359" s="31">
        <v>13</v>
      </c>
      <c r="BT359" s="31">
        <v>10</v>
      </c>
      <c r="BU359" s="31">
        <v>5</v>
      </c>
      <c r="BV359" s="31">
        <v>10</v>
      </c>
      <c r="BW359" s="31">
        <v>0</v>
      </c>
      <c r="BX359" s="31">
        <v>27</v>
      </c>
      <c r="BY359" s="31">
        <v>23</v>
      </c>
      <c r="BZ359" s="31">
        <v>50</v>
      </c>
      <c r="CA359" s="31">
        <v>2</v>
      </c>
      <c r="CB359" s="31">
        <v>12</v>
      </c>
      <c r="CC359" s="31">
        <v>22</v>
      </c>
      <c r="CD359" s="31">
        <v>14</v>
      </c>
      <c r="CE359" s="31">
        <v>0</v>
      </c>
      <c r="CF359" s="31">
        <v>0</v>
      </c>
      <c r="CG359" s="31">
        <v>14</v>
      </c>
      <c r="CH359" s="31">
        <v>33</v>
      </c>
      <c r="CI359" s="31">
        <v>3</v>
      </c>
      <c r="CJ359" s="31">
        <v>0</v>
      </c>
      <c r="CK359" s="31">
        <v>28</v>
      </c>
      <c r="CL359" s="31">
        <v>8</v>
      </c>
      <c r="CM359" s="31">
        <v>126</v>
      </c>
      <c r="CN359" s="34">
        <v>2.3809999999999998</v>
      </c>
      <c r="CO359" s="34">
        <v>3.4188000000000001</v>
      </c>
      <c r="CP359" s="34">
        <v>0.90090000000000003</v>
      </c>
      <c r="CQ359" s="34">
        <v>0</v>
      </c>
      <c r="CR359" s="34">
        <v>0</v>
      </c>
      <c r="CS359" s="34">
        <v>1.2821</v>
      </c>
      <c r="CT359" s="34">
        <v>1.8868</v>
      </c>
      <c r="CU359" s="34">
        <v>1.8868</v>
      </c>
      <c r="CV359" s="34">
        <v>0</v>
      </c>
      <c r="CW359" s="34">
        <v>0.79369999999999996</v>
      </c>
      <c r="CX359" s="34">
        <v>2.5640999999999998</v>
      </c>
      <c r="CY359" s="34">
        <v>0</v>
      </c>
      <c r="CZ359" s="34">
        <v>0</v>
      </c>
      <c r="DA359" s="34">
        <v>0</v>
      </c>
      <c r="DB359" s="34">
        <v>0</v>
      </c>
      <c r="DC359" s="34">
        <v>0</v>
      </c>
      <c r="DD359" s="34">
        <v>1.8868</v>
      </c>
      <c r="DE359" s="34">
        <v>0</v>
      </c>
      <c r="DF359" s="34">
        <v>6.0345000000000004</v>
      </c>
      <c r="DG359" s="34">
        <v>2.6785999999999999</v>
      </c>
      <c r="DH359" s="34">
        <v>3.9603999999999999</v>
      </c>
      <c r="DI359" s="34">
        <v>10.112399999999999</v>
      </c>
      <c r="DJ359" s="34">
        <v>5.2632000000000003</v>
      </c>
      <c r="DK359" s="34">
        <v>14.8148</v>
      </c>
      <c r="DL359" s="34">
        <v>11.3208</v>
      </c>
      <c r="DM359" s="34">
        <v>5.6604000000000001</v>
      </c>
      <c r="DN359" s="34">
        <v>9.4339999999999993</v>
      </c>
      <c r="DO359" s="34">
        <v>6.0997008973080797</v>
      </c>
      <c r="DP359" s="34">
        <v>6.0731765264908502</v>
      </c>
      <c r="DQ359" s="34">
        <v>5.8212900096993199</v>
      </c>
      <c r="DR359" s="34">
        <v>6.0362257792754797</v>
      </c>
      <c r="DS359" s="34">
        <v>6.0634540556719498</v>
      </c>
      <c r="DT359" s="34">
        <v>6.0442686416428204</v>
      </c>
      <c r="DU359" s="34">
        <v>6.2570302233902799</v>
      </c>
      <c r="DV359" s="34">
        <v>6.2358907672301704</v>
      </c>
      <c r="DW359" s="34">
        <v>6.2734515548702099</v>
      </c>
      <c r="DX359" s="34">
        <v>0.43674625134845901</v>
      </c>
      <c r="DY359" s="34">
        <v>4.3269879420513897</v>
      </c>
      <c r="DZ359" s="34">
        <v>-3.5607642496427898</v>
      </c>
      <c r="EA359" s="34">
        <v>-0.44905554072764797</v>
      </c>
      <c r="EB359" s="34">
        <v>0.317414978827255</v>
      </c>
      <c r="EC359" s="34">
        <v>-3.40036046097558</v>
      </c>
      <c r="ED359" s="34">
        <v>0.338996575616692</v>
      </c>
      <c r="EE359" s="34">
        <v>-0.59872603321349505</v>
      </c>
      <c r="EF359" s="33">
        <v>24</v>
      </c>
      <c r="EG359" s="33">
        <v>35</v>
      </c>
      <c r="EH359" s="34">
        <v>5.77</v>
      </c>
      <c r="EI359" s="34">
        <v>5.05</v>
      </c>
      <c r="EJ359" s="34">
        <v>0</v>
      </c>
      <c r="EK359" s="34">
        <v>5.83</v>
      </c>
      <c r="EL359" s="34">
        <v>8.1300000000000008</v>
      </c>
      <c r="EM359" s="34">
        <v>0</v>
      </c>
      <c r="EN359" s="34">
        <v>5.77</v>
      </c>
      <c r="EO359" s="34">
        <v>5.82</v>
      </c>
      <c r="EP359" s="34">
        <v>6.54</v>
      </c>
      <c r="EQ359" s="34">
        <v>6.49</v>
      </c>
      <c r="ER359" s="34">
        <v>0</v>
      </c>
      <c r="ES359" s="34">
        <v>0</v>
      </c>
      <c r="ET359" s="58">
        <v>8</v>
      </c>
      <c r="EU359" s="58">
        <v>4</v>
      </c>
      <c r="EV359" s="58">
        <v>34</v>
      </c>
      <c r="EW359" s="58">
        <v>57</v>
      </c>
      <c r="EX359" s="58">
        <v>9</v>
      </c>
      <c r="EY359" s="58">
        <v>0</v>
      </c>
      <c r="EZ359" s="58">
        <v>0</v>
      </c>
      <c r="FA359" s="63">
        <v>16</v>
      </c>
      <c r="FB359" s="64">
        <v>9</v>
      </c>
      <c r="FC359" s="58">
        <v>35</v>
      </c>
      <c r="FD359" s="58">
        <v>59</v>
      </c>
      <c r="FE359" s="58">
        <v>23</v>
      </c>
      <c r="FF359" s="58">
        <v>1</v>
      </c>
      <c r="FG359" s="58">
        <v>1</v>
      </c>
      <c r="FH359" s="58">
        <v>0</v>
      </c>
      <c r="FI359" s="58">
        <v>0</v>
      </c>
      <c r="FJ359" s="58">
        <v>128</v>
      </c>
      <c r="FK359" s="58">
        <v>100</v>
      </c>
      <c r="FL359" s="59">
        <f t="shared" si="5"/>
        <v>128</v>
      </c>
    </row>
    <row r="360" spans="1:168" x14ac:dyDescent="0.25">
      <c r="A360" t="s">
        <v>207</v>
      </c>
      <c r="B360" t="s">
        <v>1200</v>
      </c>
      <c r="C360" t="s">
        <v>1201</v>
      </c>
      <c r="D360" s="31">
        <v>18</v>
      </c>
      <c r="E360" s="31">
        <v>0</v>
      </c>
      <c r="F360" s="31">
        <v>0</v>
      </c>
      <c r="G360" s="31">
        <v>0</v>
      </c>
      <c r="H360" s="31">
        <v>2</v>
      </c>
      <c r="I360" s="31">
        <v>0</v>
      </c>
      <c r="J360" s="31">
        <v>20</v>
      </c>
      <c r="K360" s="31">
        <v>0</v>
      </c>
      <c r="L360" s="31">
        <v>20</v>
      </c>
      <c r="M360" s="35">
        <v>7.38</v>
      </c>
      <c r="N360" s="31">
        <v>0</v>
      </c>
      <c r="O360" s="31">
        <v>2</v>
      </c>
      <c r="P360" s="31">
        <v>18</v>
      </c>
      <c r="Q360" s="31">
        <v>0</v>
      </c>
      <c r="R360" s="31">
        <v>3</v>
      </c>
      <c r="S360" s="31">
        <v>12</v>
      </c>
      <c r="T360" s="31">
        <v>5</v>
      </c>
      <c r="U360" s="31">
        <v>0</v>
      </c>
      <c r="V360" s="31">
        <v>3</v>
      </c>
      <c r="W360" s="31">
        <v>0</v>
      </c>
      <c r="X360" s="31">
        <v>17</v>
      </c>
      <c r="Y360" s="31">
        <v>0</v>
      </c>
      <c r="Z360" s="31">
        <v>0</v>
      </c>
      <c r="AA360" s="31">
        <v>20</v>
      </c>
      <c r="AB360" s="31">
        <v>20</v>
      </c>
      <c r="AC360" s="31">
        <v>20</v>
      </c>
      <c r="AD360" s="31">
        <v>20</v>
      </c>
      <c r="AE360" s="31">
        <v>20</v>
      </c>
      <c r="AF360" s="31">
        <v>20</v>
      </c>
      <c r="AG360" s="31">
        <v>20</v>
      </c>
      <c r="AH360" s="31">
        <v>20</v>
      </c>
      <c r="AI360" s="34">
        <v>0</v>
      </c>
      <c r="AJ360" s="34">
        <v>0</v>
      </c>
      <c r="AK360" s="34">
        <v>0</v>
      </c>
      <c r="AL360" s="34">
        <v>0</v>
      </c>
      <c r="AM360" s="34">
        <v>0</v>
      </c>
      <c r="AN360" s="34">
        <v>0</v>
      </c>
      <c r="AO360" s="34">
        <v>0</v>
      </c>
      <c r="AP360" s="34">
        <v>0</v>
      </c>
      <c r="AQ360" s="31">
        <v>0</v>
      </c>
      <c r="AR360" s="31">
        <v>0</v>
      </c>
      <c r="AS360" s="31">
        <v>0</v>
      </c>
      <c r="AT360" s="31">
        <v>0</v>
      </c>
      <c r="AU360" s="31">
        <v>0</v>
      </c>
      <c r="AV360" s="31">
        <v>0</v>
      </c>
      <c r="AW360" s="31">
        <v>0</v>
      </c>
      <c r="AX360" s="31">
        <v>0</v>
      </c>
      <c r="AY360" s="31">
        <v>0</v>
      </c>
      <c r="AZ360" s="31">
        <v>0</v>
      </c>
      <c r="BA360" s="31">
        <v>0</v>
      </c>
      <c r="BB360" s="31">
        <v>0</v>
      </c>
      <c r="BC360" s="31">
        <v>0</v>
      </c>
      <c r="BD360" s="31">
        <v>0</v>
      </c>
      <c r="BE360" s="31">
        <v>0</v>
      </c>
      <c r="BF360" s="31">
        <v>0</v>
      </c>
      <c r="BG360" s="31">
        <v>0</v>
      </c>
      <c r="BH360" s="31">
        <v>0</v>
      </c>
      <c r="BI360" s="31">
        <v>0</v>
      </c>
      <c r="BJ360" s="31">
        <v>0</v>
      </c>
      <c r="BK360" s="31">
        <v>17.5</v>
      </c>
      <c r="BL360" s="31">
        <v>0</v>
      </c>
      <c r="BM360" s="31">
        <v>0</v>
      </c>
      <c r="BN360" s="31">
        <v>8</v>
      </c>
      <c r="BO360" s="31">
        <v>12</v>
      </c>
      <c r="BP360" s="31">
        <v>0</v>
      </c>
      <c r="BQ360" s="31">
        <v>0</v>
      </c>
      <c r="BR360" s="31">
        <v>0</v>
      </c>
      <c r="BS360" s="31">
        <v>0</v>
      </c>
      <c r="BT360" s="31">
        <v>0</v>
      </c>
      <c r="BU360" s="31">
        <v>0</v>
      </c>
      <c r="BV360" s="31">
        <v>0</v>
      </c>
      <c r="BW360" s="31">
        <v>0</v>
      </c>
      <c r="BX360" s="31">
        <v>0</v>
      </c>
      <c r="BY360" s="31">
        <v>0</v>
      </c>
      <c r="BZ360" s="31">
        <v>0</v>
      </c>
      <c r="CA360" s="31">
        <v>0</v>
      </c>
      <c r="CB360" s="31">
        <v>0</v>
      </c>
      <c r="CC360" s="31">
        <v>0</v>
      </c>
      <c r="CD360" s="31">
        <v>0</v>
      </c>
      <c r="CE360" s="31">
        <v>0</v>
      </c>
      <c r="CF360" s="31">
        <v>0</v>
      </c>
      <c r="CG360" s="31">
        <v>0</v>
      </c>
      <c r="CH360" s="31">
        <v>0</v>
      </c>
      <c r="CI360" s="31">
        <v>0</v>
      </c>
      <c r="CJ360" s="31">
        <v>0</v>
      </c>
      <c r="CK360" s="31">
        <v>0</v>
      </c>
      <c r="CL360" s="31">
        <v>0</v>
      </c>
      <c r="CM360" s="31">
        <v>18</v>
      </c>
      <c r="CN360" s="34">
        <v>0</v>
      </c>
      <c r="CO360" s="34">
        <v>5.5556000000000001</v>
      </c>
      <c r="CP360" s="34">
        <v>5.5556000000000001</v>
      </c>
      <c r="CQ360" s="34">
        <v>0</v>
      </c>
      <c r="CR360" s="34">
        <v>0</v>
      </c>
      <c r="CS360" s="34">
        <v>5</v>
      </c>
      <c r="CT360" s="34">
        <v>0</v>
      </c>
      <c r="CU360" s="34">
        <v>0</v>
      </c>
      <c r="CV360" s="34">
        <v>10</v>
      </c>
      <c r="CW360" s="34">
        <v>0</v>
      </c>
      <c r="CX360" s="34">
        <v>5.5556000000000001</v>
      </c>
      <c r="CY360" s="34">
        <v>0</v>
      </c>
      <c r="CZ360" s="34">
        <v>0</v>
      </c>
      <c r="DA360" s="34">
        <v>0</v>
      </c>
      <c r="DB360" s="34">
        <v>0</v>
      </c>
      <c r="DC360" s="34">
        <v>0</v>
      </c>
      <c r="DD360" s="34">
        <v>0</v>
      </c>
      <c r="DE360" s="34">
        <v>0</v>
      </c>
      <c r="DF360" s="34">
        <v>16.666699999999999</v>
      </c>
      <c r="DG360" s="34">
        <v>11.1111</v>
      </c>
      <c r="DH360" s="34">
        <v>0</v>
      </c>
      <c r="DI360" s="34">
        <v>10.526300000000001</v>
      </c>
      <c r="DJ360" s="34">
        <v>10</v>
      </c>
      <c r="DK360" s="34">
        <v>0</v>
      </c>
      <c r="DL360" s="34">
        <v>10</v>
      </c>
      <c r="DM360" s="34">
        <v>35</v>
      </c>
      <c r="DN360" s="34">
        <v>15</v>
      </c>
      <c r="DO360" s="34">
        <v>5.9717969379532603</v>
      </c>
      <c r="DP360" s="34">
        <v>6.0703642384106002</v>
      </c>
      <c r="DQ360" s="34">
        <v>5.8507831821929104</v>
      </c>
      <c r="DR360" s="34">
        <v>5.8763197586727003</v>
      </c>
      <c r="DS360" s="34">
        <v>5.8626453488372103</v>
      </c>
      <c r="DT360" s="34">
        <v>5.7333842627960303</v>
      </c>
      <c r="DU360" s="34">
        <v>5.7405523255814002</v>
      </c>
      <c r="DV360" s="34">
        <v>5.7034883720930196</v>
      </c>
      <c r="DW360" s="34">
        <v>5.7431781701444597</v>
      </c>
      <c r="DX360" s="34">
        <v>-1.62374606508192</v>
      </c>
      <c r="DY360" s="34">
        <v>3.7530198843462399</v>
      </c>
      <c r="DZ360" s="34">
        <v>-0.43456751042352898</v>
      </c>
      <c r="EA360" s="34">
        <v>0.23324641048264999</v>
      </c>
      <c r="EB360" s="34">
        <v>2.25453379917264</v>
      </c>
      <c r="EC360" s="34">
        <v>-0.124867127391651</v>
      </c>
      <c r="ED360" s="34">
        <v>0.64984709480123104</v>
      </c>
      <c r="EE360" s="34">
        <v>-0.69107725505999595</v>
      </c>
      <c r="EF360" s="33">
        <v>0</v>
      </c>
      <c r="EG360" s="33">
        <v>1</v>
      </c>
      <c r="EH360" s="34">
        <v>0</v>
      </c>
      <c r="EI360" s="34">
        <v>5.51</v>
      </c>
      <c r="EJ360" s="34">
        <v>0</v>
      </c>
      <c r="EK360" s="34">
        <v>6.07</v>
      </c>
      <c r="EL360" s="34">
        <v>0</v>
      </c>
      <c r="EM360" s="34">
        <v>0</v>
      </c>
      <c r="EN360" s="34">
        <v>0</v>
      </c>
      <c r="EO360" s="34">
        <v>0</v>
      </c>
      <c r="EP360" s="34">
        <v>5.82</v>
      </c>
      <c r="EQ360" s="34">
        <v>6.08</v>
      </c>
      <c r="ER360" s="34">
        <v>0</v>
      </c>
      <c r="ES360" s="34">
        <v>0</v>
      </c>
      <c r="ET360" s="58">
        <v>0</v>
      </c>
      <c r="EU360" s="58">
        <v>0</v>
      </c>
      <c r="EV360" s="58">
        <v>8</v>
      </c>
      <c r="EW360" s="58">
        <v>9</v>
      </c>
      <c r="EX360" s="58">
        <v>3</v>
      </c>
      <c r="EY360" s="58">
        <v>0</v>
      </c>
      <c r="EZ360" s="58">
        <v>0</v>
      </c>
      <c r="FA360" s="63">
        <v>0</v>
      </c>
      <c r="FB360" s="64">
        <v>0</v>
      </c>
      <c r="FC360" s="58">
        <v>8</v>
      </c>
      <c r="FD360" s="58">
        <v>3</v>
      </c>
      <c r="FE360" s="58">
        <v>3</v>
      </c>
      <c r="FF360" s="58">
        <v>0</v>
      </c>
      <c r="FG360" s="58">
        <v>6</v>
      </c>
      <c r="FH360" s="58">
        <v>0</v>
      </c>
      <c r="FI360" s="58">
        <v>0</v>
      </c>
      <c r="FJ360" s="58">
        <v>20</v>
      </c>
      <c r="FK360" s="58">
        <v>100</v>
      </c>
      <c r="FL360" s="59">
        <f t="shared" si="5"/>
        <v>20</v>
      </c>
    </row>
    <row r="361" spans="1:168" x14ac:dyDescent="0.25">
      <c r="A361" t="s">
        <v>207</v>
      </c>
      <c r="B361" t="s">
        <v>1202</v>
      </c>
      <c r="C361" t="s">
        <v>1203</v>
      </c>
      <c r="D361" s="31">
        <v>1160</v>
      </c>
      <c r="E361" s="31">
        <v>19</v>
      </c>
      <c r="F361" s="31">
        <v>28</v>
      </c>
      <c r="G361" s="31">
        <v>0</v>
      </c>
      <c r="H361" s="31">
        <v>23</v>
      </c>
      <c r="I361" s="31">
        <v>0</v>
      </c>
      <c r="J361" s="31">
        <v>1230</v>
      </c>
      <c r="K361" s="31">
        <v>0</v>
      </c>
      <c r="L361" s="31">
        <v>1230</v>
      </c>
      <c r="M361" s="35">
        <v>32.99</v>
      </c>
      <c r="N361" s="31">
        <v>0</v>
      </c>
      <c r="O361" s="31">
        <v>56</v>
      </c>
      <c r="P361" s="31">
        <v>1174</v>
      </c>
      <c r="Q361" s="31">
        <v>34</v>
      </c>
      <c r="R361" s="31">
        <v>173</v>
      </c>
      <c r="S361" s="31">
        <v>532</v>
      </c>
      <c r="T361" s="31">
        <v>418</v>
      </c>
      <c r="U361" s="31">
        <v>73</v>
      </c>
      <c r="V361" s="31">
        <v>24</v>
      </c>
      <c r="W361" s="31">
        <v>935</v>
      </c>
      <c r="X361" s="31">
        <v>180</v>
      </c>
      <c r="Y361" s="31">
        <v>91</v>
      </c>
      <c r="Z361" s="31">
        <v>0</v>
      </c>
      <c r="AA361" s="31">
        <v>1232</v>
      </c>
      <c r="AB361" s="31">
        <v>1232</v>
      </c>
      <c r="AC361" s="31">
        <v>1232</v>
      </c>
      <c r="AD361" s="31">
        <v>1240</v>
      </c>
      <c r="AE361" s="31">
        <v>1242</v>
      </c>
      <c r="AF361" s="31">
        <v>1247</v>
      </c>
      <c r="AG361" s="31">
        <v>1249</v>
      </c>
      <c r="AH361" s="31">
        <v>1240</v>
      </c>
      <c r="AI361" s="34">
        <v>-0.16</v>
      </c>
      <c r="AJ361" s="34">
        <v>0</v>
      </c>
      <c r="AK361" s="34">
        <v>0</v>
      </c>
      <c r="AL361" s="34">
        <v>-0.65</v>
      </c>
      <c r="AM361" s="34">
        <v>-0.16</v>
      </c>
      <c r="AN361" s="34">
        <v>-0.4</v>
      </c>
      <c r="AO361" s="34">
        <v>-0.16</v>
      </c>
      <c r="AP361" s="34">
        <v>0.73</v>
      </c>
      <c r="AQ361" s="31">
        <v>0</v>
      </c>
      <c r="AR361" s="31">
        <v>0</v>
      </c>
      <c r="AS361" s="31">
        <v>0</v>
      </c>
      <c r="AT361" s="31">
        <v>0</v>
      </c>
      <c r="AU361" s="31">
        <v>0</v>
      </c>
      <c r="AV361" s="31">
        <v>0</v>
      </c>
      <c r="AW361" s="31">
        <v>0</v>
      </c>
      <c r="AX361" s="31">
        <v>13</v>
      </c>
      <c r="AY361" s="31">
        <v>0</v>
      </c>
      <c r="AZ361" s="31">
        <v>0</v>
      </c>
      <c r="BA361" s="31">
        <v>0</v>
      </c>
      <c r="BB361" s="31">
        <v>0</v>
      </c>
      <c r="BC361" s="31">
        <v>0</v>
      </c>
      <c r="BD361" s="31">
        <v>0</v>
      </c>
      <c r="BE361" s="31">
        <v>0</v>
      </c>
      <c r="BF361" s="31">
        <v>2</v>
      </c>
      <c r="BG361" s="31">
        <v>0</v>
      </c>
      <c r="BH361" s="31">
        <v>0</v>
      </c>
      <c r="BI361" s="31">
        <v>0</v>
      </c>
      <c r="BJ361" s="31">
        <v>0</v>
      </c>
      <c r="BK361" s="31">
        <v>42.53</v>
      </c>
      <c r="BL361" s="31">
        <v>0</v>
      </c>
      <c r="BM361" s="31">
        <v>13</v>
      </c>
      <c r="BN361" s="31">
        <v>163</v>
      </c>
      <c r="BO361" s="31">
        <v>114</v>
      </c>
      <c r="BP361" s="31">
        <v>935</v>
      </c>
      <c r="BQ361" s="31">
        <v>5</v>
      </c>
      <c r="BR361" s="31">
        <v>0</v>
      </c>
      <c r="BS361" s="31">
        <v>0</v>
      </c>
      <c r="BT361" s="31">
        <v>16</v>
      </c>
      <c r="BU361" s="31">
        <v>0</v>
      </c>
      <c r="BV361" s="31">
        <v>0</v>
      </c>
      <c r="BW361" s="31">
        <v>0</v>
      </c>
      <c r="BX361" s="31">
        <v>0</v>
      </c>
      <c r="BY361" s="31">
        <v>16</v>
      </c>
      <c r="BZ361" s="31">
        <v>0</v>
      </c>
      <c r="CA361" s="31">
        <v>2</v>
      </c>
      <c r="CB361" s="31">
        <v>3</v>
      </c>
      <c r="CC361" s="31">
        <v>7</v>
      </c>
      <c r="CD361" s="31">
        <v>1</v>
      </c>
      <c r="CE361" s="31">
        <v>3</v>
      </c>
      <c r="CF361" s="31">
        <v>0</v>
      </c>
      <c r="CG361" s="31">
        <v>0</v>
      </c>
      <c r="CH361" s="31">
        <v>16</v>
      </c>
      <c r="CI361" s="31">
        <v>0</v>
      </c>
      <c r="CJ361" s="31">
        <v>0</v>
      </c>
      <c r="CK361" s="31">
        <v>0</v>
      </c>
      <c r="CL361" s="31">
        <v>0</v>
      </c>
      <c r="CM361" s="31">
        <v>1179</v>
      </c>
      <c r="CN361" s="34">
        <v>1.6114999999999999</v>
      </c>
      <c r="CO361" s="34">
        <v>3.6484000000000001</v>
      </c>
      <c r="CP361" s="34">
        <v>5.5464000000000002</v>
      </c>
      <c r="CQ361" s="34">
        <v>4.3765000000000001</v>
      </c>
      <c r="CR361" s="34">
        <v>3.6636000000000002</v>
      </c>
      <c r="CS361" s="34">
        <v>2.0661</v>
      </c>
      <c r="CT361" s="34">
        <v>3.1223999999999998</v>
      </c>
      <c r="CU361" s="34">
        <v>3.2046000000000001</v>
      </c>
      <c r="CV361" s="34">
        <v>3.5537000000000001</v>
      </c>
      <c r="CW361" s="34">
        <v>0.33929999999999999</v>
      </c>
      <c r="CX361" s="34">
        <v>1.9071</v>
      </c>
      <c r="CY361" s="34">
        <v>2.8146</v>
      </c>
      <c r="CZ361" s="34">
        <v>1.569</v>
      </c>
      <c r="DA361" s="34">
        <v>1.1657</v>
      </c>
      <c r="DB361" s="34">
        <v>0.74380000000000002</v>
      </c>
      <c r="DC361" s="34">
        <v>0.90390000000000004</v>
      </c>
      <c r="DD361" s="34">
        <v>1.3969</v>
      </c>
      <c r="DE361" s="34">
        <v>1.3223</v>
      </c>
      <c r="DF361" s="34">
        <v>8.4817999999999998</v>
      </c>
      <c r="DG361" s="34">
        <v>12.852399999999999</v>
      </c>
      <c r="DH361" s="34">
        <v>8.6920999999999999</v>
      </c>
      <c r="DI361" s="34">
        <v>10.074299999999999</v>
      </c>
      <c r="DJ361" s="34">
        <v>9.1590000000000007</v>
      </c>
      <c r="DK361" s="34">
        <v>11.7355</v>
      </c>
      <c r="DL361" s="34">
        <v>11.175000000000001</v>
      </c>
      <c r="DM361" s="34">
        <v>14.1196</v>
      </c>
      <c r="DN361" s="34">
        <v>11.9008</v>
      </c>
      <c r="DO361" s="34">
        <v>5.45393735763757</v>
      </c>
      <c r="DP361" s="34">
        <v>5.4143571740832099</v>
      </c>
      <c r="DQ361" s="34">
        <v>5.3017288161872997</v>
      </c>
      <c r="DR361" s="34">
        <v>5.2643615261269101</v>
      </c>
      <c r="DS361" s="34">
        <v>5.2392591932135204</v>
      </c>
      <c r="DT361" s="34">
        <v>5.2236869950579496</v>
      </c>
      <c r="DU361" s="34">
        <v>5.2041644300747798</v>
      </c>
      <c r="DV361" s="34">
        <v>5.1818284311269203</v>
      </c>
      <c r="DW361" s="34">
        <v>5.1257150794953699</v>
      </c>
      <c r="DX361" s="34">
        <v>0.73102276561690005</v>
      </c>
      <c r="DY361" s="34">
        <v>2.1243704044617999</v>
      </c>
      <c r="DZ361" s="34">
        <v>0.70981618331003404</v>
      </c>
      <c r="EA361" s="34">
        <v>0.47911989057354099</v>
      </c>
      <c r="EB361" s="34">
        <v>0.29810741283506498</v>
      </c>
      <c r="EC361" s="34">
        <v>0.37513351558132801</v>
      </c>
      <c r="ED361" s="34">
        <v>0.43104474115123997</v>
      </c>
      <c r="EE361" s="34">
        <v>1.0947419191523899</v>
      </c>
      <c r="EF361" s="33">
        <v>437</v>
      </c>
      <c r="EG361" s="33">
        <v>119</v>
      </c>
      <c r="EH361" s="34">
        <v>6.07</v>
      </c>
      <c r="EI361" s="34">
        <v>4.9400000000000004</v>
      </c>
      <c r="EJ361" s="34">
        <v>5.13</v>
      </c>
      <c r="EK361" s="34">
        <v>6.07</v>
      </c>
      <c r="EL361" s="34">
        <v>7.66</v>
      </c>
      <c r="EM361" s="34">
        <v>0</v>
      </c>
      <c r="EN361" s="34">
        <v>0</v>
      </c>
      <c r="EO361" s="34">
        <v>6.29</v>
      </c>
      <c r="EP361" s="34">
        <v>6.82</v>
      </c>
      <c r="EQ361" s="34">
        <v>5.93</v>
      </c>
      <c r="ER361" s="34">
        <v>5.13</v>
      </c>
      <c r="ES361" s="34">
        <v>6.25</v>
      </c>
      <c r="ET361" s="58">
        <v>0</v>
      </c>
      <c r="EU361" s="58">
        <v>13</v>
      </c>
      <c r="EV361" s="58">
        <v>63</v>
      </c>
      <c r="EW361" s="58">
        <v>445</v>
      </c>
      <c r="EX361" s="58">
        <v>266</v>
      </c>
      <c r="EY361" s="58">
        <v>225</v>
      </c>
      <c r="EZ361" s="58">
        <v>0</v>
      </c>
      <c r="FA361" s="63">
        <v>186</v>
      </c>
      <c r="FB361" s="64">
        <v>1</v>
      </c>
      <c r="FC361" s="58">
        <v>0</v>
      </c>
      <c r="FD361" s="58">
        <v>439</v>
      </c>
      <c r="FE361" s="58">
        <v>390</v>
      </c>
      <c r="FF361" s="58">
        <v>256</v>
      </c>
      <c r="FG361" s="58">
        <v>112</v>
      </c>
      <c r="FH361" s="58">
        <v>0</v>
      </c>
      <c r="FI361" s="58">
        <v>0</v>
      </c>
      <c r="FJ361" s="58">
        <v>1198</v>
      </c>
      <c r="FK361" s="58">
        <v>97.398373983739802</v>
      </c>
      <c r="FL361" s="59">
        <f t="shared" si="5"/>
        <v>1230.0000000000005</v>
      </c>
    </row>
    <row r="362" spans="1:168" x14ac:dyDescent="0.25">
      <c r="A362" t="s">
        <v>207</v>
      </c>
      <c r="B362" t="s">
        <v>1204</v>
      </c>
      <c r="C362" t="s">
        <v>1205</v>
      </c>
      <c r="D362" s="31">
        <v>96</v>
      </c>
      <c r="E362" s="31">
        <v>3</v>
      </c>
      <c r="F362" s="31">
        <v>4</v>
      </c>
      <c r="G362" s="31">
        <v>0</v>
      </c>
      <c r="H362" s="31">
        <v>1</v>
      </c>
      <c r="I362" s="31">
        <v>0</v>
      </c>
      <c r="J362" s="31">
        <v>104</v>
      </c>
      <c r="K362" s="31">
        <v>0</v>
      </c>
      <c r="L362" s="31">
        <v>104</v>
      </c>
      <c r="M362" s="35">
        <v>7.79</v>
      </c>
      <c r="N362" s="31">
        <v>0</v>
      </c>
      <c r="O362" s="31">
        <v>0</v>
      </c>
      <c r="P362" s="31">
        <v>104</v>
      </c>
      <c r="Q362" s="31">
        <v>6</v>
      </c>
      <c r="R362" s="31">
        <v>19</v>
      </c>
      <c r="S362" s="31">
        <v>51</v>
      </c>
      <c r="T362" s="31">
        <v>23</v>
      </c>
      <c r="U362" s="31">
        <v>5</v>
      </c>
      <c r="V362" s="31">
        <v>10</v>
      </c>
      <c r="W362" s="31">
        <v>14</v>
      </c>
      <c r="X362" s="31">
        <v>80</v>
      </c>
      <c r="Y362" s="31">
        <v>0</v>
      </c>
      <c r="Z362" s="31">
        <v>0</v>
      </c>
      <c r="AA362" s="31">
        <v>93</v>
      </c>
      <c r="AB362" s="31">
        <v>93</v>
      </c>
      <c r="AC362" s="31">
        <v>92</v>
      </c>
      <c r="AD362" s="31">
        <v>92</v>
      </c>
      <c r="AE362" s="31">
        <v>93</v>
      </c>
      <c r="AF362" s="31">
        <v>93</v>
      </c>
      <c r="AG362" s="31">
        <v>78</v>
      </c>
      <c r="AH362" s="31">
        <v>75</v>
      </c>
      <c r="AI362" s="34">
        <v>11.83</v>
      </c>
      <c r="AJ362" s="34">
        <v>0</v>
      </c>
      <c r="AK362" s="34">
        <v>1.0900000000000001</v>
      </c>
      <c r="AL362" s="34">
        <v>0</v>
      </c>
      <c r="AM362" s="34">
        <v>-1.08</v>
      </c>
      <c r="AN362" s="34">
        <v>0</v>
      </c>
      <c r="AO362" s="34">
        <v>19.23</v>
      </c>
      <c r="AP362" s="34">
        <v>4</v>
      </c>
      <c r="AQ362" s="31">
        <v>11</v>
      </c>
      <c r="AR362" s="31">
        <v>0</v>
      </c>
      <c r="AS362" s="31">
        <v>0</v>
      </c>
      <c r="AT362" s="31">
        <v>0</v>
      </c>
      <c r="AU362" s="31">
        <v>0</v>
      </c>
      <c r="AV362" s="31">
        <v>0</v>
      </c>
      <c r="AW362" s="31">
        <v>15</v>
      </c>
      <c r="AX362" s="31">
        <v>4</v>
      </c>
      <c r="AY362" s="31">
        <v>0</v>
      </c>
      <c r="AZ362" s="31">
        <v>0</v>
      </c>
      <c r="BA362" s="31">
        <v>0</v>
      </c>
      <c r="BB362" s="31">
        <v>0</v>
      </c>
      <c r="BC362" s="31">
        <v>11</v>
      </c>
      <c r="BD362" s="31">
        <v>0</v>
      </c>
      <c r="BE362" s="31">
        <v>0</v>
      </c>
      <c r="BF362" s="31">
        <v>0</v>
      </c>
      <c r="BG362" s="31">
        <v>0</v>
      </c>
      <c r="BH362" s="31">
        <v>0</v>
      </c>
      <c r="BI362" s="31">
        <v>0</v>
      </c>
      <c r="BJ362" s="31">
        <v>0</v>
      </c>
      <c r="BK362" s="31">
        <v>27.8</v>
      </c>
      <c r="BL362" s="31">
        <v>11</v>
      </c>
      <c r="BM362" s="31">
        <v>19</v>
      </c>
      <c r="BN362" s="31">
        <v>0</v>
      </c>
      <c r="BO362" s="31">
        <v>50</v>
      </c>
      <c r="BP362" s="31">
        <v>14</v>
      </c>
      <c r="BQ362" s="31">
        <v>10</v>
      </c>
      <c r="BR362" s="31">
        <v>0</v>
      </c>
      <c r="BS362" s="31">
        <v>0</v>
      </c>
      <c r="BT362" s="31">
        <v>0</v>
      </c>
      <c r="BU362" s="31">
        <v>0</v>
      </c>
      <c r="BV362" s="31">
        <v>11</v>
      </c>
      <c r="BW362" s="31">
        <v>0</v>
      </c>
      <c r="BX362" s="31">
        <v>0</v>
      </c>
      <c r="BY362" s="31">
        <v>11</v>
      </c>
      <c r="BZ362" s="31">
        <v>11</v>
      </c>
      <c r="CA362" s="31">
        <v>0</v>
      </c>
      <c r="CB362" s="31">
        <v>3</v>
      </c>
      <c r="CC362" s="31">
        <v>4</v>
      </c>
      <c r="CD362" s="31">
        <v>3</v>
      </c>
      <c r="CE362" s="31">
        <v>1</v>
      </c>
      <c r="CF362" s="31">
        <v>0</v>
      </c>
      <c r="CG362" s="31">
        <v>3</v>
      </c>
      <c r="CH362" s="31">
        <v>8</v>
      </c>
      <c r="CI362" s="31">
        <v>0</v>
      </c>
      <c r="CJ362" s="31">
        <v>0</v>
      </c>
      <c r="CK362" s="31">
        <v>0</v>
      </c>
      <c r="CL362" s="31">
        <v>0</v>
      </c>
      <c r="CM362" s="31">
        <v>99</v>
      </c>
      <c r="CN362" s="34">
        <v>3.0303</v>
      </c>
      <c r="CO362" s="34">
        <v>1.1235999999999999</v>
      </c>
      <c r="CP362" s="34">
        <v>0</v>
      </c>
      <c r="CQ362" s="34">
        <v>2.1978</v>
      </c>
      <c r="CR362" s="34">
        <v>4.3956</v>
      </c>
      <c r="CS362" s="34">
        <v>2.1739000000000002</v>
      </c>
      <c r="CT362" s="34">
        <v>6.4516</v>
      </c>
      <c r="CU362" s="34">
        <v>0</v>
      </c>
      <c r="CV362" s="34">
        <v>1.3513999999999999</v>
      </c>
      <c r="CW362" s="34">
        <v>0</v>
      </c>
      <c r="CX362" s="34">
        <v>0</v>
      </c>
      <c r="CY362" s="34">
        <v>0</v>
      </c>
      <c r="CZ362" s="34">
        <v>0</v>
      </c>
      <c r="DA362" s="34">
        <v>1.0989</v>
      </c>
      <c r="DB362" s="34">
        <v>1.087</v>
      </c>
      <c r="DC362" s="34">
        <v>0</v>
      </c>
      <c r="DD362" s="34">
        <v>0</v>
      </c>
      <c r="DE362" s="34">
        <v>1.3513999999999999</v>
      </c>
      <c r="DF362" s="34">
        <v>10.2273</v>
      </c>
      <c r="DG362" s="34">
        <v>6.7416</v>
      </c>
      <c r="DH362" s="34">
        <v>11.1111</v>
      </c>
      <c r="DI362" s="34">
        <v>10.989000000000001</v>
      </c>
      <c r="DJ362" s="34">
        <v>10.989000000000001</v>
      </c>
      <c r="DK362" s="34">
        <v>9.7826000000000004</v>
      </c>
      <c r="DL362" s="34">
        <v>5.1281999999999996</v>
      </c>
      <c r="DM362" s="34">
        <v>14.8649</v>
      </c>
      <c r="DN362" s="34">
        <v>8.1081000000000003</v>
      </c>
      <c r="DO362" s="34">
        <v>6.32623634371223</v>
      </c>
      <c r="DP362" s="34">
        <v>6.3812764307711198</v>
      </c>
      <c r="DQ362" s="34">
        <v>6.2562975486052403</v>
      </c>
      <c r="DR362" s="34">
        <v>6.2111111111111104</v>
      </c>
      <c r="DS362" s="34">
        <v>6.17418677859391</v>
      </c>
      <c r="DT362" s="34">
        <v>6.1407905803196003</v>
      </c>
      <c r="DU362" s="34">
        <v>6.1231008287292799</v>
      </c>
      <c r="DV362" s="34">
        <v>6.0508114374034001</v>
      </c>
      <c r="DW362" s="34">
        <v>5.9261909629932497</v>
      </c>
      <c r="DX362" s="34">
        <v>-0.862524726142326</v>
      </c>
      <c r="DY362" s="34">
        <v>1.99764926771655</v>
      </c>
      <c r="DZ362" s="34">
        <v>0.72750972709690498</v>
      </c>
      <c r="EA362" s="34">
        <v>0.59804365888663202</v>
      </c>
      <c r="EB362" s="34">
        <v>0.54384199945440104</v>
      </c>
      <c r="EC362" s="34">
        <v>0.28890185030621801</v>
      </c>
      <c r="ED362" s="34">
        <v>1.1947057361434399</v>
      </c>
      <c r="EE362" s="34">
        <v>2.1028764545110499</v>
      </c>
      <c r="EF362" s="33">
        <v>0</v>
      </c>
      <c r="EG362" s="33">
        <v>25</v>
      </c>
      <c r="EH362" s="34">
        <v>5.94</v>
      </c>
      <c r="EI362" s="34">
        <v>5.86</v>
      </c>
      <c r="EJ362" s="34">
        <v>5.82</v>
      </c>
      <c r="EK362" s="34">
        <v>6.45</v>
      </c>
      <c r="EL362" s="34">
        <v>0</v>
      </c>
      <c r="EM362" s="34">
        <v>0</v>
      </c>
      <c r="EN362" s="34">
        <v>5.94</v>
      </c>
      <c r="EO362" s="34">
        <v>6.45</v>
      </c>
      <c r="EP362" s="34">
        <v>0</v>
      </c>
      <c r="EQ362" s="34">
        <v>6.44</v>
      </c>
      <c r="ER362" s="34">
        <v>5.82</v>
      </c>
      <c r="ES362" s="34">
        <v>6.7</v>
      </c>
      <c r="ET362" s="58">
        <v>0</v>
      </c>
      <c r="EU362" s="58">
        <v>7</v>
      </c>
      <c r="EV362" s="58">
        <v>74</v>
      </c>
      <c r="EW362" s="58">
        <v>0</v>
      </c>
      <c r="EX362" s="58">
        <v>1</v>
      </c>
      <c r="EY362" s="58">
        <v>11</v>
      </c>
      <c r="EZ362" s="58">
        <v>0</v>
      </c>
      <c r="FA362" s="63">
        <v>0</v>
      </c>
      <c r="FB362" s="64">
        <v>19</v>
      </c>
      <c r="FC362" s="58">
        <v>0</v>
      </c>
      <c r="FD362" s="58">
        <v>0</v>
      </c>
      <c r="FE362" s="58">
        <v>14</v>
      </c>
      <c r="FF362" s="58">
        <v>60</v>
      </c>
      <c r="FG362" s="58">
        <v>0</v>
      </c>
      <c r="FH362" s="58">
        <v>0</v>
      </c>
      <c r="FI362" s="58">
        <v>0</v>
      </c>
      <c r="FJ362" s="58">
        <v>93</v>
      </c>
      <c r="FK362" s="58">
        <v>89.423076923076906</v>
      </c>
      <c r="FL362" s="59">
        <f t="shared" si="5"/>
        <v>104.00000000000001</v>
      </c>
    </row>
    <row r="363" spans="1:168" x14ac:dyDescent="0.25">
      <c r="A363" t="s">
        <v>207</v>
      </c>
      <c r="B363" t="s">
        <v>1206</v>
      </c>
      <c r="C363" t="s">
        <v>1207</v>
      </c>
      <c r="D363" s="31"/>
      <c r="E363" s="31"/>
      <c r="F363" s="31"/>
      <c r="G363" s="31"/>
      <c r="H363" s="31"/>
      <c r="I363" s="31"/>
      <c r="J363" s="31">
        <v>3</v>
      </c>
      <c r="K363" s="31">
        <v>0</v>
      </c>
      <c r="L363" s="31">
        <v>3</v>
      </c>
      <c r="M363" s="35">
        <v>3.53</v>
      </c>
      <c r="N363" s="31">
        <v>0</v>
      </c>
      <c r="O363" s="31">
        <v>0</v>
      </c>
      <c r="P363" s="31">
        <v>3</v>
      </c>
      <c r="Q363" s="31">
        <v>0</v>
      </c>
      <c r="R363" s="31">
        <v>1</v>
      </c>
      <c r="S363" s="31">
        <v>2</v>
      </c>
      <c r="T363" s="31">
        <v>0</v>
      </c>
      <c r="U363" s="31">
        <v>0</v>
      </c>
      <c r="V363" s="31">
        <v>0</v>
      </c>
      <c r="W363" s="31">
        <v>0</v>
      </c>
      <c r="X363" s="31">
        <v>3</v>
      </c>
      <c r="Y363" s="31">
        <v>0</v>
      </c>
      <c r="Z363" s="31">
        <v>0</v>
      </c>
      <c r="AA363" s="31">
        <v>3</v>
      </c>
      <c r="AB363" s="31">
        <v>3</v>
      </c>
      <c r="AC363" s="31">
        <v>3</v>
      </c>
      <c r="AD363" s="31">
        <v>3</v>
      </c>
      <c r="AE363" s="31">
        <v>3</v>
      </c>
      <c r="AF363" s="31">
        <v>3</v>
      </c>
      <c r="AG363" s="31">
        <v>3</v>
      </c>
      <c r="AH363" s="31">
        <v>3</v>
      </c>
      <c r="AI363" s="34">
        <v>0</v>
      </c>
      <c r="AJ363" s="34">
        <v>0</v>
      </c>
      <c r="AK363" s="34">
        <v>0</v>
      </c>
      <c r="AL363" s="34">
        <v>0</v>
      </c>
      <c r="AM363" s="34">
        <v>0</v>
      </c>
      <c r="AN363" s="34">
        <v>0</v>
      </c>
      <c r="AO363" s="34">
        <v>0</v>
      </c>
      <c r="AP363" s="34">
        <v>0</v>
      </c>
      <c r="AQ363" s="31">
        <v>0</v>
      </c>
      <c r="AR363" s="31">
        <v>0</v>
      </c>
      <c r="AS363" s="31">
        <v>0</v>
      </c>
      <c r="AT363" s="31">
        <v>0</v>
      </c>
      <c r="AU363" s="31">
        <v>0</v>
      </c>
      <c r="AV363" s="31">
        <v>0</v>
      </c>
      <c r="AW363" s="31">
        <v>0</v>
      </c>
      <c r="AX363" s="31">
        <v>0</v>
      </c>
      <c r="AY363" s="31">
        <v>0</v>
      </c>
      <c r="AZ363" s="31">
        <v>0</v>
      </c>
      <c r="BA363" s="31">
        <v>0</v>
      </c>
      <c r="BB363" s="31">
        <v>0</v>
      </c>
      <c r="BC363" s="31">
        <v>0</v>
      </c>
      <c r="BD363" s="31"/>
      <c r="BE363" s="31"/>
      <c r="BF363" s="31"/>
      <c r="BG363" s="31"/>
      <c r="BH363" s="31"/>
      <c r="BI363" s="31"/>
      <c r="BJ363" s="31"/>
      <c r="BK363" s="31">
        <v>319</v>
      </c>
      <c r="BL363" s="31">
        <v>0</v>
      </c>
      <c r="BM363" s="31">
        <v>0</v>
      </c>
      <c r="BN363" s="31">
        <v>0</v>
      </c>
      <c r="BO363" s="31">
        <v>0</v>
      </c>
      <c r="BP363" s="31">
        <v>0</v>
      </c>
      <c r="BQ363" s="31">
        <v>3</v>
      </c>
      <c r="BR363" s="31">
        <v>0</v>
      </c>
      <c r="BS363" s="31">
        <v>0</v>
      </c>
      <c r="BT363" s="31">
        <v>0</v>
      </c>
      <c r="BU363" s="31">
        <v>0</v>
      </c>
      <c r="BV363" s="31">
        <v>0</v>
      </c>
      <c r="BW363" s="31">
        <v>0</v>
      </c>
      <c r="BX363" s="31">
        <v>0</v>
      </c>
      <c r="BY363" s="31">
        <v>0</v>
      </c>
      <c r="BZ363" s="31">
        <v>0</v>
      </c>
      <c r="CA363" s="31">
        <v>0</v>
      </c>
      <c r="CB363" s="31">
        <v>0</v>
      </c>
      <c r="CC363" s="31">
        <v>0</v>
      </c>
      <c r="CD363" s="31">
        <v>0</v>
      </c>
      <c r="CE363" s="31">
        <v>0</v>
      </c>
      <c r="CF363" s="31">
        <v>0</v>
      </c>
      <c r="CG363" s="31">
        <v>0</v>
      </c>
      <c r="CH363" s="31">
        <v>0</v>
      </c>
      <c r="CI363" s="31">
        <v>0</v>
      </c>
      <c r="CJ363" s="31">
        <v>0</v>
      </c>
      <c r="CK363" s="31">
        <v>0</v>
      </c>
      <c r="CL363" s="31">
        <v>0</v>
      </c>
      <c r="CM363" s="31">
        <v>2</v>
      </c>
      <c r="CN363" s="34">
        <v>0</v>
      </c>
      <c r="CO363" s="34">
        <v>50</v>
      </c>
      <c r="CP363" s="34">
        <v>50</v>
      </c>
      <c r="CQ363" s="34">
        <v>0</v>
      </c>
      <c r="CR363" s="34">
        <v>66.666700000000006</v>
      </c>
      <c r="CS363" s="34">
        <v>66.666700000000006</v>
      </c>
      <c r="CT363" s="34">
        <v>66.666700000000006</v>
      </c>
      <c r="CU363" s="34">
        <v>66.666700000000006</v>
      </c>
      <c r="CV363" s="34">
        <v>33.333300000000001</v>
      </c>
      <c r="CW363" s="34">
        <v>0</v>
      </c>
      <c r="CX363" s="34">
        <v>50</v>
      </c>
      <c r="CY363" s="34">
        <v>50</v>
      </c>
      <c r="CZ363" s="34">
        <v>0</v>
      </c>
      <c r="DA363" s="34">
        <v>66.666700000000006</v>
      </c>
      <c r="DB363" s="34">
        <v>66.666700000000006</v>
      </c>
      <c r="DC363" s="34">
        <v>66.666700000000006</v>
      </c>
      <c r="DD363" s="34">
        <v>33.333300000000001</v>
      </c>
      <c r="DE363" s="34">
        <v>33.333300000000001</v>
      </c>
      <c r="DF363" s="34">
        <v>50</v>
      </c>
      <c r="DG363" s="34">
        <v>0</v>
      </c>
      <c r="DH363" s="34">
        <v>0</v>
      </c>
      <c r="DI363" s="34">
        <v>50</v>
      </c>
      <c r="DJ363" s="34">
        <v>0</v>
      </c>
      <c r="DK363" s="34">
        <v>0</v>
      </c>
      <c r="DL363" s="34">
        <v>0</v>
      </c>
      <c r="DM363" s="34">
        <v>0</v>
      </c>
      <c r="DN363" s="34">
        <v>0</v>
      </c>
      <c r="DO363" s="34"/>
      <c r="DP363" s="34"/>
      <c r="DQ363" s="34"/>
      <c r="DR363" s="34"/>
      <c r="DS363" s="34"/>
      <c r="DT363" s="34"/>
      <c r="DU363" s="34"/>
      <c r="DV363" s="34"/>
      <c r="DW363" s="34"/>
      <c r="DX363" s="34"/>
      <c r="DY363" s="34"/>
      <c r="DZ363" s="34"/>
      <c r="EA363" s="34"/>
      <c r="EB363" s="34"/>
      <c r="EC363" s="34"/>
      <c r="ED363" s="34"/>
      <c r="EE363" s="34"/>
      <c r="EF363" s="33"/>
      <c r="EG363" s="33"/>
      <c r="EH363" s="34"/>
      <c r="EI363" s="34"/>
      <c r="EJ363" s="34"/>
      <c r="EK363" s="34"/>
      <c r="EL363" s="34"/>
      <c r="EM363" s="34"/>
      <c r="EN363" s="34"/>
      <c r="EO363" s="34"/>
      <c r="EP363" s="34"/>
      <c r="EQ363" s="34"/>
      <c r="ER363" s="34"/>
      <c r="ES363" s="34"/>
      <c r="ET363" s="58">
        <v>0</v>
      </c>
      <c r="EU363" s="58">
        <v>0</v>
      </c>
      <c r="EV363" s="58">
        <v>3</v>
      </c>
      <c r="EW363" s="58">
        <v>0</v>
      </c>
      <c r="EX363" s="58">
        <v>0</v>
      </c>
      <c r="EY363" s="58">
        <v>0</v>
      </c>
      <c r="EZ363" s="58">
        <v>0</v>
      </c>
      <c r="FA363" s="63">
        <v>0</v>
      </c>
      <c r="FB363" s="64">
        <v>0</v>
      </c>
      <c r="FC363" s="58">
        <v>0</v>
      </c>
      <c r="FD363" s="58">
        <v>0</v>
      </c>
      <c r="FE363" s="58">
        <v>0</v>
      </c>
      <c r="FF363" s="58">
        <v>3</v>
      </c>
      <c r="FG363" s="58">
        <v>0</v>
      </c>
      <c r="FH363" s="58">
        <v>0</v>
      </c>
      <c r="FI363" s="58">
        <v>0</v>
      </c>
      <c r="FJ363" s="58">
        <v>3</v>
      </c>
      <c r="FK363" s="58">
        <v>100</v>
      </c>
      <c r="FL363" s="59">
        <f t="shared" si="5"/>
        <v>3</v>
      </c>
    </row>
    <row r="364" spans="1:168" x14ac:dyDescent="0.25">
      <c r="A364" t="s">
        <v>207</v>
      </c>
      <c r="B364" t="s">
        <v>1208</v>
      </c>
      <c r="C364" t="s">
        <v>1209</v>
      </c>
      <c r="D364" s="31">
        <v>16</v>
      </c>
      <c r="E364" s="31">
        <v>2</v>
      </c>
      <c r="F364" s="31">
        <v>0</v>
      </c>
      <c r="G364" s="31">
        <v>0</v>
      </c>
      <c r="H364" s="31">
        <v>0</v>
      </c>
      <c r="I364" s="31">
        <v>0</v>
      </c>
      <c r="J364" s="31">
        <v>18</v>
      </c>
      <c r="K364" s="31">
        <v>0</v>
      </c>
      <c r="L364" s="31">
        <v>18</v>
      </c>
      <c r="M364" s="35">
        <v>2.09</v>
      </c>
      <c r="N364" s="31">
        <v>0</v>
      </c>
      <c r="O364" s="31">
        <v>7</v>
      </c>
      <c r="P364" s="31">
        <v>11</v>
      </c>
      <c r="Q364" s="31">
        <v>0</v>
      </c>
      <c r="R364" s="31">
        <v>7</v>
      </c>
      <c r="S364" s="31">
        <v>7</v>
      </c>
      <c r="T364" s="31">
        <v>4</v>
      </c>
      <c r="U364" s="31">
        <v>0</v>
      </c>
      <c r="V364" s="31">
        <v>3</v>
      </c>
      <c r="W364" s="31">
        <v>0</v>
      </c>
      <c r="X364" s="31">
        <v>15</v>
      </c>
      <c r="Y364" s="31">
        <v>0</v>
      </c>
      <c r="Z364" s="31">
        <v>0</v>
      </c>
      <c r="AA364" s="31">
        <v>18</v>
      </c>
      <c r="AB364" s="31">
        <v>18</v>
      </c>
      <c r="AC364" s="31">
        <v>18</v>
      </c>
      <c r="AD364" s="31">
        <v>18</v>
      </c>
      <c r="AE364" s="31">
        <v>18</v>
      </c>
      <c r="AF364" s="31">
        <v>18</v>
      </c>
      <c r="AG364" s="31">
        <v>7</v>
      </c>
      <c r="AH364" s="31">
        <v>7</v>
      </c>
      <c r="AI364" s="34">
        <v>0</v>
      </c>
      <c r="AJ364" s="34">
        <v>0</v>
      </c>
      <c r="AK364" s="34">
        <v>0</v>
      </c>
      <c r="AL364" s="34">
        <v>0</v>
      </c>
      <c r="AM364" s="34">
        <v>0</v>
      </c>
      <c r="AN364" s="34">
        <v>0</v>
      </c>
      <c r="AO364" s="34">
        <v>157.13999999999999</v>
      </c>
      <c r="AP364" s="34">
        <v>0</v>
      </c>
      <c r="AQ364" s="31">
        <v>0</v>
      </c>
      <c r="AR364" s="31">
        <v>0</v>
      </c>
      <c r="AS364" s="31">
        <v>0</v>
      </c>
      <c r="AT364" s="31">
        <v>0</v>
      </c>
      <c r="AU364" s="31">
        <v>0</v>
      </c>
      <c r="AV364" s="31">
        <v>0</v>
      </c>
      <c r="AW364" s="31">
        <v>11</v>
      </c>
      <c r="AX364" s="31">
        <v>0</v>
      </c>
      <c r="AY364" s="31">
        <v>0</v>
      </c>
      <c r="AZ364" s="31">
        <v>0</v>
      </c>
      <c r="BA364" s="31">
        <v>0</v>
      </c>
      <c r="BB364" s="31">
        <v>0</v>
      </c>
      <c r="BC364" s="31">
        <v>0</v>
      </c>
      <c r="BD364" s="31">
        <v>0</v>
      </c>
      <c r="BE364" s="31">
        <v>0</v>
      </c>
      <c r="BF364" s="31">
        <v>0</v>
      </c>
      <c r="BG364" s="31">
        <v>0</v>
      </c>
      <c r="BH364" s="31">
        <v>0</v>
      </c>
      <c r="BI364" s="31">
        <v>0</v>
      </c>
      <c r="BJ364" s="31">
        <v>0</v>
      </c>
      <c r="BK364" s="31">
        <v>13.22</v>
      </c>
      <c r="BL364" s="31">
        <v>0</v>
      </c>
      <c r="BM364" s="31">
        <v>11</v>
      </c>
      <c r="BN364" s="31">
        <v>0</v>
      </c>
      <c r="BO364" s="31">
        <v>7</v>
      </c>
      <c r="BP364" s="31">
        <v>0</v>
      </c>
      <c r="BQ364" s="31">
        <v>0</v>
      </c>
      <c r="BR364" s="31">
        <v>0</v>
      </c>
      <c r="BS364" s="31">
        <v>0</v>
      </c>
      <c r="BT364" s="31">
        <v>0</v>
      </c>
      <c r="BU364" s="31">
        <v>0</v>
      </c>
      <c r="BV364" s="31">
        <v>0</v>
      </c>
      <c r="BW364" s="31">
        <v>0</v>
      </c>
      <c r="BX364" s="31">
        <v>0</v>
      </c>
      <c r="BY364" s="31">
        <v>0</v>
      </c>
      <c r="BZ364" s="31">
        <v>0</v>
      </c>
      <c r="CA364" s="31">
        <v>0</v>
      </c>
      <c r="CB364" s="31">
        <v>0</v>
      </c>
      <c r="CC364" s="31">
        <v>0</v>
      </c>
      <c r="CD364" s="31">
        <v>0</v>
      </c>
      <c r="CE364" s="31">
        <v>0</v>
      </c>
      <c r="CF364" s="31">
        <v>0</v>
      </c>
      <c r="CG364" s="31">
        <v>0</v>
      </c>
      <c r="CH364" s="31">
        <v>0</v>
      </c>
      <c r="CI364" s="31">
        <v>0</v>
      </c>
      <c r="CJ364" s="31">
        <v>0</v>
      </c>
      <c r="CK364" s="31">
        <v>0</v>
      </c>
      <c r="CL364" s="31">
        <v>0</v>
      </c>
      <c r="CM364" s="31">
        <v>18</v>
      </c>
      <c r="CN364" s="34">
        <v>11.1111</v>
      </c>
      <c r="CO364" s="34">
        <v>0</v>
      </c>
      <c r="CP364" s="34">
        <v>0</v>
      </c>
      <c r="CQ364" s="34">
        <v>0</v>
      </c>
      <c r="CR364" s="34">
        <v>0</v>
      </c>
      <c r="CS364" s="34">
        <v>0</v>
      </c>
      <c r="CT364" s="34">
        <v>0</v>
      </c>
      <c r="CU364" s="34">
        <v>0</v>
      </c>
      <c r="CV364" s="34">
        <v>0</v>
      </c>
      <c r="CW364" s="34">
        <v>0</v>
      </c>
      <c r="CX364" s="34">
        <v>0</v>
      </c>
      <c r="CY364" s="34">
        <v>0</v>
      </c>
      <c r="CZ364" s="34">
        <v>0</v>
      </c>
      <c r="DA364" s="34">
        <v>0</v>
      </c>
      <c r="DB364" s="34">
        <v>0</v>
      </c>
      <c r="DC364" s="34">
        <v>0</v>
      </c>
      <c r="DD364" s="34">
        <v>0</v>
      </c>
      <c r="DE364" s="34">
        <v>0</v>
      </c>
      <c r="DF364" s="34">
        <v>16.666699999999999</v>
      </c>
      <c r="DG364" s="34">
        <v>22.222200000000001</v>
      </c>
      <c r="DH364" s="34">
        <v>16.666699999999999</v>
      </c>
      <c r="DI364" s="34">
        <v>11.1111</v>
      </c>
      <c r="DJ364" s="34">
        <v>11.1111</v>
      </c>
      <c r="DK364" s="34">
        <v>5.5556000000000001</v>
      </c>
      <c r="DL364" s="34">
        <v>0</v>
      </c>
      <c r="DM364" s="34">
        <v>0</v>
      </c>
      <c r="DN364" s="34">
        <v>0</v>
      </c>
      <c r="DO364" s="34">
        <v>6.7747572815534003</v>
      </c>
      <c r="DP364" s="34">
        <v>6.7502183406113501</v>
      </c>
      <c r="DQ364" s="34">
        <v>6.2672489082969403</v>
      </c>
      <c r="DR364" s="34">
        <v>6.54759825327511</v>
      </c>
      <c r="DS364" s="34">
        <v>6.5301310043668099</v>
      </c>
      <c r="DT364" s="34">
        <v>6.2672489082969403</v>
      </c>
      <c r="DU364" s="34">
        <v>6.2637554585152797</v>
      </c>
      <c r="DV364" s="34">
        <v>5.9539999999999997</v>
      </c>
      <c r="DW364" s="34">
        <v>6.44</v>
      </c>
      <c r="DX364" s="34">
        <v>0.36352810685263798</v>
      </c>
      <c r="DY364" s="34">
        <v>7.70624303232999</v>
      </c>
      <c r="DZ364" s="34">
        <v>-4.2817126850740301</v>
      </c>
      <c r="EA364" s="34">
        <v>0.267486960010693</v>
      </c>
      <c r="EB364" s="34">
        <v>4.1945373467112699</v>
      </c>
      <c r="EC364" s="34">
        <v>5.5772448410475399E-2</v>
      </c>
      <c r="ED364" s="34">
        <v>5.2024766294135798</v>
      </c>
      <c r="EE364" s="34">
        <v>-7.5465838509316896</v>
      </c>
      <c r="EF364" s="33">
        <v>0</v>
      </c>
      <c r="EG364" s="33">
        <v>11</v>
      </c>
      <c r="EH364" s="34">
        <v>0</v>
      </c>
      <c r="EI364" s="34">
        <v>5.95</v>
      </c>
      <c r="EJ364" s="34">
        <v>0</v>
      </c>
      <c r="EK364" s="34">
        <v>6.94</v>
      </c>
      <c r="EL364" s="34">
        <v>0</v>
      </c>
      <c r="EM364" s="34">
        <v>0</v>
      </c>
      <c r="EN364" s="34">
        <v>0</v>
      </c>
      <c r="EO364" s="34">
        <v>6.77</v>
      </c>
      <c r="EP364" s="34">
        <v>0</v>
      </c>
      <c r="EQ364" s="34">
        <v>6.79</v>
      </c>
      <c r="ER364" s="34">
        <v>0</v>
      </c>
      <c r="ES364" s="34">
        <v>0</v>
      </c>
      <c r="ET364" s="58">
        <v>0</v>
      </c>
      <c r="EU364" s="58">
        <v>11</v>
      </c>
      <c r="EV364" s="58">
        <v>6</v>
      </c>
      <c r="EW364" s="58">
        <v>0</v>
      </c>
      <c r="EX364" s="58">
        <v>1</v>
      </c>
      <c r="EY364" s="58">
        <v>0</v>
      </c>
      <c r="EZ364" s="58">
        <v>0</v>
      </c>
      <c r="FA364" s="63">
        <v>0</v>
      </c>
      <c r="FB364" s="64">
        <v>11</v>
      </c>
      <c r="FC364" s="58">
        <v>0</v>
      </c>
      <c r="FD364" s="58">
        <v>0</v>
      </c>
      <c r="FE364" s="58">
        <v>1</v>
      </c>
      <c r="FF364" s="58">
        <v>4</v>
      </c>
      <c r="FG364" s="58">
        <v>2</v>
      </c>
      <c r="FH364" s="58">
        <v>0</v>
      </c>
      <c r="FI364" s="58">
        <v>0</v>
      </c>
      <c r="FJ364" s="58">
        <v>18</v>
      </c>
      <c r="FK364" s="58">
        <v>100</v>
      </c>
      <c r="FL364" s="59">
        <f t="shared" si="5"/>
        <v>18</v>
      </c>
    </row>
    <row r="365" spans="1:168" x14ac:dyDescent="0.25">
      <c r="A365" t="s">
        <v>207</v>
      </c>
      <c r="B365" t="s">
        <v>1210</v>
      </c>
      <c r="C365" t="s">
        <v>1211</v>
      </c>
      <c r="D365" s="31">
        <v>455</v>
      </c>
      <c r="E365" s="31">
        <v>20</v>
      </c>
      <c r="F365" s="31">
        <v>7</v>
      </c>
      <c r="G365" s="31">
        <v>0</v>
      </c>
      <c r="H365" s="31">
        <v>0</v>
      </c>
      <c r="I365" s="31">
        <v>0</v>
      </c>
      <c r="J365" s="31">
        <v>482</v>
      </c>
      <c r="K365" s="31">
        <v>39</v>
      </c>
      <c r="L365" s="31">
        <v>521</v>
      </c>
      <c r="M365" s="35">
        <v>16.8</v>
      </c>
      <c r="N365" s="31">
        <v>0</v>
      </c>
      <c r="O365" s="31">
        <v>3</v>
      </c>
      <c r="P365" s="31">
        <v>479</v>
      </c>
      <c r="Q365" s="31">
        <v>147</v>
      </c>
      <c r="R365" s="31">
        <v>68</v>
      </c>
      <c r="S365" s="31">
        <v>98</v>
      </c>
      <c r="T365" s="31">
        <v>134</v>
      </c>
      <c r="U365" s="31">
        <v>35</v>
      </c>
      <c r="V365" s="31">
        <v>20</v>
      </c>
      <c r="W365" s="31">
        <v>199</v>
      </c>
      <c r="X365" s="31">
        <v>210</v>
      </c>
      <c r="Y365" s="31">
        <v>26</v>
      </c>
      <c r="Z365" s="31">
        <v>27</v>
      </c>
      <c r="AA365" s="31">
        <v>479</v>
      </c>
      <c r="AB365" s="31">
        <v>479</v>
      </c>
      <c r="AC365" s="31">
        <v>475</v>
      </c>
      <c r="AD365" s="31">
        <v>478</v>
      </c>
      <c r="AE365" s="31">
        <v>438</v>
      </c>
      <c r="AF365" s="31">
        <v>438</v>
      </c>
      <c r="AG365" s="31">
        <v>439</v>
      </c>
      <c r="AH365" s="31">
        <v>466</v>
      </c>
      <c r="AI365" s="34">
        <v>0.63</v>
      </c>
      <c r="AJ365" s="34">
        <v>0</v>
      </c>
      <c r="AK365" s="34">
        <v>0.84</v>
      </c>
      <c r="AL365" s="34">
        <v>-0.63</v>
      </c>
      <c r="AM365" s="34">
        <v>9.1300000000000008</v>
      </c>
      <c r="AN365" s="34">
        <v>0</v>
      </c>
      <c r="AO365" s="34">
        <v>-0.23</v>
      </c>
      <c r="AP365" s="34">
        <v>-5.79</v>
      </c>
      <c r="AQ365" s="31">
        <v>3</v>
      </c>
      <c r="AR365" s="31">
        <v>0</v>
      </c>
      <c r="AS365" s="31">
        <v>4</v>
      </c>
      <c r="AT365" s="31">
        <v>0</v>
      </c>
      <c r="AU365" s="31">
        <v>0</v>
      </c>
      <c r="AV365" s="31">
        <v>0</v>
      </c>
      <c r="AW365" s="31">
        <v>0</v>
      </c>
      <c r="AX365" s="31">
        <v>1</v>
      </c>
      <c r="AY365" s="31">
        <v>29</v>
      </c>
      <c r="AZ365" s="31">
        <v>0</v>
      </c>
      <c r="BA365" s="31">
        <v>0</v>
      </c>
      <c r="BB365" s="31">
        <v>0</v>
      </c>
      <c r="BC365" s="31">
        <v>3</v>
      </c>
      <c r="BD365" s="31">
        <v>0</v>
      </c>
      <c r="BE365" s="31">
        <v>0</v>
      </c>
      <c r="BF365" s="31">
        <v>0</v>
      </c>
      <c r="BG365" s="31">
        <v>0</v>
      </c>
      <c r="BH365" s="31">
        <v>0</v>
      </c>
      <c r="BI365" s="31">
        <v>0</v>
      </c>
      <c r="BJ365" s="31">
        <v>0</v>
      </c>
      <c r="BK365" s="31">
        <v>37.81</v>
      </c>
      <c r="BL365" s="31">
        <v>7</v>
      </c>
      <c r="BM365" s="31">
        <v>17</v>
      </c>
      <c r="BN365" s="31">
        <v>99</v>
      </c>
      <c r="BO365" s="31">
        <v>147</v>
      </c>
      <c r="BP365" s="31">
        <v>166</v>
      </c>
      <c r="BQ365" s="31">
        <v>46</v>
      </c>
      <c r="BR365" s="31">
        <v>0</v>
      </c>
      <c r="BS365" s="31">
        <v>0</v>
      </c>
      <c r="BT365" s="31">
        <v>4</v>
      </c>
      <c r="BU365" s="31">
        <v>0</v>
      </c>
      <c r="BV365" s="31">
        <v>3</v>
      </c>
      <c r="BW365" s="31">
        <v>0</v>
      </c>
      <c r="BX365" s="31">
        <v>0</v>
      </c>
      <c r="BY365" s="31">
        <v>7</v>
      </c>
      <c r="BZ365" s="31">
        <v>7</v>
      </c>
      <c r="CA365" s="31">
        <v>0</v>
      </c>
      <c r="CB365" s="31">
        <v>3</v>
      </c>
      <c r="CC365" s="31">
        <v>4</v>
      </c>
      <c r="CD365" s="31">
        <v>0</v>
      </c>
      <c r="CE365" s="31">
        <v>0</v>
      </c>
      <c r="CF365" s="31">
        <v>0</v>
      </c>
      <c r="CG365" s="31">
        <v>3</v>
      </c>
      <c r="CH365" s="31">
        <v>4</v>
      </c>
      <c r="CI365" s="31">
        <v>0</v>
      </c>
      <c r="CJ365" s="31">
        <v>0</v>
      </c>
      <c r="CK365" s="31">
        <v>4</v>
      </c>
      <c r="CL365" s="31">
        <v>0</v>
      </c>
      <c r="CM365" s="31">
        <v>475</v>
      </c>
      <c r="CN365" s="34">
        <v>4.2104999999999997</v>
      </c>
      <c r="CO365" s="34">
        <v>3.6017000000000001</v>
      </c>
      <c r="CP365" s="34">
        <v>1.0638000000000001</v>
      </c>
      <c r="CQ365" s="34">
        <v>3.1779999999999999</v>
      </c>
      <c r="CR365" s="34">
        <v>5.1063999999999998</v>
      </c>
      <c r="CS365" s="34">
        <v>2.7650000000000001</v>
      </c>
      <c r="CT365" s="34">
        <v>0.45979999999999999</v>
      </c>
      <c r="CU365" s="34">
        <v>2.0642</v>
      </c>
      <c r="CV365" s="34">
        <v>1.6092</v>
      </c>
      <c r="CW365" s="34">
        <v>1.2632000000000001</v>
      </c>
      <c r="CX365" s="34">
        <v>1.6949000000000001</v>
      </c>
      <c r="CY365" s="34">
        <v>0.21279999999999999</v>
      </c>
      <c r="CZ365" s="34">
        <v>0.63560000000000005</v>
      </c>
      <c r="DA365" s="34">
        <v>3.4043000000000001</v>
      </c>
      <c r="DB365" s="34">
        <v>0.69120000000000004</v>
      </c>
      <c r="DC365" s="34">
        <v>0.22989999999999999</v>
      </c>
      <c r="DD365" s="34">
        <v>0.22939999999999999</v>
      </c>
      <c r="DE365" s="34">
        <v>0</v>
      </c>
      <c r="DF365" s="34">
        <v>13.1356</v>
      </c>
      <c r="DG365" s="34">
        <v>13.9831</v>
      </c>
      <c r="DH365" s="34">
        <v>16.0944</v>
      </c>
      <c r="DI365" s="34">
        <v>59.322000000000003</v>
      </c>
      <c r="DJ365" s="34">
        <v>12.9787</v>
      </c>
      <c r="DK365" s="34">
        <v>13.8249</v>
      </c>
      <c r="DL365" s="34">
        <v>16.091999999999999</v>
      </c>
      <c r="DM365" s="34">
        <v>16.5517</v>
      </c>
      <c r="DN365" s="34">
        <v>16.2562</v>
      </c>
      <c r="DO365" s="34">
        <v>7.2236011207266202</v>
      </c>
      <c r="DP365" s="34">
        <v>7.3535508948092998</v>
      </c>
      <c r="DQ365" s="34">
        <v>7.1895590270911596</v>
      </c>
      <c r="DR365" s="34">
        <v>7.1470112432257498</v>
      </c>
      <c r="DS365" s="34">
        <v>7.0582380685906196</v>
      </c>
      <c r="DT365" s="34">
        <v>7.0318616103371401</v>
      </c>
      <c r="DU365" s="34">
        <v>7.0502081701636499</v>
      </c>
      <c r="DV365" s="34">
        <v>6.98646440095545</v>
      </c>
      <c r="DW365" s="34">
        <v>6.9227355673523601</v>
      </c>
      <c r="DX365" s="34">
        <v>-1.7671703907618601</v>
      </c>
      <c r="DY365" s="34">
        <v>2.2809725478321301</v>
      </c>
      <c r="DZ365" s="34">
        <v>0.59532274985204303</v>
      </c>
      <c r="EA365" s="34">
        <v>1.2577242900063501</v>
      </c>
      <c r="EB365" s="34">
        <v>0.37509922286731401</v>
      </c>
      <c r="EC365" s="34">
        <v>-0.26022720724981502</v>
      </c>
      <c r="ED365" s="34">
        <v>0.91238952279609298</v>
      </c>
      <c r="EE365" s="34">
        <v>0.92057298712439894</v>
      </c>
      <c r="EF365" s="33">
        <v>4</v>
      </c>
      <c r="EG365" s="33">
        <v>318</v>
      </c>
      <c r="EH365" s="34">
        <v>6.4</v>
      </c>
      <c r="EI365" s="34">
        <v>5.81</v>
      </c>
      <c r="EJ365" s="34">
        <v>7.08</v>
      </c>
      <c r="EK365" s="34">
        <v>6.99</v>
      </c>
      <c r="EL365" s="34">
        <v>8.9499999999999993</v>
      </c>
      <c r="EM365" s="34">
        <v>12.14</v>
      </c>
      <c r="EN365" s="34">
        <v>6.4</v>
      </c>
      <c r="EO365" s="34">
        <v>8.01</v>
      </c>
      <c r="EP365" s="34">
        <v>7.15</v>
      </c>
      <c r="EQ365" s="34">
        <v>7.62</v>
      </c>
      <c r="ER365" s="34">
        <v>6.95</v>
      </c>
      <c r="ES365" s="34">
        <v>7.38</v>
      </c>
      <c r="ET365" s="58">
        <v>0</v>
      </c>
      <c r="EU365" s="58">
        <v>0</v>
      </c>
      <c r="EV365" s="58">
        <v>111</v>
      </c>
      <c r="EW365" s="58">
        <v>55</v>
      </c>
      <c r="EX365" s="58">
        <v>194</v>
      </c>
      <c r="EY365" s="58">
        <v>110</v>
      </c>
      <c r="EZ365" s="58">
        <v>6</v>
      </c>
      <c r="FA365" s="63">
        <v>1</v>
      </c>
      <c r="FB365" s="64">
        <v>0</v>
      </c>
      <c r="FC365" s="58">
        <v>72</v>
      </c>
      <c r="FD365" s="58">
        <v>149</v>
      </c>
      <c r="FE365" s="58">
        <v>231</v>
      </c>
      <c r="FF365" s="58">
        <v>12</v>
      </c>
      <c r="FG365" s="58">
        <v>10</v>
      </c>
      <c r="FH365" s="58">
        <v>3</v>
      </c>
      <c r="FI365" s="58">
        <v>0</v>
      </c>
      <c r="FJ365" s="58">
        <v>477</v>
      </c>
      <c r="FK365" s="58">
        <v>98.962655601659705</v>
      </c>
      <c r="FL365" s="59">
        <f t="shared" si="5"/>
        <v>482.00000000000017</v>
      </c>
    </row>
    <row r="366" spans="1:168" x14ac:dyDescent="0.25">
      <c r="A366" t="s">
        <v>207</v>
      </c>
      <c r="B366" t="s">
        <v>1212</v>
      </c>
      <c r="C366" t="s">
        <v>1213</v>
      </c>
      <c r="D366" s="31">
        <v>541</v>
      </c>
      <c r="E366" s="31">
        <v>14</v>
      </c>
      <c r="F366" s="31">
        <v>25</v>
      </c>
      <c r="G366" s="31">
        <v>0</v>
      </c>
      <c r="H366" s="31">
        <v>11</v>
      </c>
      <c r="I366" s="31">
        <v>0</v>
      </c>
      <c r="J366" s="31">
        <v>591</v>
      </c>
      <c r="K366" s="31">
        <v>0</v>
      </c>
      <c r="L366" s="31">
        <v>591</v>
      </c>
      <c r="M366" s="35">
        <v>18.350000000000001</v>
      </c>
      <c r="N366" s="31">
        <v>0</v>
      </c>
      <c r="O366" s="31">
        <v>71</v>
      </c>
      <c r="P366" s="31">
        <v>520</v>
      </c>
      <c r="Q366" s="31">
        <v>21</v>
      </c>
      <c r="R366" s="31">
        <v>113</v>
      </c>
      <c r="S366" s="31">
        <v>197</v>
      </c>
      <c r="T366" s="31">
        <v>200</v>
      </c>
      <c r="U366" s="31">
        <v>60</v>
      </c>
      <c r="V366" s="31">
        <v>51</v>
      </c>
      <c r="W366" s="31">
        <v>257</v>
      </c>
      <c r="X366" s="31">
        <v>275</v>
      </c>
      <c r="Y366" s="31">
        <v>8</v>
      </c>
      <c r="Z366" s="31">
        <v>0</v>
      </c>
      <c r="AA366" s="31">
        <v>591</v>
      </c>
      <c r="AB366" s="31">
        <v>567</v>
      </c>
      <c r="AC366" s="31">
        <v>537</v>
      </c>
      <c r="AD366" s="31">
        <v>527</v>
      </c>
      <c r="AE366" s="31">
        <v>525</v>
      </c>
      <c r="AF366" s="31">
        <v>525</v>
      </c>
      <c r="AG366" s="31">
        <v>518</v>
      </c>
      <c r="AH366" s="31">
        <v>518</v>
      </c>
      <c r="AI366" s="34">
        <v>0</v>
      </c>
      <c r="AJ366" s="34">
        <v>4.2300000000000004</v>
      </c>
      <c r="AK366" s="34">
        <v>5.59</v>
      </c>
      <c r="AL366" s="34">
        <v>1.9</v>
      </c>
      <c r="AM366" s="34">
        <v>0.38</v>
      </c>
      <c r="AN366" s="34">
        <v>0</v>
      </c>
      <c r="AO366" s="34">
        <v>1.35</v>
      </c>
      <c r="AP366" s="34">
        <v>0</v>
      </c>
      <c r="AQ366" s="31">
        <v>0</v>
      </c>
      <c r="AR366" s="31">
        <v>24</v>
      </c>
      <c r="AS366" s="31">
        <v>30</v>
      </c>
      <c r="AT366" s="31">
        <v>10</v>
      </c>
      <c r="AU366" s="31">
        <v>2</v>
      </c>
      <c r="AV366" s="31">
        <v>0</v>
      </c>
      <c r="AW366" s="31">
        <v>7</v>
      </c>
      <c r="AX366" s="31">
        <v>0</v>
      </c>
      <c r="AY366" s="31">
        <v>0</v>
      </c>
      <c r="AZ366" s="31">
        <v>0</v>
      </c>
      <c r="BA366" s="31">
        <v>0</v>
      </c>
      <c r="BB366" s="31">
        <v>0</v>
      </c>
      <c r="BC366" s="31">
        <v>0</v>
      </c>
      <c r="BD366" s="31">
        <v>0</v>
      </c>
      <c r="BE366" s="31">
        <v>0</v>
      </c>
      <c r="BF366" s="31">
        <v>0</v>
      </c>
      <c r="BG366" s="31">
        <v>0</v>
      </c>
      <c r="BH366" s="31">
        <v>0</v>
      </c>
      <c r="BI366" s="31">
        <v>0</v>
      </c>
      <c r="BJ366" s="31">
        <v>0</v>
      </c>
      <c r="BK366" s="31">
        <v>35.82</v>
      </c>
      <c r="BL366" s="31">
        <v>64</v>
      </c>
      <c r="BM366" s="31">
        <v>7</v>
      </c>
      <c r="BN366" s="31">
        <v>32</v>
      </c>
      <c r="BO366" s="31">
        <v>189</v>
      </c>
      <c r="BP366" s="31">
        <v>294</v>
      </c>
      <c r="BQ366" s="31">
        <v>5</v>
      </c>
      <c r="BR366" s="31">
        <v>0</v>
      </c>
      <c r="BS366" s="31">
        <v>12</v>
      </c>
      <c r="BT366" s="31">
        <v>30</v>
      </c>
      <c r="BU366" s="31">
        <v>24</v>
      </c>
      <c r="BV366" s="31">
        <v>0</v>
      </c>
      <c r="BW366" s="31">
        <v>0</v>
      </c>
      <c r="BX366" s="31">
        <v>16</v>
      </c>
      <c r="BY366" s="31">
        <v>50</v>
      </c>
      <c r="BZ366" s="31">
        <v>64</v>
      </c>
      <c r="CA366" s="31">
        <v>0</v>
      </c>
      <c r="CB366" s="31">
        <v>16</v>
      </c>
      <c r="CC366" s="31">
        <v>32</v>
      </c>
      <c r="CD366" s="31">
        <v>18</v>
      </c>
      <c r="CE366" s="31">
        <v>0</v>
      </c>
      <c r="CF366" s="31">
        <v>0</v>
      </c>
      <c r="CG366" s="31">
        <v>20</v>
      </c>
      <c r="CH366" s="31">
        <v>46</v>
      </c>
      <c r="CI366" s="31">
        <v>0</v>
      </c>
      <c r="CJ366" s="31">
        <v>0</v>
      </c>
      <c r="CK366" s="31">
        <v>62</v>
      </c>
      <c r="CL366" s="31">
        <v>30</v>
      </c>
      <c r="CM366" s="31">
        <v>555</v>
      </c>
      <c r="CN366" s="34">
        <v>2.5225</v>
      </c>
      <c r="CO366" s="34">
        <v>3.1745999999999999</v>
      </c>
      <c r="CP366" s="34">
        <v>3.4672000000000001</v>
      </c>
      <c r="CQ366" s="34">
        <v>5.8935000000000004</v>
      </c>
      <c r="CR366" s="34">
        <v>5.9500999999999999</v>
      </c>
      <c r="CS366" s="34">
        <v>4.9713000000000003</v>
      </c>
      <c r="CT366" s="34">
        <v>2.8571</v>
      </c>
      <c r="CU366" s="34">
        <v>1.9341999999999999</v>
      </c>
      <c r="CV366" s="34">
        <v>1.7476</v>
      </c>
      <c r="CW366" s="34">
        <v>1.4414</v>
      </c>
      <c r="CX366" s="34">
        <v>1.4109</v>
      </c>
      <c r="CY366" s="34">
        <v>1.6423000000000001</v>
      </c>
      <c r="CZ366" s="34">
        <v>3.2319</v>
      </c>
      <c r="DA366" s="34">
        <v>2.1113</v>
      </c>
      <c r="DB366" s="34">
        <v>1.9119999999999999</v>
      </c>
      <c r="DC366" s="34">
        <v>0.76190000000000002</v>
      </c>
      <c r="DD366" s="34">
        <v>0</v>
      </c>
      <c r="DE366" s="34">
        <v>0.38829999999999998</v>
      </c>
      <c r="DF366" s="34">
        <v>11.171200000000001</v>
      </c>
      <c r="DG366" s="34">
        <v>11.6022</v>
      </c>
      <c r="DH366" s="34">
        <v>12.1622</v>
      </c>
      <c r="DI366" s="34">
        <v>12.209300000000001</v>
      </c>
      <c r="DJ366" s="34">
        <v>12.0921</v>
      </c>
      <c r="DK366" s="34">
        <v>9.9426000000000005</v>
      </c>
      <c r="DL366" s="34">
        <v>11.196899999999999</v>
      </c>
      <c r="DM366" s="34">
        <v>8.3171999999999997</v>
      </c>
      <c r="DN366" s="34">
        <v>9.3203999999999994</v>
      </c>
      <c r="DO366" s="34">
        <v>5.9416445184012598</v>
      </c>
      <c r="DP366" s="34">
        <v>5.8762436357288301</v>
      </c>
      <c r="DQ366" s="34">
        <v>5.7046802900461397</v>
      </c>
      <c r="DR366" s="34">
        <v>5.6549886654694301</v>
      </c>
      <c r="DS366" s="34">
        <v>5.6686143077470597</v>
      </c>
      <c r="DT366" s="34">
        <v>5.6313128343818004</v>
      </c>
      <c r="DU366" s="34">
        <v>5.6426716141001902</v>
      </c>
      <c r="DV366" s="34">
        <v>5.5668733392382599</v>
      </c>
      <c r="DW366" s="34">
        <v>5.5211700203806302</v>
      </c>
      <c r="DX366" s="34">
        <v>1.1129709169098201</v>
      </c>
      <c r="DY366" s="34">
        <v>3.00741385949437</v>
      </c>
      <c r="DZ366" s="34">
        <v>0.87872191292167301</v>
      </c>
      <c r="EA366" s="34">
        <v>-0.24036989532020001</v>
      </c>
      <c r="EB366" s="34">
        <v>0.66239391172735795</v>
      </c>
      <c r="EC366" s="34">
        <v>-0.20130144894493199</v>
      </c>
      <c r="ED366" s="34">
        <v>1.36159510452044</v>
      </c>
      <c r="EE366" s="34">
        <v>0.82778321784923603</v>
      </c>
      <c r="EF366" s="33">
        <v>115</v>
      </c>
      <c r="EG366" s="33">
        <v>127</v>
      </c>
      <c r="EH366" s="34">
        <v>5.94</v>
      </c>
      <c r="EI366" s="34">
        <v>5.51</v>
      </c>
      <c r="EJ366" s="34">
        <v>5.33</v>
      </c>
      <c r="EK366" s="34">
        <v>6.44</v>
      </c>
      <c r="EL366" s="34">
        <v>8.4700000000000006</v>
      </c>
      <c r="EM366" s="34">
        <v>0</v>
      </c>
      <c r="EN366" s="34">
        <v>5.95</v>
      </c>
      <c r="EO366" s="34">
        <v>6.07</v>
      </c>
      <c r="EP366" s="34">
        <v>6.69</v>
      </c>
      <c r="EQ366" s="34">
        <v>6.52</v>
      </c>
      <c r="ER366" s="34">
        <v>5.43</v>
      </c>
      <c r="ES366" s="34">
        <v>5.25</v>
      </c>
      <c r="ET366" s="58">
        <v>4</v>
      </c>
      <c r="EU366" s="58">
        <v>56</v>
      </c>
      <c r="EV366" s="58">
        <v>173</v>
      </c>
      <c r="EW366" s="58">
        <v>100</v>
      </c>
      <c r="EX366" s="58">
        <v>238</v>
      </c>
      <c r="EY366" s="58">
        <v>1</v>
      </c>
      <c r="EZ366" s="58">
        <v>0</v>
      </c>
      <c r="FA366" s="63">
        <v>8</v>
      </c>
      <c r="FB366" s="64">
        <v>42</v>
      </c>
      <c r="FC366" s="58">
        <v>27</v>
      </c>
      <c r="FD366" s="58">
        <v>97</v>
      </c>
      <c r="FE366" s="58">
        <v>341</v>
      </c>
      <c r="FF366" s="58">
        <v>59</v>
      </c>
      <c r="FG366" s="58">
        <v>11</v>
      </c>
      <c r="FH366" s="58">
        <v>0</v>
      </c>
      <c r="FI366" s="58">
        <v>3</v>
      </c>
      <c r="FJ366" s="58">
        <v>580</v>
      </c>
      <c r="FK366" s="58">
        <v>98.138747884940798</v>
      </c>
      <c r="FL366" s="59">
        <f t="shared" si="5"/>
        <v>590.99999999999989</v>
      </c>
    </row>
    <row r="367" spans="1:168" x14ac:dyDescent="0.25">
      <c r="A367" t="s">
        <v>207</v>
      </c>
      <c r="B367" t="s">
        <v>1214</v>
      </c>
      <c r="C367" t="s">
        <v>1215</v>
      </c>
      <c r="D367" s="31">
        <v>22</v>
      </c>
      <c r="E367" s="31">
        <v>1</v>
      </c>
      <c r="F367" s="31">
        <v>5</v>
      </c>
      <c r="G367" s="31">
        <v>0</v>
      </c>
      <c r="H367" s="31">
        <v>0</v>
      </c>
      <c r="I367" s="31">
        <v>0</v>
      </c>
      <c r="J367" s="31">
        <v>28</v>
      </c>
      <c r="K367" s="31">
        <v>0</v>
      </c>
      <c r="L367" s="31">
        <v>28</v>
      </c>
      <c r="M367" s="35">
        <v>11.72</v>
      </c>
      <c r="N367" s="31">
        <v>0</v>
      </c>
      <c r="O367" s="31">
        <v>20</v>
      </c>
      <c r="P367" s="31">
        <v>8</v>
      </c>
      <c r="Q367" s="31">
        <v>2</v>
      </c>
      <c r="R367" s="31">
        <v>3</v>
      </c>
      <c r="S367" s="31">
        <v>12</v>
      </c>
      <c r="T367" s="31">
        <v>7</v>
      </c>
      <c r="U367" s="31">
        <v>4</v>
      </c>
      <c r="V367" s="31">
        <v>0</v>
      </c>
      <c r="W367" s="31">
        <v>0</v>
      </c>
      <c r="X367" s="31">
        <v>28</v>
      </c>
      <c r="Y367" s="31">
        <v>0</v>
      </c>
      <c r="Z367" s="31">
        <v>0</v>
      </c>
      <c r="AA367" s="31">
        <v>28</v>
      </c>
      <c r="AB367" s="31">
        <v>28</v>
      </c>
      <c r="AC367" s="31">
        <v>28</v>
      </c>
      <c r="AD367" s="31">
        <v>28</v>
      </c>
      <c r="AE367" s="31">
        <v>28</v>
      </c>
      <c r="AF367" s="31">
        <v>28</v>
      </c>
      <c r="AG367" s="31">
        <v>28</v>
      </c>
      <c r="AH367" s="31">
        <v>28</v>
      </c>
      <c r="AI367" s="34">
        <v>0</v>
      </c>
      <c r="AJ367" s="34">
        <v>0</v>
      </c>
      <c r="AK367" s="34">
        <v>0</v>
      </c>
      <c r="AL367" s="34">
        <v>0</v>
      </c>
      <c r="AM367" s="34">
        <v>0</v>
      </c>
      <c r="AN367" s="34">
        <v>0</v>
      </c>
      <c r="AO367" s="34">
        <v>0</v>
      </c>
      <c r="AP367" s="34">
        <v>0</v>
      </c>
      <c r="AQ367" s="31">
        <v>0</v>
      </c>
      <c r="AR367" s="31">
        <v>0</v>
      </c>
      <c r="AS367" s="31">
        <v>0</v>
      </c>
      <c r="AT367" s="31">
        <v>0</v>
      </c>
      <c r="AU367" s="31">
        <v>0</v>
      </c>
      <c r="AV367" s="31">
        <v>0</v>
      </c>
      <c r="AW367" s="31">
        <v>0</v>
      </c>
      <c r="AX367" s="31">
        <v>0</v>
      </c>
      <c r="AY367" s="31">
        <v>0</v>
      </c>
      <c r="AZ367" s="31">
        <v>0</v>
      </c>
      <c r="BA367" s="31">
        <v>0</v>
      </c>
      <c r="BB367" s="31">
        <v>0</v>
      </c>
      <c r="BC367" s="31">
        <v>0</v>
      </c>
      <c r="BD367" s="31">
        <v>0</v>
      </c>
      <c r="BE367" s="31">
        <v>0</v>
      </c>
      <c r="BF367" s="31">
        <v>0</v>
      </c>
      <c r="BG367" s="31">
        <v>0</v>
      </c>
      <c r="BH367" s="31">
        <v>0</v>
      </c>
      <c r="BI367" s="31">
        <v>0</v>
      </c>
      <c r="BJ367" s="31">
        <v>0</v>
      </c>
      <c r="BK367" s="31">
        <v>46.43</v>
      </c>
      <c r="BL367" s="31">
        <v>0</v>
      </c>
      <c r="BM367" s="31">
        <v>0</v>
      </c>
      <c r="BN367" s="31">
        <v>0</v>
      </c>
      <c r="BO367" s="31">
        <v>0</v>
      </c>
      <c r="BP367" s="31">
        <v>20</v>
      </c>
      <c r="BQ367" s="31">
        <v>8</v>
      </c>
      <c r="BR367" s="31">
        <v>0</v>
      </c>
      <c r="BS367" s="31">
        <v>0</v>
      </c>
      <c r="BT367" s="31">
        <v>0</v>
      </c>
      <c r="BU367" s="31">
        <v>0</v>
      </c>
      <c r="BV367" s="31">
        <v>0</v>
      </c>
      <c r="BW367" s="31">
        <v>0</v>
      </c>
      <c r="BX367" s="31">
        <v>0</v>
      </c>
      <c r="BY367" s="31">
        <v>0</v>
      </c>
      <c r="BZ367" s="31">
        <v>0</v>
      </c>
      <c r="CA367" s="31">
        <v>0</v>
      </c>
      <c r="CB367" s="31">
        <v>0</v>
      </c>
      <c r="CC367" s="31">
        <v>0</v>
      </c>
      <c r="CD367" s="31">
        <v>0</v>
      </c>
      <c r="CE367" s="31">
        <v>0</v>
      </c>
      <c r="CF367" s="31">
        <v>0</v>
      </c>
      <c r="CG367" s="31">
        <v>0</v>
      </c>
      <c r="CH367" s="31">
        <v>0</v>
      </c>
      <c r="CI367" s="31">
        <v>0</v>
      </c>
      <c r="CJ367" s="31">
        <v>0</v>
      </c>
      <c r="CK367" s="31">
        <v>0</v>
      </c>
      <c r="CL367" s="31">
        <v>0</v>
      </c>
      <c r="CM367" s="31">
        <v>23</v>
      </c>
      <c r="CN367" s="34">
        <v>4.3478000000000003</v>
      </c>
      <c r="CO367" s="34">
        <v>8</v>
      </c>
      <c r="CP367" s="34">
        <v>0</v>
      </c>
      <c r="CQ367" s="34">
        <v>17.857099999999999</v>
      </c>
      <c r="CR367" s="34">
        <v>17.857099999999999</v>
      </c>
      <c r="CS367" s="34">
        <v>3.5714000000000001</v>
      </c>
      <c r="CT367" s="34">
        <v>3.5714000000000001</v>
      </c>
      <c r="CU367" s="34">
        <v>0</v>
      </c>
      <c r="CV367" s="34">
        <v>3.7037</v>
      </c>
      <c r="CW367" s="34">
        <v>4.3478000000000003</v>
      </c>
      <c r="CX367" s="34">
        <v>0</v>
      </c>
      <c r="CY367" s="34">
        <v>0</v>
      </c>
      <c r="CZ367" s="34">
        <v>14.2857</v>
      </c>
      <c r="DA367" s="34">
        <v>7.1429</v>
      </c>
      <c r="DB367" s="34">
        <v>0</v>
      </c>
      <c r="DC367" s="34">
        <v>3.5714000000000001</v>
      </c>
      <c r="DD367" s="34">
        <v>0</v>
      </c>
      <c r="DE367" s="34">
        <v>3.7037</v>
      </c>
      <c r="DF367" s="34">
        <v>13.0435</v>
      </c>
      <c r="DG367" s="34">
        <v>16</v>
      </c>
      <c r="DH367" s="34">
        <v>29.6296</v>
      </c>
      <c r="DI367" s="34">
        <v>10.7143</v>
      </c>
      <c r="DJ367" s="34">
        <v>14.2857</v>
      </c>
      <c r="DK367" s="34">
        <v>17.857099999999999</v>
      </c>
      <c r="DL367" s="34">
        <v>10.7143</v>
      </c>
      <c r="DM367" s="34">
        <v>17.857099999999999</v>
      </c>
      <c r="DN367" s="34">
        <v>18.5185</v>
      </c>
      <c r="DO367" s="34">
        <v>4.6645448758752401</v>
      </c>
      <c r="DP367" s="34">
        <v>4.7543296985246997</v>
      </c>
      <c r="DQ367" s="34">
        <v>4.7404537908134996</v>
      </c>
      <c r="DR367" s="34">
        <v>4.7140902872777</v>
      </c>
      <c r="DS367" s="34">
        <v>4.6039922730199603</v>
      </c>
      <c r="DT367" s="34">
        <v>4.6817429674572502</v>
      </c>
      <c r="DU367" s="34">
        <v>4.6329254727475</v>
      </c>
      <c r="DV367" s="34">
        <v>4.6038236856080701</v>
      </c>
      <c r="DW367" s="34">
        <v>4.5268817204301097</v>
      </c>
      <c r="DX367" s="34">
        <v>-1.8884854089382499</v>
      </c>
      <c r="DY367" s="34">
        <v>0.292712645740416</v>
      </c>
      <c r="DZ367" s="34">
        <v>0.55924901580588604</v>
      </c>
      <c r="EA367" s="34">
        <v>2.3913596663254699</v>
      </c>
      <c r="EB367" s="34">
        <v>-1.66072112411416</v>
      </c>
      <c r="EC367" s="34">
        <v>1.0537077489572699</v>
      </c>
      <c r="ED367" s="34">
        <v>0.63212210385901701</v>
      </c>
      <c r="EE367" s="34">
        <v>1.69966811438258</v>
      </c>
      <c r="EF367" s="33">
        <v>19</v>
      </c>
      <c r="EG367" s="33">
        <v>0</v>
      </c>
      <c r="EH367" s="34">
        <v>0</v>
      </c>
      <c r="EI367" s="34">
        <v>0</v>
      </c>
      <c r="EJ367" s="34">
        <v>0</v>
      </c>
      <c r="EK367" s="34">
        <v>4.66</v>
      </c>
      <c r="EL367" s="34">
        <v>0</v>
      </c>
      <c r="EM367" s="34">
        <v>0</v>
      </c>
      <c r="EN367" s="34">
        <v>0</v>
      </c>
      <c r="EO367" s="34">
        <v>0</v>
      </c>
      <c r="EP367" s="34">
        <v>0</v>
      </c>
      <c r="EQ367" s="34">
        <v>0</v>
      </c>
      <c r="ER367" s="34">
        <v>4.55</v>
      </c>
      <c r="ES367" s="34">
        <v>5.47</v>
      </c>
      <c r="ET367" s="58">
        <v>0</v>
      </c>
      <c r="EU367" s="58">
        <v>0</v>
      </c>
      <c r="EV367" s="58">
        <v>8</v>
      </c>
      <c r="EW367" s="58">
        <v>20</v>
      </c>
      <c r="EX367" s="58">
        <v>0</v>
      </c>
      <c r="EY367" s="58">
        <v>0</v>
      </c>
      <c r="EZ367" s="58">
        <v>0</v>
      </c>
      <c r="FA367" s="63">
        <v>0</v>
      </c>
      <c r="FB367" s="64">
        <v>0</v>
      </c>
      <c r="FC367" s="58">
        <v>0</v>
      </c>
      <c r="FD367" s="58">
        <v>0</v>
      </c>
      <c r="FE367" s="58">
        <v>0</v>
      </c>
      <c r="FF367" s="58">
        <v>8</v>
      </c>
      <c r="FG367" s="58">
        <v>11</v>
      </c>
      <c r="FH367" s="58">
        <v>9</v>
      </c>
      <c r="FI367" s="58">
        <v>0</v>
      </c>
      <c r="FJ367" s="58">
        <v>28</v>
      </c>
      <c r="FK367" s="58">
        <v>100</v>
      </c>
      <c r="FL367" s="59">
        <f t="shared" si="5"/>
        <v>28</v>
      </c>
    </row>
    <row r="368" spans="1:168" x14ac:dyDescent="0.25">
      <c r="A368" t="s">
        <v>207</v>
      </c>
      <c r="B368" t="s">
        <v>1216</v>
      </c>
      <c r="C368" t="s">
        <v>1217</v>
      </c>
      <c r="D368" s="31">
        <v>51</v>
      </c>
      <c r="E368" s="31">
        <v>1</v>
      </c>
      <c r="F368" s="31">
        <v>0</v>
      </c>
      <c r="G368" s="31">
        <v>0</v>
      </c>
      <c r="H368" s="31">
        <v>0</v>
      </c>
      <c r="I368" s="31">
        <v>0</v>
      </c>
      <c r="J368" s="31">
        <v>52</v>
      </c>
      <c r="K368" s="31">
        <v>0</v>
      </c>
      <c r="L368" s="31">
        <v>52</v>
      </c>
      <c r="M368" s="35">
        <v>5.03</v>
      </c>
      <c r="N368" s="31">
        <v>0</v>
      </c>
      <c r="O368" s="31">
        <v>0</v>
      </c>
      <c r="P368" s="31">
        <v>52</v>
      </c>
      <c r="Q368" s="31">
        <v>3</v>
      </c>
      <c r="R368" s="31">
        <v>17</v>
      </c>
      <c r="S368" s="31">
        <v>18</v>
      </c>
      <c r="T368" s="31">
        <v>14</v>
      </c>
      <c r="U368" s="31">
        <v>0</v>
      </c>
      <c r="V368" s="31">
        <v>5</v>
      </c>
      <c r="W368" s="31">
        <v>0</v>
      </c>
      <c r="X368" s="31">
        <v>47</v>
      </c>
      <c r="Y368" s="31">
        <v>0</v>
      </c>
      <c r="Z368" s="31">
        <v>0</v>
      </c>
      <c r="AA368" s="31">
        <v>52</v>
      </c>
      <c r="AB368" s="31">
        <v>52</v>
      </c>
      <c r="AC368" s="31">
        <v>36</v>
      </c>
      <c r="AD368" s="31">
        <v>36</v>
      </c>
      <c r="AE368" s="31">
        <v>36</v>
      </c>
      <c r="AF368" s="31">
        <v>36</v>
      </c>
      <c r="AG368" s="31">
        <v>36</v>
      </c>
      <c r="AH368" s="31">
        <v>36</v>
      </c>
      <c r="AI368" s="34">
        <v>0</v>
      </c>
      <c r="AJ368" s="34">
        <v>0</v>
      </c>
      <c r="AK368" s="34">
        <v>44.44</v>
      </c>
      <c r="AL368" s="34">
        <v>0</v>
      </c>
      <c r="AM368" s="34">
        <v>0</v>
      </c>
      <c r="AN368" s="34">
        <v>0</v>
      </c>
      <c r="AO368" s="34">
        <v>0</v>
      </c>
      <c r="AP368" s="34">
        <v>0</v>
      </c>
      <c r="AQ368" s="31">
        <v>0</v>
      </c>
      <c r="AR368" s="31">
        <v>0</v>
      </c>
      <c r="AS368" s="31">
        <v>16</v>
      </c>
      <c r="AT368" s="31">
        <v>0</v>
      </c>
      <c r="AU368" s="31">
        <v>0</v>
      </c>
      <c r="AV368" s="31">
        <v>0</v>
      </c>
      <c r="AW368" s="31">
        <v>0</v>
      </c>
      <c r="AX368" s="31">
        <v>0</v>
      </c>
      <c r="AY368" s="31">
        <v>0</v>
      </c>
      <c r="AZ368" s="31">
        <v>0</v>
      </c>
      <c r="BA368" s="31">
        <v>0</v>
      </c>
      <c r="BB368" s="31">
        <v>0</v>
      </c>
      <c r="BC368" s="31">
        <v>0</v>
      </c>
      <c r="BD368" s="31">
        <v>0</v>
      </c>
      <c r="BE368" s="31">
        <v>0</v>
      </c>
      <c r="BF368" s="31">
        <v>0</v>
      </c>
      <c r="BG368" s="31">
        <v>0</v>
      </c>
      <c r="BH368" s="31">
        <v>0</v>
      </c>
      <c r="BI368" s="31">
        <v>0</v>
      </c>
      <c r="BJ368" s="31">
        <v>0</v>
      </c>
      <c r="BK368" s="31">
        <v>22.85</v>
      </c>
      <c r="BL368" s="31">
        <v>16</v>
      </c>
      <c r="BM368" s="31">
        <v>0</v>
      </c>
      <c r="BN368" s="31">
        <v>0</v>
      </c>
      <c r="BO368" s="31">
        <v>36</v>
      </c>
      <c r="BP368" s="31">
        <v>0</v>
      </c>
      <c r="BQ368" s="31">
        <v>0</v>
      </c>
      <c r="BR368" s="31">
        <v>0</v>
      </c>
      <c r="BS368" s="31">
        <v>0</v>
      </c>
      <c r="BT368" s="31">
        <v>16</v>
      </c>
      <c r="BU368" s="31">
        <v>0</v>
      </c>
      <c r="BV368" s="31">
        <v>0</v>
      </c>
      <c r="BW368" s="31">
        <v>0</v>
      </c>
      <c r="BX368" s="31">
        <v>0</v>
      </c>
      <c r="BY368" s="31">
        <v>16</v>
      </c>
      <c r="BZ368" s="31">
        <v>16</v>
      </c>
      <c r="CA368" s="31">
        <v>0</v>
      </c>
      <c r="CB368" s="31">
        <v>6</v>
      </c>
      <c r="CC368" s="31">
        <v>6</v>
      </c>
      <c r="CD368" s="31">
        <v>4</v>
      </c>
      <c r="CE368" s="31">
        <v>0</v>
      </c>
      <c r="CF368" s="31">
        <v>0</v>
      </c>
      <c r="CG368" s="31">
        <v>5</v>
      </c>
      <c r="CH368" s="31">
        <v>11</v>
      </c>
      <c r="CI368" s="31">
        <v>0</v>
      </c>
      <c r="CJ368" s="31">
        <v>0</v>
      </c>
      <c r="CK368" s="31">
        <v>16</v>
      </c>
      <c r="CL368" s="31">
        <v>6</v>
      </c>
      <c r="CM368" s="31">
        <v>52</v>
      </c>
      <c r="CN368" s="34">
        <v>1.9231</v>
      </c>
      <c r="CO368" s="34">
        <v>1.9231</v>
      </c>
      <c r="CP368" s="34">
        <v>0</v>
      </c>
      <c r="CQ368" s="34">
        <v>0</v>
      </c>
      <c r="CR368" s="34">
        <v>0</v>
      </c>
      <c r="CS368" s="34">
        <v>2.7778</v>
      </c>
      <c r="CT368" s="34">
        <v>2.7778</v>
      </c>
      <c r="CU368" s="34">
        <v>0</v>
      </c>
      <c r="CV368" s="34">
        <v>0</v>
      </c>
      <c r="CW368" s="34">
        <v>0</v>
      </c>
      <c r="CX368" s="34">
        <v>0</v>
      </c>
      <c r="CY368" s="34">
        <v>0</v>
      </c>
      <c r="CZ368" s="34">
        <v>0</v>
      </c>
      <c r="DA368" s="34">
        <v>0</v>
      </c>
      <c r="DB368" s="34">
        <v>0</v>
      </c>
      <c r="DC368" s="34">
        <v>0</v>
      </c>
      <c r="DD368" s="34">
        <v>0</v>
      </c>
      <c r="DE368" s="34">
        <v>0</v>
      </c>
      <c r="DF368" s="34">
        <v>5.7691999999999997</v>
      </c>
      <c r="DG368" s="34">
        <v>13.461499999999999</v>
      </c>
      <c r="DH368" s="34">
        <v>16.666699999999999</v>
      </c>
      <c r="DI368" s="34">
        <v>11.1111</v>
      </c>
      <c r="DJ368" s="34">
        <v>19.444400000000002</v>
      </c>
      <c r="DK368" s="34">
        <v>22.222200000000001</v>
      </c>
      <c r="DL368" s="34">
        <v>5.5556000000000001</v>
      </c>
      <c r="DM368" s="34">
        <v>19.444400000000002</v>
      </c>
      <c r="DN368" s="34">
        <v>22.222200000000001</v>
      </c>
      <c r="DO368" s="34">
        <v>5.9559631666601103</v>
      </c>
      <c r="DP368" s="34">
        <v>5.92288856328038</v>
      </c>
      <c r="DQ368" s="34">
        <v>5.8853591160220997</v>
      </c>
      <c r="DR368" s="34">
        <v>5.7973074046372499</v>
      </c>
      <c r="DS368" s="34">
        <v>5.7789827973074104</v>
      </c>
      <c r="DT368" s="34">
        <v>5.6964560862865996</v>
      </c>
      <c r="DU368" s="34">
        <v>5.6655277145026597</v>
      </c>
      <c r="DV368" s="34">
        <v>5.6125654450261804</v>
      </c>
      <c r="DW368" s="34">
        <v>5.5650710545998496</v>
      </c>
      <c r="DX368" s="34">
        <v>0.55842015304458004</v>
      </c>
      <c r="DY368" s="34">
        <v>0.63767471990138902</v>
      </c>
      <c r="DZ368" s="34">
        <v>1.5188380611733701</v>
      </c>
      <c r="EA368" s="34">
        <v>0.31709053258265701</v>
      </c>
      <c r="EB368" s="34">
        <v>1.44873777258603</v>
      </c>
      <c r="EC368" s="34">
        <v>0.54590451838699094</v>
      </c>
      <c r="ED368" s="34">
        <v>0.94363745056042103</v>
      </c>
      <c r="EE368" s="34">
        <v>0.85343726900073202</v>
      </c>
      <c r="EF368" s="33">
        <v>0</v>
      </c>
      <c r="EG368" s="33">
        <v>2</v>
      </c>
      <c r="EH368" s="34">
        <v>6.2</v>
      </c>
      <c r="EI368" s="34">
        <v>5.72</v>
      </c>
      <c r="EJ368" s="34">
        <v>0</v>
      </c>
      <c r="EK368" s="34">
        <v>5.98</v>
      </c>
      <c r="EL368" s="34">
        <v>0</v>
      </c>
      <c r="EM368" s="34">
        <v>0</v>
      </c>
      <c r="EN368" s="34">
        <v>6.2</v>
      </c>
      <c r="EO368" s="34">
        <v>0</v>
      </c>
      <c r="EP368" s="34">
        <v>0</v>
      </c>
      <c r="EQ368" s="34">
        <v>5.87</v>
      </c>
      <c r="ER368" s="34">
        <v>0</v>
      </c>
      <c r="ES368" s="34">
        <v>0</v>
      </c>
      <c r="ET368" s="58">
        <v>0</v>
      </c>
      <c r="EU368" s="58">
        <v>31</v>
      </c>
      <c r="EV368" s="58">
        <v>20</v>
      </c>
      <c r="EW368" s="58">
        <v>1</v>
      </c>
      <c r="EX368" s="58">
        <v>0</v>
      </c>
      <c r="EY368" s="58">
        <v>0</v>
      </c>
      <c r="EZ368" s="58">
        <v>0</v>
      </c>
      <c r="FA368" s="63">
        <v>0</v>
      </c>
      <c r="FB368" s="64">
        <v>6</v>
      </c>
      <c r="FC368" s="58">
        <v>10</v>
      </c>
      <c r="FD368" s="58">
        <v>9</v>
      </c>
      <c r="FE368" s="58">
        <v>16</v>
      </c>
      <c r="FF368" s="58">
        <v>7</v>
      </c>
      <c r="FG368" s="58">
        <v>4</v>
      </c>
      <c r="FH368" s="58">
        <v>0</v>
      </c>
      <c r="FI368" s="58">
        <v>0</v>
      </c>
      <c r="FJ368" s="58">
        <v>52</v>
      </c>
      <c r="FK368" s="58">
        <v>100</v>
      </c>
      <c r="FL368" s="59">
        <f t="shared" si="5"/>
        <v>52</v>
      </c>
    </row>
    <row r="369" spans="1:168" x14ac:dyDescent="0.25">
      <c r="A369" t="s">
        <v>207</v>
      </c>
      <c r="B369" t="s">
        <v>1218</v>
      </c>
      <c r="C369" t="s">
        <v>1219</v>
      </c>
      <c r="D369" s="31"/>
      <c r="E369" s="31"/>
      <c r="F369" s="31"/>
      <c r="G369" s="31"/>
      <c r="H369" s="31"/>
      <c r="I369" s="31"/>
      <c r="J369" s="31">
        <v>9</v>
      </c>
      <c r="K369" s="31">
        <v>0</v>
      </c>
      <c r="L369" s="31">
        <v>9</v>
      </c>
      <c r="M369" s="35">
        <v>3.44</v>
      </c>
      <c r="N369" s="31">
        <v>0</v>
      </c>
      <c r="O369" s="31">
        <v>3</v>
      </c>
      <c r="P369" s="31">
        <v>6</v>
      </c>
      <c r="Q369" s="31">
        <v>0</v>
      </c>
      <c r="R369" s="31">
        <v>1</v>
      </c>
      <c r="S369" s="31">
        <v>4</v>
      </c>
      <c r="T369" s="31">
        <v>4</v>
      </c>
      <c r="U369" s="31">
        <v>0</v>
      </c>
      <c r="V369" s="31">
        <v>0</v>
      </c>
      <c r="W369" s="31">
        <v>0</v>
      </c>
      <c r="X369" s="31">
        <v>9</v>
      </c>
      <c r="Y369" s="31">
        <v>0</v>
      </c>
      <c r="Z369" s="31">
        <v>0</v>
      </c>
      <c r="AA369" s="31">
        <v>9</v>
      </c>
      <c r="AB369" s="31">
        <v>9</v>
      </c>
      <c r="AC369" s="31">
        <v>9</v>
      </c>
      <c r="AD369" s="31">
        <v>9</v>
      </c>
      <c r="AE369" s="31">
        <v>9</v>
      </c>
      <c r="AF369" s="31">
        <v>9</v>
      </c>
      <c r="AG369" s="31">
        <v>9</v>
      </c>
      <c r="AH369" s="31">
        <v>9</v>
      </c>
      <c r="AI369" s="34">
        <v>0</v>
      </c>
      <c r="AJ369" s="34">
        <v>0</v>
      </c>
      <c r="AK369" s="34">
        <v>0</v>
      </c>
      <c r="AL369" s="34">
        <v>0</v>
      </c>
      <c r="AM369" s="34">
        <v>0</v>
      </c>
      <c r="AN369" s="34">
        <v>0</v>
      </c>
      <c r="AO369" s="34">
        <v>0</v>
      </c>
      <c r="AP369" s="34">
        <v>0</v>
      </c>
      <c r="AQ369" s="31">
        <v>0</v>
      </c>
      <c r="AR369" s="31">
        <v>0</v>
      </c>
      <c r="AS369" s="31">
        <v>0</v>
      </c>
      <c r="AT369" s="31">
        <v>0</v>
      </c>
      <c r="AU369" s="31">
        <v>0</v>
      </c>
      <c r="AV369" s="31">
        <v>0</v>
      </c>
      <c r="AW369" s="31">
        <v>0</v>
      </c>
      <c r="AX369" s="31">
        <v>0</v>
      </c>
      <c r="AY369" s="31">
        <v>0</v>
      </c>
      <c r="AZ369" s="31">
        <v>0</v>
      </c>
      <c r="BA369" s="31">
        <v>0</v>
      </c>
      <c r="BB369" s="31">
        <v>0</v>
      </c>
      <c r="BC369" s="31">
        <v>0</v>
      </c>
      <c r="BD369" s="31"/>
      <c r="BE369" s="31"/>
      <c r="BF369" s="31"/>
      <c r="BG369" s="31"/>
      <c r="BH369" s="31"/>
      <c r="BI369" s="31"/>
      <c r="BJ369" s="31"/>
      <c r="BK369" s="31">
        <v>18.559999999999999</v>
      </c>
      <c r="BL369" s="31">
        <v>0</v>
      </c>
      <c r="BM369" s="31">
        <v>0</v>
      </c>
      <c r="BN369" s="31">
        <v>9</v>
      </c>
      <c r="BO369" s="31">
        <v>0</v>
      </c>
      <c r="BP369" s="31">
        <v>0</v>
      </c>
      <c r="BQ369" s="31">
        <v>0</v>
      </c>
      <c r="BR369" s="31">
        <v>0</v>
      </c>
      <c r="BS369" s="31">
        <v>0</v>
      </c>
      <c r="BT369" s="31">
        <v>0</v>
      </c>
      <c r="BU369" s="31">
        <v>0</v>
      </c>
      <c r="BV369" s="31">
        <v>0</v>
      </c>
      <c r="BW369" s="31">
        <v>0</v>
      </c>
      <c r="BX369" s="31">
        <v>0</v>
      </c>
      <c r="BY369" s="31">
        <v>0</v>
      </c>
      <c r="BZ369" s="31">
        <v>0</v>
      </c>
      <c r="CA369" s="31">
        <v>0</v>
      </c>
      <c r="CB369" s="31">
        <v>0</v>
      </c>
      <c r="CC369" s="31">
        <v>0</v>
      </c>
      <c r="CD369" s="31">
        <v>0</v>
      </c>
      <c r="CE369" s="31">
        <v>0</v>
      </c>
      <c r="CF369" s="31">
        <v>0</v>
      </c>
      <c r="CG369" s="31">
        <v>0</v>
      </c>
      <c r="CH369" s="31">
        <v>0</v>
      </c>
      <c r="CI369" s="31">
        <v>0</v>
      </c>
      <c r="CJ369" s="31">
        <v>0</v>
      </c>
      <c r="CK369" s="31">
        <v>0</v>
      </c>
      <c r="CL369" s="31">
        <v>0</v>
      </c>
      <c r="CM369" s="31">
        <v>8</v>
      </c>
      <c r="CN369" s="34">
        <v>0</v>
      </c>
      <c r="CO369" s="34">
        <v>0</v>
      </c>
      <c r="CP369" s="34">
        <v>11.1111</v>
      </c>
      <c r="CQ369" s="34">
        <v>0</v>
      </c>
      <c r="CR369" s="34">
        <v>0</v>
      </c>
      <c r="CS369" s="34">
        <v>0</v>
      </c>
      <c r="CT369" s="34">
        <v>11.1111</v>
      </c>
      <c r="CU369" s="34">
        <v>0</v>
      </c>
      <c r="CV369" s="34">
        <v>0</v>
      </c>
      <c r="CW369" s="34">
        <v>0</v>
      </c>
      <c r="CX369" s="34">
        <v>0</v>
      </c>
      <c r="CY369" s="34">
        <v>11.1111</v>
      </c>
      <c r="CZ369" s="34">
        <v>0</v>
      </c>
      <c r="DA369" s="34">
        <v>0</v>
      </c>
      <c r="DB369" s="34">
        <v>0</v>
      </c>
      <c r="DC369" s="34">
        <v>0</v>
      </c>
      <c r="DD369" s="34">
        <v>0</v>
      </c>
      <c r="DE369" s="34">
        <v>0</v>
      </c>
      <c r="DF369" s="34">
        <v>25</v>
      </c>
      <c r="DG369" s="34">
        <v>20</v>
      </c>
      <c r="DH369" s="34">
        <v>11.1111</v>
      </c>
      <c r="DI369" s="34">
        <v>22.222200000000001</v>
      </c>
      <c r="DJ369" s="34">
        <v>33.333300000000001</v>
      </c>
      <c r="DK369" s="34">
        <v>22.222200000000001</v>
      </c>
      <c r="DL369" s="34">
        <v>22.222200000000001</v>
      </c>
      <c r="DM369" s="34">
        <v>11.1111</v>
      </c>
      <c r="DN369" s="34">
        <v>0</v>
      </c>
      <c r="DO369" s="34"/>
      <c r="DP369" s="34"/>
      <c r="DQ369" s="34"/>
      <c r="DR369" s="34"/>
      <c r="DS369" s="34"/>
      <c r="DT369" s="34"/>
      <c r="DU369" s="34"/>
      <c r="DV369" s="34"/>
      <c r="DW369" s="34"/>
      <c r="DX369" s="34"/>
      <c r="DY369" s="34"/>
      <c r="DZ369" s="34"/>
      <c r="EA369" s="34"/>
      <c r="EB369" s="34"/>
      <c r="EC369" s="34"/>
      <c r="ED369" s="34"/>
      <c r="EE369" s="34"/>
      <c r="EF369" s="33"/>
      <c r="EG369" s="33"/>
      <c r="EH369" s="34"/>
      <c r="EI369" s="34"/>
      <c r="EJ369" s="34"/>
      <c r="EK369" s="34"/>
      <c r="EL369" s="34"/>
      <c r="EM369" s="34"/>
      <c r="EN369" s="34"/>
      <c r="EO369" s="34"/>
      <c r="EP369" s="34"/>
      <c r="EQ369" s="34"/>
      <c r="ER369" s="34"/>
      <c r="ES369" s="34"/>
      <c r="ET369" s="58">
        <v>0</v>
      </c>
      <c r="EU369" s="58">
        <v>0</v>
      </c>
      <c r="EV369" s="58">
        <v>4</v>
      </c>
      <c r="EW369" s="58">
        <v>5</v>
      </c>
      <c r="EX369" s="58">
        <v>0</v>
      </c>
      <c r="EY369" s="58">
        <v>0</v>
      </c>
      <c r="EZ369" s="58">
        <v>0</v>
      </c>
      <c r="FA369" s="63">
        <v>0</v>
      </c>
      <c r="FB369" s="64">
        <v>0</v>
      </c>
      <c r="FC369" s="58">
        <v>0</v>
      </c>
      <c r="FD369" s="58">
        <v>5</v>
      </c>
      <c r="FE369" s="58">
        <v>0</v>
      </c>
      <c r="FF369" s="58">
        <v>0</v>
      </c>
      <c r="FG369" s="58">
        <v>4</v>
      </c>
      <c r="FH369" s="58">
        <v>0</v>
      </c>
      <c r="FI369" s="58">
        <v>0</v>
      </c>
      <c r="FJ369" s="58">
        <v>9</v>
      </c>
      <c r="FK369" s="58">
        <v>100</v>
      </c>
      <c r="FL369" s="59">
        <f t="shared" si="5"/>
        <v>9</v>
      </c>
    </row>
    <row r="370" spans="1:168" x14ac:dyDescent="0.25">
      <c r="A370" t="s">
        <v>207</v>
      </c>
      <c r="B370" t="s">
        <v>1220</v>
      </c>
      <c r="C370" t="s">
        <v>1221</v>
      </c>
      <c r="D370" s="31"/>
      <c r="E370" s="31"/>
      <c r="F370" s="31"/>
      <c r="G370" s="31"/>
      <c r="H370" s="31"/>
      <c r="I370" s="31"/>
      <c r="J370" s="31">
        <v>8</v>
      </c>
      <c r="K370" s="31">
        <v>0</v>
      </c>
      <c r="L370" s="31">
        <v>8</v>
      </c>
      <c r="M370" s="35">
        <v>2.27</v>
      </c>
      <c r="N370" s="31">
        <v>0</v>
      </c>
      <c r="O370" s="31">
        <v>0</v>
      </c>
      <c r="P370" s="31">
        <v>8</v>
      </c>
      <c r="Q370" s="31">
        <v>0</v>
      </c>
      <c r="R370" s="31">
        <v>3</v>
      </c>
      <c r="S370" s="31">
        <v>4</v>
      </c>
      <c r="T370" s="31">
        <v>1</v>
      </c>
      <c r="U370" s="31">
        <v>0</v>
      </c>
      <c r="V370" s="31">
        <v>0</v>
      </c>
      <c r="W370" s="31">
        <v>0</v>
      </c>
      <c r="X370" s="31">
        <v>8</v>
      </c>
      <c r="Y370" s="31">
        <v>0</v>
      </c>
      <c r="Z370" s="31">
        <v>0</v>
      </c>
      <c r="AA370" s="31">
        <v>8</v>
      </c>
      <c r="AB370" s="31">
        <v>8</v>
      </c>
      <c r="AC370" s="31">
        <v>8</v>
      </c>
      <c r="AD370" s="31">
        <v>8</v>
      </c>
      <c r="AE370" s="31">
        <v>8</v>
      </c>
      <c r="AF370" s="31">
        <v>8</v>
      </c>
      <c r="AG370" s="31">
        <v>8</v>
      </c>
      <c r="AH370" s="31">
        <v>8</v>
      </c>
      <c r="AI370" s="34">
        <v>0</v>
      </c>
      <c r="AJ370" s="34">
        <v>0</v>
      </c>
      <c r="AK370" s="34">
        <v>0</v>
      </c>
      <c r="AL370" s="34">
        <v>0</v>
      </c>
      <c r="AM370" s="34">
        <v>0</v>
      </c>
      <c r="AN370" s="34">
        <v>0</v>
      </c>
      <c r="AO370" s="34">
        <v>0</v>
      </c>
      <c r="AP370" s="34">
        <v>0</v>
      </c>
      <c r="AQ370" s="31">
        <v>0</v>
      </c>
      <c r="AR370" s="31">
        <v>0</v>
      </c>
      <c r="AS370" s="31">
        <v>0</v>
      </c>
      <c r="AT370" s="31">
        <v>0</v>
      </c>
      <c r="AU370" s="31">
        <v>0</v>
      </c>
      <c r="AV370" s="31">
        <v>0</v>
      </c>
      <c r="AW370" s="31">
        <v>0</v>
      </c>
      <c r="AX370" s="31">
        <v>0</v>
      </c>
      <c r="AY370" s="31">
        <v>0</v>
      </c>
      <c r="AZ370" s="31">
        <v>0</v>
      </c>
      <c r="BA370" s="31">
        <v>0</v>
      </c>
      <c r="BB370" s="31">
        <v>0</v>
      </c>
      <c r="BC370" s="31">
        <v>0</v>
      </c>
      <c r="BD370" s="31"/>
      <c r="BE370" s="31"/>
      <c r="BF370" s="31"/>
      <c r="BG370" s="31"/>
      <c r="BH370" s="31"/>
      <c r="BI370" s="31"/>
      <c r="BJ370" s="31"/>
      <c r="BK370" s="31">
        <v>50</v>
      </c>
      <c r="BL370" s="31">
        <v>0</v>
      </c>
      <c r="BM370" s="31">
        <v>0</v>
      </c>
      <c r="BN370" s="31">
        <v>0</v>
      </c>
      <c r="BO370" s="31">
        <v>0</v>
      </c>
      <c r="BP370" s="31">
        <v>8</v>
      </c>
      <c r="BQ370" s="31">
        <v>0</v>
      </c>
      <c r="BR370" s="31">
        <v>0</v>
      </c>
      <c r="BS370" s="31">
        <v>0</v>
      </c>
      <c r="BT370" s="31">
        <v>0</v>
      </c>
      <c r="BU370" s="31">
        <v>0</v>
      </c>
      <c r="BV370" s="31">
        <v>0</v>
      </c>
      <c r="BW370" s="31">
        <v>0</v>
      </c>
      <c r="BX370" s="31">
        <v>0</v>
      </c>
      <c r="BY370" s="31">
        <v>0</v>
      </c>
      <c r="BZ370" s="31">
        <v>0</v>
      </c>
      <c r="CA370" s="31">
        <v>0</v>
      </c>
      <c r="CB370" s="31">
        <v>0</v>
      </c>
      <c r="CC370" s="31">
        <v>0</v>
      </c>
      <c r="CD370" s="31">
        <v>0</v>
      </c>
      <c r="CE370" s="31">
        <v>0</v>
      </c>
      <c r="CF370" s="31">
        <v>0</v>
      </c>
      <c r="CG370" s="31">
        <v>0</v>
      </c>
      <c r="CH370" s="31">
        <v>0</v>
      </c>
      <c r="CI370" s="31">
        <v>0</v>
      </c>
      <c r="CJ370" s="31">
        <v>0</v>
      </c>
      <c r="CK370" s="31">
        <v>0</v>
      </c>
      <c r="CL370" s="31">
        <v>0</v>
      </c>
      <c r="CM370" s="31">
        <v>8</v>
      </c>
      <c r="CN370" s="34">
        <v>0</v>
      </c>
      <c r="CO370" s="34">
        <v>12.5</v>
      </c>
      <c r="CP370" s="34">
        <v>0</v>
      </c>
      <c r="CQ370" s="34">
        <v>0</v>
      </c>
      <c r="CR370" s="34">
        <v>0</v>
      </c>
      <c r="CS370" s="34">
        <v>12.5</v>
      </c>
      <c r="CT370" s="34">
        <v>12.5</v>
      </c>
      <c r="CU370" s="34">
        <v>0</v>
      </c>
      <c r="CV370" s="34">
        <v>25</v>
      </c>
      <c r="CW370" s="34">
        <v>0</v>
      </c>
      <c r="CX370" s="34">
        <v>12.5</v>
      </c>
      <c r="CY370" s="34">
        <v>0</v>
      </c>
      <c r="CZ370" s="34">
        <v>0</v>
      </c>
      <c r="DA370" s="34">
        <v>0</v>
      </c>
      <c r="DB370" s="34">
        <v>12.5</v>
      </c>
      <c r="DC370" s="34">
        <v>12.5</v>
      </c>
      <c r="DD370" s="34">
        <v>0</v>
      </c>
      <c r="DE370" s="34">
        <v>12.5</v>
      </c>
      <c r="DF370" s="34">
        <v>12.5</v>
      </c>
      <c r="DG370" s="34">
        <v>25</v>
      </c>
      <c r="DH370" s="34">
        <v>25</v>
      </c>
      <c r="DI370" s="34">
        <v>37.5</v>
      </c>
      <c r="DJ370" s="34">
        <v>12.5</v>
      </c>
      <c r="DK370" s="34">
        <v>0</v>
      </c>
      <c r="DL370" s="34">
        <v>0</v>
      </c>
      <c r="DM370" s="34">
        <v>37.5</v>
      </c>
      <c r="DN370" s="34">
        <v>12.5</v>
      </c>
      <c r="DO370" s="34"/>
      <c r="DP370" s="34"/>
      <c r="DQ370" s="34"/>
      <c r="DR370" s="34"/>
      <c r="DS370" s="34"/>
      <c r="DT370" s="34"/>
      <c r="DU370" s="34"/>
      <c r="DV370" s="34"/>
      <c r="DW370" s="34"/>
      <c r="DX370" s="34"/>
      <c r="DY370" s="34"/>
      <c r="DZ370" s="34"/>
      <c r="EA370" s="34"/>
      <c r="EB370" s="34"/>
      <c r="EC370" s="34"/>
      <c r="ED370" s="34"/>
      <c r="EE370" s="34"/>
      <c r="EF370" s="33"/>
      <c r="EG370" s="33"/>
      <c r="EH370" s="34"/>
      <c r="EI370" s="34"/>
      <c r="EJ370" s="34"/>
      <c r="EK370" s="34"/>
      <c r="EL370" s="34"/>
      <c r="EM370" s="34"/>
      <c r="EN370" s="34"/>
      <c r="EO370" s="34"/>
      <c r="EP370" s="34"/>
      <c r="EQ370" s="34"/>
      <c r="ER370" s="34"/>
      <c r="ES370" s="34"/>
      <c r="ET370" s="58">
        <v>0</v>
      </c>
      <c r="EU370" s="58">
        <v>0</v>
      </c>
      <c r="EV370" s="58">
        <v>0</v>
      </c>
      <c r="EW370" s="58">
        <v>5</v>
      </c>
      <c r="EX370" s="58">
        <v>3</v>
      </c>
      <c r="EY370" s="58">
        <v>0</v>
      </c>
      <c r="EZ370" s="58">
        <v>0</v>
      </c>
      <c r="FA370" s="63">
        <v>0</v>
      </c>
      <c r="FB370" s="64">
        <v>0</v>
      </c>
      <c r="FC370" s="58">
        <v>0</v>
      </c>
      <c r="FD370" s="58">
        <v>5</v>
      </c>
      <c r="FE370" s="58">
        <v>3</v>
      </c>
      <c r="FF370" s="58">
        <v>0</v>
      </c>
      <c r="FG370" s="58">
        <v>0</v>
      </c>
      <c r="FH370" s="58">
        <v>0</v>
      </c>
      <c r="FI370" s="58">
        <v>0</v>
      </c>
      <c r="FJ370" s="58">
        <v>8</v>
      </c>
      <c r="FK370" s="58">
        <v>100</v>
      </c>
      <c r="FL370" s="59">
        <f t="shared" si="5"/>
        <v>8</v>
      </c>
    </row>
    <row r="371" spans="1:168" x14ac:dyDescent="0.25">
      <c r="A371" t="s">
        <v>207</v>
      </c>
      <c r="B371" t="s">
        <v>1222</v>
      </c>
      <c r="C371" t="s">
        <v>1223</v>
      </c>
      <c r="D371" s="31">
        <v>490</v>
      </c>
      <c r="E371" s="31">
        <v>22</v>
      </c>
      <c r="F371" s="31">
        <v>2</v>
      </c>
      <c r="G371" s="31">
        <v>0</v>
      </c>
      <c r="H371" s="31">
        <v>3</v>
      </c>
      <c r="I371" s="31">
        <v>0</v>
      </c>
      <c r="J371" s="31">
        <v>517</v>
      </c>
      <c r="K371" s="31">
        <v>35</v>
      </c>
      <c r="L371" s="31">
        <v>552</v>
      </c>
      <c r="M371" s="35">
        <v>18.5</v>
      </c>
      <c r="N371" s="31">
        <v>0</v>
      </c>
      <c r="O371" s="31">
        <v>72</v>
      </c>
      <c r="P371" s="31">
        <v>445</v>
      </c>
      <c r="Q371" s="31">
        <v>6</v>
      </c>
      <c r="R371" s="31">
        <v>140</v>
      </c>
      <c r="S371" s="31">
        <v>200</v>
      </c>
      <c r="T371" s="31">
        <v>142</v>
      </c>
      <c r="U371" s="31">
        <v>29</v>
      </c>
      <c r="V371" s="31">
        <v>82</v>
      </c>
      <c r="W371" s="31">
        <v>58</v>
      </c>
      <c r="X371" s="31">
        <v>353</v>
      </c>
      <c r="Y371" s="31">
        <v>20</v>
      </c>
      <c r="Z371" s="31">
        <v>4</v>
      </c>
      <c r="AA371" s="31">
        <v>517</v>
      </c>
      <c r="AB371" s="31">
        <v>517</v>
      </c>
      <c r="AC371" s="31">
        <v>481</v>
      </c>
      <c r="AD371" s="31">
        <v>481</v>
      </c>
      <c r="AE371" s="31">
        <v>481</v>
      </c>
      <c r="AF371" s="31">
        <v>497</v>
      </c>
      <c r="AG371" s="31">
        <v>464</v>
      </c>
      <c r="AH371" s="31">
        <v>355</v>
      </c>
      <c r="AI371" s="34">
        <v>0</v>
      </c>
      <c r="AJ371" s="34">
        <v>0</v>
      </c>
      <c r="AK371" s="34">
        <v>7.48</v>
      </c>
      <c r="AL371" s="34">
        <v>0</v>
      </c>
      <c r="AM371" s="34">
        <v>0</v>
      </c>
      <c r="AN371" s="34">
        <v>-3.22</v>
      </c>
      <c r="AO371" s="34">
        <v>7.11</v>
      </c>
      <c r="AP371" s="34">
        <v>30.7</v>
      </c>
      <c r="AQ371" s="31">
        <v>0</v>
      </c>
      <c r="AR371" s="31">
        <v>0</v>
      </c>
      <c r="AS371" s="31">
        <v>26</v>
      </c>
      <c r="AT371" s="31">
        <v>0</v>
      </c>
      <c r="AU371" s="31">
        <v>0</v>
      </c>
      <c r="AV371" s="31">
        <v>4</v>
      </c>
      <c r="AW371" s="31">
        <v>33</v>
      </c>
      <c r="AX371" s="31">
        <v>65</v>
      </c>
      <c r="AY371" s="31">
        <v>97</v>
      </c>
      <c r="AZ371" s="31">
        <v>0</v>
      </c>
      <c r="BA371" s="31">
        <v>0</v>
      </c>
      <c r="BB371" s="31">
        <v>0</v>
      </c>
      <c r="BC371" s="31">
        <v>0</v>
      </c>
      <c r="BD371" s="31">
        <v>0</v>
      </c>
      <c r="BE371" s="31">
        <v>0</v>
      </c>
      <c r="BF371" s="31">
        <v>0</v>
      </c>
      <c r="BG371" s="31">
        <v>0</v>
      </c>
      <c r="BH371" s="31">
        <v>0</v>
      </c>
      <c r="BI371" s="31">
        <v>0</v>
      </c>
      <c r="BJ371" s="31">
        <v>0</v>
      </c>
      <c r="BK371" s="31">
        <v>20.36</v>
      </c>
      <c r="BL371" s="31">
        <v>36</v>
      </c>
      <c r="BM371" s="31">
        <v>213</v>
      </c>
      <c r="BN371" s="31">
        <v>86</v>
      </c>
      <c r="BO371" s="31">
        <v>100</v>
      </c>
      <c r="BP371" s="31">
        <v>16</v>
      </c>
      <c r="BQ371" s="31">
        <v>66</v>
      </c>
      <c r="BR371" s="31">
        <v>10</v>
      </c>
      <c r="BS371" s="31">
        <v>0</v>
      </c>
      <c r="BT371" s="31">
        <v>26</v>
      </c>
      <c r="BU371" s="31">
        <v>0</v>
      </c>
      <c r="BV371" s="31">
        <v>0</v>
      </c>
      <c r="BW371" s="31">
        <v>0</v>
      </c>
      <c r="BX371" s="31">
        <v>0</v>
      </c>
      <c r="BY371" s="31">
        <v>36</v>
      </c>
      <c r="BZ371" s="31">
        <v>36</v>
      </c>
      <c r="CA371" s="31">
        <v>0</v>
      </c>
      <c r="CB371" s="31">
        <v>8</v>
      </c>
      <c r="CC371" s="31">
        <v>18</v>
      </c>
      <c r="CD371" s="31">
        <v>10</v>
      </c>
      <c r="CE371" s="31">
        <v>0</v>
      </c>
      <c r="CF371" s="31">
        <v>0</v>
      </c>
      <c r="CG371" s="31">
        <v>11</v>
      </c>
      <c r="CH371" s="31">
        <v>25</v>
      </c>
      <c r="CI371" s="31">
        <v>0</v>
      </c>
      <c r="CJ371" s="31">
        <v>0</v>
      </c>
      <c r="CK371" s="31">
        <v>36</v>
      </c>
      <c r="CL371" s="31">
        <v>12</v>
      </c>
      <c r="CM371" s="31">
        <v>512</v>
      </c>
      <c r="CN371" s="34">
        <v>4.2968999999999999</v>
      </c>
      <c r="CO371" s="34">
        <v>2.5590999999999999</v>
      </c>
      <c r="CP371" s="34">
        <v>4.6966999999999999</v>
      </c>
      <c r="CQ371" s="34">
        <v>4.1840999999999999</v>
      </c>
      <c r="CR371" s="34">
        <v>3.3613</v>
      </c>
      <c r="CS371" s="34">
        <v>1.0438000000000001</v>
      </c>
      <c r="CT371" s="34">
        <v>2.1053000000000002</v>
      </c>
      <c r="CU371" s="34">
        <v>2.2422</v>
      </c>
      <c r="CV371" s="34">
        <v>7.4927999999999999</v>
      </c>
      <c r="CW371" s="34">
        <v>1.5625</v>
      </c>
      <c r="CX371" s="34">
        <v>0.98429999999999995</v>
      </c>
      <c r="CY371" s="34">
        <v>1.7613000000000001</v>
      </c>
      <c r="CZ371" s="34">
        <v>1.6736</v>
      </c>
      <c r="DA371" s="34">
        <v>1.4705999999999999</v>
      </c>
      <c r="DB371" s="34">
        <v>0.20880000000000001</v>
      </c>
      <c r="DC371" s="34">
        <v>0.42109999999999997</v>
      </c>
      <c r="DD371" s="34">
        <v>0.89690000000000003</v>
      </c>
      <c r="DE371" s="34">
        <v>6.9164000000000003</v>
      </c>
      <c r="DF371" s="34">
        <v>8.9844000000000008</v>
      </c>
      <c r="DG371" s="34">
        <v>12.992100000000001</v>
      </c>
      <c r="DH371" s="34">
        <v>14.8454</v>
      </c>
      <c r="DI371" s="34">
        <v>12.970700000000001</v>
      </c>
      <c r="DJ371" s="34">
        <v>12.184900000000001</v>
      </c>
      <c r="DK371" s="34">
        <v>11.7895</v>
      </c>
      <c r="DL371" s="34">
        <v>10.8352</v>
      </c>
      <c r="DM371" s="34">
        <v>15.747999999999999</v>
      </c>
      <c r="DN371" s="34">
        <v>8.4</v>
      </c>
      <c r="DO371" s="34">
        <v>6.6800494144557696</v>
      </c>
      <c r="DP371" s="34">
        <v>6.6550454039509397</v>
      </c>
      <c r="DQ371" s="34">
        <v>6.51215509906406</v>
      </c>
      <c r="DR371" s="34">
        <v>6.4908304610782297</v>
      </c>
      <c r="DS371" s="34">
        <v>6.4637934948276401</v>
      </c>
      <c r="DT371" s="34">
        <v>6.3894215704706401</v>
      </c>
      <c r="DU371" s="34">
        <v>6.3761005486793403</v>
      </c>
      <c r="DV371" s="34">
        <v>6.2846594180808202</v>
      </c>
      <c r="DW371" s="34">
        <v>6.1431012190616903</v>
      </c>
      <c r="DX371" s="34">
        <v>0.37571510015521098</v>
      </c>
      <c r="DY371" s="34">
        <v>2.1942091782706301</v>
      </c>
      <c r="DZ371" s="34">
        <v>0.328534817134644</v>
      </c>
      <c r="EA371" s="34">
        <v>0.418283261558826</v>
      </c>
      <c r="EB371" s="34">
        <v>1.1639852455614901</v>
      </c>
      <c r="EC371" s="34">
        <v>0.20892113745066401</v>
      </c>
      <c r="ED371" s="34">
        <v>1.45498943563193</v>
      </c>
      <c r="EE371" s="34">
        <v>2.30434423870275</v>
      </c>
      <c r="EF371" s="33">
        <v>9</v>
      </c>
      <c r="EG371" s="33">
        <v>242</v>
      </c>
      <c r="EH371" s="34">
        <v>6.37</v>
      </c>
      <c r="EI371" s="34">
        <v>5.96</v>
      </c>
      <c r="EJ371" s="34">
        <v>7.4</v>
      </c>
      <c r="EK371" s="34">
        <v>6.63</v>
      </c>
      <c r="EL371" s="34">
        <v>8.3699999999999992</v>
      </c>
      <c r="EM371" s="34">
        <v>8.9600000000000009</v>
      </c>
      <c r="EN371" s="34">
        <v>6.37</v>
      </c>
      <c r="EO371" s="34">
        <v>6.77</v>
      </c>
      <c r="EP371" s="34">
        <v>6.77</v>
      </c>
      <c r="EQ371" s="34">
        <v>6.66</v>
      </c>
      <c r="ER371" s="34">
        <v>5.08</v>
      </c>
      <c r="ES371" s="34">
        <v>7.12</v>
      </c>
      <c r="ET371" s="58">
        <v>20</v>
      </c>
      <c r="EU371" s="58">
        <v>100</v>
      </c>
      <c r="EV371" s="58">
        <v>212</v>
      </c>
      <c r="EW371" s="58">
        <v>132</v>
      </c>
      <c r="EX371" s="58">
        <v>19</v>
      </c>
      <c r="EY371" s="58">
        <v>0</v>
      </c>
      <c r="EZ371" s="58">
        <v>0</v>
      </c>
      <c r="FA371" s="63">
        <v>34</v>
      </c>
      <c r="FB371" s="64">
        <v>205</v>
      </c>
      <c r="FC371" s="58">
        <v>80</v>
      </c>
      <c r="FD371" s="58">
        <v>145</v>
      </c>
      <c r="FE371" s="58">
        <v>33</v>
      </c>
      <c r="FF371" s="58">
        <v>46</v>
      </c>
      <c r="FG371" s="58">
        <v>7</v>
      </c>
      <c r="FH371" s="58">
        <v>0</v>
      </c>
      <c r="FI371" s="58">
        <v>1</v>
      </c>
      <c r="FJ371" s="58">
        <v>517</v>
      </c>
      <c r="FK371" s="58">
        <v>100</v>
      </c>
      <c r="FL371" s="59">
        <f t="shared" si="5"/>
        <v>517</v>
      </c>
    </row>
    <row r="372" spans="1:168" x14ac:dyDescent="0.25">
      <c r="A372" t="s">
        <v>207</v>
      </c>
      <c r="B372" t="s">
        <v>1224</v>
      </c>
      <c r="C372" t="s">
        <v>1225</v>
      </c>
      <c r="D372" s="31"/>
      <c r="E372" s="31"/>
      <c r="F372" s="31"/>
      <c r="G372" s="31"/>
      <c r="H372" s="31"/>
      <c r="I372" s="31"/>
      <c r="J372" s="31">
        <v>3</v>
      </c>
      <c r="K372" s="31">
        <v>0</v>
      </c>
      <c r="L372" s="31">
        <v>3</v>
      </c>
      <c r="M372" s="35">
        <v>1.92</v>
      </c>
      <c r="N372" s="31">
        <v>0</v>
      </c>
      <c r="O372" s="31">
        <v>0</v>
      </c>
      <c r="P372" s="31">
        <v>3</v>
      </c>
      <c r="Q372" s="31">
        <v>0</v>
      </c>
      <c r="R372" s="31">
        <v>1</v>
      </c>
      <c r="S372" s="31">
        <v>1</v>
      </c>
      <c r="T372" s="31">
        <v>1</v>
      </c>
      <c r="U372" s="31">
        <v>0</v>
      </c>
      <c r="V372" s="31">
        <v>0</v>
      </c>
      <c r="W372" s="31">
        <v>0</v>
      </c>
      <c r="X372" s="31">
        <v>3</v>
      </c>
      <c r="Y372" s="31">
        <v>0</v>
      </c>
      <c r="Z372" s="31">
        <v>0</v>
      </c>
      <c r="AA372" s="31">
        <v>3</v>
      </c>
      <c r="AB372" s="31">
        <v>3</v>
      </c>
      <c r="AC372" s="31">
        <v>3</v>
      </c>
      <c r="AD372" s="31">
        <v>3</v>
      </c>
      <c r="AE372" s="31">
        <v>3</v>
      </c>
      <c r="AF372" s="31">
        <v>3</v>
      </c>
      <c r="AG372" s="31">
        <v>3</v>
      </c>
      <c r="AH372" s="31">
        <v>3</v>
      </c>
      <c r="AI372" s="34">
        <v>0</v>
      </c>
      <c r="AJ372" s="34">
        <v>0</v>
      </c>
      <c r="AK372" s="34">
        <v>0</v>
      </c>
      <c r="AL372" s="34">
        <v>0</v>
      </c>
      <c r="AM372" s="34">
        <v>0</v>
      </c>
      <c r="AN372" s="34">
        <v>0</v>
      </c>
      <c r="AO372" s="34">
        <v>0</v>
      </c>
      <c r="AP372" s="34">
        <v>0</v>
      </c>
      <c r="AQ372" s="31">
        <v>0</v>
      </c>
      <c r="AR372" s="31">
        <v>0</v>
      </c>
      <c r="AS372" s="31">
        <v>0</v>
      </c>
      <c r="AT372" s="31">
        <v>0</v>
      </c>
      <c r="AU372" s="31">
        <v>0</v>
      </c>
      <c r="AV372" s="31">
        <v>0</v>
      </c>
      <c r="AW372" s="31">
        <v>0</v>
      </c>
      <c r="AX372" s="31">
        <v>0</v>
      </c>
      <c r="AY372" s="31">
        <v>0</v>
      </c>
      <c r="AZ372" s="31">
        <v>0</v>
      </c>
      <c r="BA372" s="31">
        <v>0</v>
      </c>
      <c r="BB372" s="31">
        <v>0</v>
      </c>
      <c r="BC372" s="31">
        <v>0</v>
      </c>
      <c r="BD372" s="31"/>
      <c r="BE372" s="31"/>
      <c r="BF372" s="31"/>
      <c r="BG372" s="31"/>
      <c r="BH372" s="31"/>
      <c r="BI372" s="31"/>
      <c r="BJ372" s="31"/>
      <c r="BK372" s="31">
        <v>30</v>
      </c>
      <c r="BL372" s="31">
        <v>0</v>
      </c>
      <c r="BM372" s="31">
        <v>0</v>
      </c>
      <c r="BN372" s="31">
        <v>0</v>
      </c>
      <c r="BO372" s="31">
        <v>3</v>
      </c>
      <c r="BP372" s="31">
        <v>0</v>
      </c>
      <c r="BQ372" s="31">
        <v>0</v>
      </c>
      <c r="BR372" s="31">
        <v>0</v>
      </c>
      <c r="BS372" s="31">
        <v>0</v>
      </c>
      <c r="BT372" s="31">
        <v>0</v>
      </c>
      <c r="BU372" s="31">
        <v>0</v>
      </c>
      <c r="BV372" s="31">
        <v>0</v>
      </c>
      <c r="BW372" s="31">
        <v>0</v>
      </c>
      <c r="BX372" s="31">
        <v>0</v>
      </c>
      <c r="BY372" s="31">
        <v>0</v>
      </c>
      <c r="BZ372" s="31">
        <v>0</v>
      </c>
      <c r="CA372" s="31">
        <v>0</v>
      </c>
      <c r="CB372" s="31">
        <v>0</v>
      </c>
      <c r="CC372" s="31">
        <v>0</v>
      </c>
      <c r="CD372" s="31">
        <v>0</v>
      </c>
      <c r="CE372" s="31">
        <v>0</v>
      </c>
      <c r="CF372" s="31">
        <v>0</v>
      </c>
      <c r="CG372" s="31">
        <v>0</v>
      </c>
      <c r="CH372" s="31">
        <v>0</v>
      </c>
      <c r="CI372" s="31">
        <v>0</v>
      </c>
      <c r="CJ372" s="31">
        <v>0</v>
      </c>
      <c r="CK372" s="31">
        <v>0</v>
      </c>
      <c r="CL372" s="31">
        <v>0</v>
      </c>
      <c r="CM372" s="31">
        <v>3</v>
      </c>
      <c r="CN372" s="34">
        <v>0</v>
      </c>
      <c r="CO372" s="34">
        <v>0</v>
      </c>
      <c r="CP372" s="34">
        <v>0</v>
      </c>
      <c r="CQ372" s="34">
        <v>33.333300000000001</v>
      </c>
      <c r="CR372" s="34">
        <v>0</v>
      </c>
      <c r="CS372" s="34">
        <v>0</v>
      </c>
      <c r="CT372" s="34">
        <v>0</v>
      </c>
      <c r="CU372" s="34">
        <v>0</v>
      </c>
      <c r="CV372" s="34">
        <v>0</v>
      </c>
      <c r="CW372" s="34">
        <v>0</v>
      </c>
      <c r="CX372" s="34">
        <v>0</v>
      </c>
      <c r="CY372" s="34">
        <v>0</v>
      </c>
      <c r="CZ372" s="34">
        <v>0</v>
      </c>
      <c r="DA372" s="34">
        <v>0</v>
      </c>
      <c r="DB372" s="34">
        <v>0</v>
      </c>
      <c r="DC372" s="34">
        <v>0</v>
      </c>
      <c r="DD372" s="34">
        <v>0</v>
      </c>
      <c r="DE372" s="34">
        <v>0</v>
      </c>
      <c r="DF372" s="34">
        <v>33.333300000000001</v>
      </c>
      <c r="DG372" s="34">
        <v>0</v>
      </c>
      <c r="DH372" s="34">
        <v>33.333300000000001</v>
      </c>
      <c r="DI372" s="34">
        <v>0</v>
      </c>
      <c r="DJ372" s="34">
        <v>33.333300000000001</v>
      </c>
      <c r="DK372" s="34">
        <v>0</v>
      </c>
      <c r="DL372" s="34">
        <v>0</v>
      </c>
      <c r="DM372" s="34">
        <v>0</v>
      </c>
      <c r="DN372" s="34">
        <v>0</v>
      </c>
      <c r="DO372" s="34"/>
      <c r="DP372" s="34"/>
      <c r="DQ372" s="34"/>
      <c r="DR372" s="34"/>
      <c r="DS372" s="34"/>
      <c r="DT372" s="34"/>
      <c r="DU372" s="34"/>
      <c r="DV372" s="34"/>
      <c r="DW372" s="34"/>
      <c r="DX372" s="34"/>
      <c r="DY372" s="34"/>
      <c r="DZ372" s="34"/>
      <c r="EA372" s="34"/>
      <c r="EB372" s="34"/>
      <c r="EC372" s="34"/>
      <c r="ED372" s="34"/>
      <c r="EE372" s="34"/>
      <c r="EF372" s="33"/>
      <c r="EG372" s="33"/>
      <c r="EH372" s="34"/>
      <c r="EI372" s="34"/>
      <c r="EJ372" s="34"/>
      <c r="EK372" s="34"/>
      <c r="EL372" s="34"/>
      <c r="EM372" s="34"/>
      <c r="EN372" s="34"/>
      <c r="EO372" s="34"/>
      <c r="EP372" s="34"/>
      <c r="EQ372" s="34"/>
      <c r="ER372" s="34"/>
      <c r="ES372" s="34"/>
      <c r="ET372" s="58">
        <v>0</v>
      </c>
      <c r="EU372" s="58">
        <v>0</v>
      </c>
      <c r="EV372" s="58">
        <v>3</v>
      </c>
      <c r="EW372" s="58">
        <v>0</v>
      </c>
      <c r="EX372" s="58">
        <v>0</v>
      </c>
      <c r="EY372" s="58">
        <v>0</v>
      </c>
      <c r="EZ372" s="58">
        <v>0</v>
      </c>
      <c r="FA372" s="63">
        <v>0</v>
      </c>
      <c r="FB372" s="64">
        <v>0</v>
      </c>
      <c r="FC372" s="58">
        <v>0</v>
      </c>
      <c r="FD372" s="58">
        <v>0</v>
      </c>
      <c r="FE372" s="58">
        <v>0</v>
      </c>
      <c r="FF372" s="58">
        <v>1</v>
      </c>
      <c r="FG372" s="58">
        <v>2</v>
      </c>
      <c r="FH372" s="58">
        <v>0</v>
      </c>
      <c r="FI372" s="58">
        <v>0</v>
      </c>
      <c r="FJ372" s="58">
        <v>3</v>
      </c>
      <c r="FK372" s="58">
        <v>100</v>
      </c>
      <c r="FL372" s="59">
        <f t="shared" si="5"/>
        <v>3</v>
      </c>
    </row>
    <row r="373" spans="1:168" x14ac:dyDescent="0.25">
      <c r="A373" t="s">
        <v>207</v>
      </c>
      <c r="B373" t="s">
        <v>1226</v>
      </c>
      <c r="C373" t="s">
        <v>1227</v>
      </c>
      <c r="D373" s="31"/>
      <c r="E373" s="31"/>
      <c r="F373" s="31"/>
      <c r="G373" s="31"/>
      <c r="H373" s="31"/>
      <c r="I373" s="31"/>
      <c r="J373" s="31">
        <v>8</v>
      </c>
      <c r="K373" s="31">
        <v>0</v>
      </c>
      <c r="L373" s="31">
        <v>8</v>
      </c>
      <c r="M373" s="35">
        <v>1.59</v>
      </c>
      <c r="N373" s="31">
        <v>0</v>
      </c>
      <c r="O373" s="31">
        <v>0</v>
      </c>
      <c r="P373" s="31">
        <v>8</v>
      </c>
      <c r="Q373" s="31">
        <v>0</v>
      </c>
      <c r="R373" s="31">
        <v>2</v>
      </c>
      <c r="S373" s="31">
        <v>3</v>
      </c>
      <c r="T373" s="31">
        <v>2</v>
      </c>
      <c r="U373" s="31">
        <v>1</v>
      </c>
      <c r="V373" s="31">
        <v>1</v>
      </c>
      <c r="W373" s="31">
        <v>0</v>
      </c>
      <c r="X373" s="31">
        <v>7</v>
      </c>
      <c r="Y373" s="31">
        <v>0</v>
      </c>
      <c r="Z373" s="31">
        <v>0</v>
      </c>
      <c r="AA373" s="31">
        <v>8</v>
      </c>
      <c r="AB373" s="31">
        <v>8</v>
      </c>
      <c r="AC373" s="31">
        <v>8</v>
      </c>
      <c r="AD373" s="31">
        <v>8</v>
      </c>
      <c r="AE373" s="31">
        <v>8</v>
      </c>
      <c r="AF373" s="31">
        <v>8</v>
      </c>
      <c r="AG373" s="31">
        <v>8</v>
      </c>
      <c r="AH373" s="31">
        <v>8</v>
      </c>
      <c r="AI373" s="34">
        <v>0</v>
      </c>
      <c r="AJ373" s="34">
        <v>0</v>
      </c>
      <c r="AK373" s="34">
        <v>0</v>
      </c>
      <c r="AL373" s="34">
        <v>0</v>
      </c>
      <c r="AM373" s="34">
        <v>0</v>
      </c>
      <c r="AN373" s="34">
        <v>0</v>
      </c>
      <c r="AO373" s="34">
        <v>0</v>
      </c>
      <c r="AP373" s="34">
        <v>0</v>
      </c>
      <c r="AQ373" s="31">
        <v>0</v>
      </c>
      <c r="AR373" s="31">
        <v>0</v>
      </c>
      <c r="AS373" s="31">
        <v>0</v>
      </c>
      <c r="AT373" s="31">
        <v>0</v>
      </c>
      <c r="AU373" s="31">
        <v>0</v>
      </c>
      <c r="AV373" s="31">
        <v>0</v>
      </c>
      <c r="AW373" s="31">
        <v>0</v>
      </c>
      <c r="AX373" s="31">
        <v>0</v>
      </c>
      <c r="AY373" s="31">
        <v>0</v>
      </c>
      <c r="AZ373" s="31">
        <v>0</v>
      </c>
      <c r="BA373" s="31">
        <v>0</v>
      </c>
      <c r="BB373" s="31">
        <v>0</v>
      </c>
      <c r="BC373" s="31">
        <v>0</v>
      </c>
      <c r="BD373" s="31"/>
      <c r="BE373" s="31"/>
      <c r="BF373" s="31"/>
      <c r="BG373" s="31"/>
      <c r="BH373" s="31"/>
      <c r="BI373" s="31"/>
      <c r="BJ373" s="31"/>
      <c r="BK373" s="31">
        <v>12.75</v>
      </c>
      <c r="BL373" s="31">
        <v>0</v>
      </c>
      <c r="BM373" s="31">
        <v>0</v>
      </c>
      <c r="BN373" s="31">
        <v>8</v>
      </c>
      <c r="BO373" s="31">
        <v>0</v>
      </c>
      <c r="BP373" s="31">
        <v>0</v>
      </c>
      <c r="BQ373" s="31">
        <v>0</v>
      </c>
      <c r="BR373" s="31">
        <v>0</v>
      </c>
      <c r="BS373" s="31">
        <v>0</v>
      </c>
      <c r="BT373" s="31">
        <v>0</v>
      </c>
      <c r="BU373" s="31">
        <v>0</v>
      </c>
      <c r="BV373" s="31">
        <v>0</v>
      </c>
      <c r="BW373" s="31">
        <v>0</v>
      </c>
      <c r="BX373" s="31">
        <v>0</v>
      </c>
      <c r="BY373" s="31">
        <v>0</v>
      </c>
      <c r="BZ373" s="31">
        <v>0</v>
      </c>
      <c r="CA373" s="31">
        <v>0</v>
      </c>
      <c r="CB373" s="31">
        <v>0</v>
      </c>
      <c r="CC373" s="31">
        <v>0</v>
      </c>
      <c r="CD373" s="31">
        <v>0</v>
      </c>
      <c r="CE373" s="31">
        <v>0</v>
      </c>
      <c r="CF373" s="31">
        <v>0</v>
      </c>
      <c r="CG373" s="31">
        <v>0</v>
      </c>
      <c r="CH373" s="31">
        <v>0</v>
      </c>
      <c r="CI373" s="31">
        <v>0</v>
      </c>
      <c r="CJ373" s="31">
        <v>0</v>
      </c>
      <c r="CK373" s="31">
        <v>0</v>
      </c>
      <c r="CL373" s="31">
        <v>0</v>
      </c>
      <c r="CM373" s="31">
        <v>8</v>
      </c>
      <c r="CN373" s="34">
        <v>0</v>
      </c>
      <c r="CO373" s="34">
        <v>0</v>
      </c>
      <c r="CP373" s="34">
        <v>0</v>
      </c>
      <c r="CQ373" s="34">
        <v>0</v>
      </c>
      <c r="CR373" s="34">
        <v>0</v>
      </c>
      <c r="CS373" s="34">
        <v>0</v>
      </c>
      <c r="CT373" s="34">
        <v>0</v>
      </c>
      <c r="CU373" s="34">
        <v>0</v>
      </c>
      <c r="CV373" s="34">
        <v>0</v>
      </c>
      <c r="CW373" s="34">
        <v>0</v>
      </c>
      <c r="CX373" s="34">
        <v>0</v>
      </c>
      <c r="CY373" s="34">
        <v>0</v>
      </c>
      <c r="CZ373" s="34">
        <v>0</v>
      </c>
      <c r="DA373" s="34">
        <v>0</v>
      </c>
      <c r="DB373" s="34">
        <v>0</v>
      </c>
      <c r="DC373" s="34">
        <v>0</v>
      </c>
      <c r="DD373" s="34">
        <v>0</v>
      </c>
      <c r="DE373" s="34">
        <v>0</v>
      </c>
      <c r="DF373" s="34">
        <v>0</v>
      </c>
      <c r="DG373" s="34">
        <v>0</v>
      </c>
      <c r="DH373" s="34">
        <v>37.5</v>
      </c>
      <c r="DI373" s="34">
        <v>12.5</v>
      </c>
      <c r="DJ373" s="34">
        <v>0</v>
      </c>
      <c r="DK373" s="34">
        <v>12.5</v>
      </c>
      <c r="DL373" s="34">
        <v>25</v>
      </c>
      <c r="DM373" s="34">
        <v>0</v>
      </c>
      <c r="DN373" s="34">
        <v>25</v>
      </c>
      <c r="DO373" s="34"/>
      <c r="DP373" s="34"/>
      <c r="DQ373" s="34"/>
      <c r="DR373" s="34"/>
      <c r="DS373" s="34"/>
      <c r="DT373" s="34"/>
      <c r="DU373" s="34"/>
      <c r="DV373" s="34"/>
      <c r="DW373" s="34"/>
      <c r="DX373" s="34"/>
      <c r="DY373" s="34"/>
      <c r="DZ373" s="34"/>
      <c r="EA373" s="34"/>
      <c r="EB373" s="34"/>
      <c r="EC373" s="34"/>
      <c r="ED373" s="34"/>
      <c r="EE373" s="34"/>
      <c r="EF373" s="33"/>
      <c r="EG373" s="33"/>
      <c r="EH373" s="34"/>
      <c r="EI373" s="34"/>
      <c r="EJ373" s="34"/>
      <c r="EK373" s="34"/>
      <c r="EL373" s="34"/>
      <c r="EM373" s="34"/>
      <c r="EN373" s="34"/>
      <c r="EO373" s="34"/>
      <c r="EP373" s="34"/>
      <c r="EQ373" s="34"/>
      <c r="ER373" s="34"/>
      <c r="ES373" s="34"/>
      <c r="ET373" s="58">
        <v>0</v>
      </c>
      <c r="EU373" s="58">
        <v>0</v>
      </c>
      <c r="EV373" s="58">
        <v>0</v>
      </c>
      <c r="EW373" s="58">
        <v>8</v>
      </c>
      <c r="EX373" s="58">
        <v>0</v>
      </c>
      <c r="EY373" s="58">
        <v>0</v>
      </c>
      <c r="EZ373" s="58">
        <v>0</v>
      </c>
      <c r="FA373" s="63">
        <v>0</v>
      </c>
      <c r="FB373" s="64">
        <v>0</v>
      </c>
      <c r="FC373" s="58">
        <v>0</v>
      </c>
      <c r="FD373" s="58">
        <v>8</v>
      </c>
      <c r="FE373" s="58">
        <v>0</v>
      </c>
      <c r="FF373" s="58">
        <v>0</v>
      </c>
      <c r="FG373" s="58">
        <v>0</v>
      </c>
      <c r="FH373" s="58">
        <v>0</v>
      </c>
      <c r="FI373" s="58">
        <v>0</v>
      </c>
      <c r="FJ373" s="58">
        <v>8</v>
      </c>
      <c r="FK373" s="58">
        <v>100</v>
      </c>
      <c r="FL373" s="59">
        <f t="shared" si="5"/>
        <v>8</v>
      </c>
    </row>
    <row r="374" spans="1:168" x14ac:dyDescent="0.25">
      <c r="A374" t="s">
        <v>207</v>
      </c>
      <c r="B374" t="s">
        <v>1228</v>
      </c>
      <c r="C374" t="s">
        <v>1229</v>
      </c>
      <c r="D374" s="31">
        <v>52</v>
      </c>
      <c r="E374" s="31">
        <v>2</v>
      </c>
      <c r="F374" s="31">
        <v>1</v>
      </c>
      <c r="G374" s="31">
        <v>0</v>
      </c>
      <c r="H374" s="31">
        <v>0</v>
      </c>
      <c r="I374" s="31">
        <v>0</v>
      </c>
      <c r="J374" s="31">
        <v>55</v>
      </c>
      <c r="K374" s="31">
        <v>0</v>
      </c>
      <c r="L374" s="31">
        <v>55</v>
      </c>
      <c r="M374" s="35">
        <v>3.37</v>
      </c>
      <c r="N374" s="31">
        <v>0</v>
      </c>
      <c r="O374" s="31">
        <v>0</v>
      </c>
      <c r="P374" s="31">
        <v>55</v>
      </c>
      <c r="Q374" s="31">
        <v>2</v>
      </c>
      <c r="R374" s="31">
        <v>31</v>
      </c>
      <c r="S374" s="31">
        <v>17</v>
      </c>
      <c r="T374" s="31">
        <v>5</v>
      </c>
      <c r="U374" s="31">
        <v>0</v>
      </c>
      <c r="V374" s="31">
        <v>10</v>
      </c>
      <c r="W374" s="31">
        <v>0</v>
      </c>
      <c r="X374" s="31">
        <v>29</v>
      </c>
      <c r="Y374" s="31">
        <v>16</v>
      </c>
      <c r="Z374" s="31">
        <v>0</v>
      </c>
      <c r="AA374" s="31">
        <v>47</v>
      </c>
      <c r="AB374" s="31">
        <v>40</v>
      </c>
      <c r="AC374" s="31">
        <v>40</v>
      </c>
      <c r="AD374" s="31">
        <v>40</v>
      </c>
      <c r="AE374" s="31">
        <v>13</v>
      </c>
      <c r="AF374" s="31">
        <v>6</v>
      </c>
      <c r="AG374" s="31">
        <v>6</v>
      </c>
      <c r="AH374" s="31">
        <v>6</v>
      </c>
      <c r="AI374" s="34">
        <v>17.02</v>
      </c>
      <c r="AJ374" s="34">
        <v>17.5</v>
      </c>
      <c r="AK374" s="34">
        <v>0</v>
      </c>
      <c r="AL374" s="34">
        <v>0</v>
      </c>
      <c r="AM374" s="34">
        <v>207.69</v>
      </c>
      <c r="AN374" s="34">
        <v>116.67</v>
      </c>
      <c r="AO374" s="34">
        <v>0</v>
      </c>
      <c r="AP374" s="34">
        <v>0</v>
      </c>
      <c r="AQ374" s="31">
        <v>8</v>
      </c>
      <c r="AR374" s="31">
        <v>7</v>
      </c>
      <c r="AS374" s="31">
        <v>0</v>
      </c>
      <c r="AT374" s="31">
        <v>0</v>
      </c>
      <c r="AU374" s="31">
        <v>27</v>
      </c>
      <c r="AV374" s="31">
        <v>7</v>
      </c>
      <c r="AW374" s="31">
        <v>0</v>
      </c>
      <c r="AX374" s="31">
        <v>0</v>
      </c>
      <c r="AY374" s="31">
        <v>0</v>
      </c>
      <c r="AZ374" s="31">
        <v>0</v>
      </c>
      <c r="BA374" s="31">
        <v>8</v>
      </c>
      <c r="BB374" s="31">
        <v>0</v>
      </c>
      <c r="BC374" s="31">
        <v>0</v>
      </c>
      <c r="BD374" s="31">
        <v>0</v>
      </c>
      <c r="BE374" s="31">
        <v>0</v>
      </c>
      <c r="BF374" s="31">
        <v>0</v>
      </c>
      <c r="BG374" s="31">
        <v>0</v>
      </c>
      <c r="BH374" s="31">
        <v>0</v>
      </c>
      <c r="BI374" s="31">
        <v>0</v>
      </c>
      <c r="BJ374" s="31">
        <v>0</v>
      </c>
      <c r="BK374" s="31">
        <v>24.55</v>
      </c>
      <c r="BL374" s="31">
        <v>34</v>
      </c>
      <c r="BM374" s="31">
        <v>7</v>
      </c>
      <c r="BN374" s="31">
        <v>0</v>
      </c>
      <c r="BO374" s="31">
        <v>0</v>
      </c>
      <c r="BP374" s="31">
        <v>6</v>
      </c>
      <c r="BQ374" s="31">
        <v>8</v>
      </c>
      <c r="BR374" s="31">
        <v>27</v>
      </c>
      <c r="BS374" s="31">
        <v>0</v>
      </c>
      <c r="BT374" s="31">
        <v>0</v>
      </c>
      <c r="BU374" s="31">
        <v>7</v>
      </c>
      <c r="BV374" s="31">
        <v>8</v>
      </c>
      <c r="BW374" s="31">
        <v>0</v>
      </c>
      <c r="BX374" s="31">
        <v>0</v>
      </c>
      <c r="BY374" s="31">
        <v>42</v>
      </c>
      <c r="BZ374" s="31">
        <v>34</v>
      </c>
      <c r="CA374" s="31">
        <v>0</v>
      </c>
      <c r="CB374" s="31">
        <v>25</v>
      </c>
      <c r="CC374" s="31">
        <v>12</v>
      </c>
      <c r="CD374" s="31">
        <v>5</v>
      </c>
      <c r="CE374" s="31">
        <v>0</v>
      </c>
      <c r="CF374" s="31">
        <v>0</v>
      </c>
      <c r="CG374" s="31">
        <v>7</v>
      </c>
      <c r="CH374" s="31">
        <v>19</v>
      </c>
      <c r="CI374" s="31">
        <v>16</v>
      </c>
      <c r="CJ374" s="31">
        <v>0</v>
      </c>
      <c r="CK374" s="31">
        <v>4</v>
      </c>
      <c r="CL374" s="31">
        <v>27</v>
      </c>
      <c r="CM374" s="31">
        <v>54</v>
      </c>
      <c r="CN374" s="34">
        <v>3.7037</v>
      </c>
      <c r="CO374" s="34">
        <v>8.5106000000000002</v>
      </c>
      <c r="CP374" s="34">
        <v>0</v>
      </c>
      <c r="CQ374" s="34">
        <v>2.5</v>
      </c>
      <c r="CR374" s="34">
        <v>12.5</v>
      </c>
      <c r="CS374" s="34">
        <v>0</v>
      </c>
      <c r="CT374" s="34">
        <v>0</v>
      </c>
      <c r="CU374" s="34">
        <v>16.666699999999999</v>
      </c>
      <c r="CV374" s="34">
        <v>0</v>
      </c>
      <c r="CW374" s="34">
        <v>3.7037</v>
      </c>
      <c r="CX374" s="34">
        <v>2.1276999999999999</v>
      </c>
      <c r="CY374" s="34">
        <v>0</v>
      </c>
      <c r="CZ374" s="34">
        <v>2.5</v>
      </c>
      <c r="DA374" s="34">
        <v>0</v>
      </c>
      <c r="DB374" s="34">
        <v>0</v>
      </c>
      <c r="DC374" s="34">
        <v>0</v>
      </c>
      <c r="DD374" s="34">
        <v>16.666699999999999</v>
      </c>
      <c r="DE374" s="34">
        <v>0</v>
      </c>
      <c r="DF374" s="34">
        <v>15.2174</v>
      </c>
      <c r="DG374" s="34">
        <v>17.5</v>
      </c>
      <c r="DH374" s="34">
        <v>7.5</v>
      </c>
      <c r="DI374" s="34">
        <v>20</v>
      </c>
      <c r="DJ374" s="34">
        <v>0</v>
      </c>
      <c r="DK374" s="34">
        <v>16.666699999999999</v>
      </c>
      <c r="DL374" s="34">
        <v>16.666699999999999</v>
      </c>
      <c r="DM374" s="34">
        <v>16.666699999999999</v>
      </c>
      <c r="DN374" s="34">
        <v>16.666699999999999</v>
      </c>
      <c r="DO374" s="34">
        <v>6.9990003332222601</v>
      </c>
      <c r="DP374" s="34">
        <v>6.8806314978821703</v>
      </c>
      <c r="DQ374" s="34">
        <v>6.7833264548080896</v>
      </c>
      <c r="DR374" s="34">
        <v>6.8778753659556697</v>
      </c>
      <c r="DS374" s="34">
        <v>6.77622039632673</v>
      </c>
      <c r="DT374" s="34">
        <v>5.8362318840579697</v>
      </c>
      <c r="DU374" s="34">
        <v>6.2775800711743797</v>
      </c>
      <c r="DV374" s="34">
        <v>6.2168674698795199</v>
      </c>
      <c r="DW374" s="34">
        <v>6.4377224199288303</v>
      </c>
      <c r="DX374" s="34">
        <v>1.72031935406685</v>
      </c>
      <c r="DY374" s="34">
        <v>1.4344738340746199</v>
      </c>
      <c r="DZ374" s="34">
        <v>-1.3746819492481599</v>
      </c>
      <c r="EA374" s="34">
        <v>1.5001721266924</v>
      </c>
      <c r="EB374" s="34">
        <v>16.106085757771101</v>
      </c>
      <c r="EC374" s="34">
        <v>-7.03054651812415</v>
      </c>
      <c r="ED374" s="34">
        <v>0.97657866423900896</v>
      </c>
      <c r="EE374" s="34">
        <v>-3.4306379747847102</v>
      </c>
      <c r="EF374" s="33">
        <v>0</v>
      </c>
      <c r="EG374" s="33">
        <v>25</v>
      </c>
      <c r="EH374" s="34">
        <v>7.22</v>
      </c>
      <c r="EI374" s="34">
        <v>5.66</v>
      </c>
      <c r="EJ374" s="34">
        <v>0</v>
      </c>
      <c r="EK374" s="34">
        <v>6.44</v>
      </c>
      <c r="EL374" s="34">
        <v>8.2799999999999994</v>
      </c>
      <c r="EM374" s="34">
        <v>0</v>
      </c>
      <c r="EN374" s="34">
        <v>7.26</v>
      </c>
      <c r="EO374" s="34">
        <v>5.76</v>
      </c>
      <c r="EP374" s="34">
        <v>0</v>
      </c>
      <c r="EQ374" s="34">
        <v>0</v>
      </c>
      <c r="ER374" s="34">
        <v>6.52</v>
      </c>
      <c r="ES374" s="34">
        <v>6.96</v>
      </c>
      <c r="ET374" s="58">
        <v>0</v>
      </c>
      <c r="EU374" s="58">
        <v>28</v>
      </c>
      <c r="EV374" s="58">
        <v>5</v>
      </c>
      <c r="EW374" s="58">
        <v>11</v>
      </c>
      <c r="EX374" s="58">
        <v>3</v>
      </c>
      <c r="EY374" s="58">
        <v>0</v>
      </c>
      <c r="EZ374" s="58">
        <v>0</v>
      </c>
      <c r="FA374" s="63">
        <v>0</v>
      </c>
      <c r="FB374" s="64">
        <v>0</v>
      </c>
      <c r="FC374" s="58">
        <v>4</v>
      </c>
      <c r="FD374" s="58">
        <v>11</v>
      </c>
      <c r="FE374" s="58">
        <v>31</v>
      </c>
      <c r="FF374" s="58">
        <v>1</v>
      </c>
      <c r="FG374" s="58">
        <v>0</v>
      </c>
      <c r="FH374" s="58">
        <v>0</v>
      </c>
      <c r="FI374" s="58">
        <v>0</v>
      </c>
      <c r="FJ374" s="58">
        <v>47</v>
      </c>
      <c r="FK374" s="58">
        <v>85.454545454545496</v>
      </c>
      <c r="FL374" s="59">
        <f t="shared" si="5"/>
        <v>54.999999999999972</v>
      </c>
    </row>
    <row r="375" spans="1:168" x14ac:dyDescent="0.25">
      <c r="A375" t="s">
        <v>207</v>
      </c>
      <c r="B375" t="s">
        <v>1230</v>
      </c>
      <c r="C375" t="s">
        <v>1231</v>
      </c>
      <c r="D375" s="31">
        <v>150</v>
      </c>
      <c r="E375" s="31">
        <v>3</v>
      </c>
      <c r="F375" s="31">
        <v>0</v>
      </c>
      <c r="G375" s="31">
        <v>0</v>
      </c>
      <c r="H375" s="31">
        <v>1</v>
      </c>
      <c r="I375" s="31">
        <v>0</v>
      </c>
      <c r="J375" s="31">
        <v>154</v>
      </c>
      <c r="K375" s="31">
        <v>0</v>
      </c>
      <c r="L375" s="31">
        <v>154</v>
      </c>
      <c r="M375" s="35">
        <v>14.89</v>
      </c>
      <c r="N375" s="31">
        <v>0</v>
      </c>
      <c r="O375" s="31">
        <v>27</v>
      </c>
      <c r="P375" s="31">
        <v>127</v>
      </c>
      <c r="Q375" s="31">
        <v>0</v>
      </c>
      <c r="R375" s="31">
        <v>35</v>
      </c>
      <c r="S375" s="31">
        <v>45</v>
      </c>
      <c r="T375" s="31">
        <v>36</v>
      </c>
      <c r="U375" s="31">
        <v>38</v>
      </c>
      <c r="V375" s="31">
        <v>2</v>
      </c>
      <c r="W375" s="31">
        <v>0</v>
      </c>
      <c r="X375" s="31">
        <v>151</v>
      </c>
      <c r="Y375" s="31">
        <v>1</v>
      </c>
      <c r="Z375" s="31">
        <v>0</v>
      </c>
      <c r="AA375" s="31">
        <v>154</v>
      </c>
      <c r="AB375" s="31">
        <v>154</v>
      </c>
      <c r="AC375" s="31">
        <v>155</v>
      </c>
      <c r="AD375" s="31">
        <v>155</v>
      </c>
      <c r="AE375" s="31">
        <v>160</v>
      </c>
      <c r="AF375" s="31">
        <v>154</v>
      </c>
      <c r="AG375" s="31">
        <v>154</v>
      </c>
      <c r="AH375" s="31">
        <v>154</v>
      </c>
      <c r="AI375" s="34">
        <v>0</v>
      </c>
      <c r="AJ375" s="34">
        <v>0</v>
      </c>
      <c r="AK375" s="34">
        <v>-0.65</v>
      </c>
      <c r="AL375" s="34">
        <v>0</v>
      </c>
      <c r="AM375" s="34">
        <v>-3.12</v>
      </c>
      <c r="AN375" s="34">
        <v>3.9</v>
      </c>
      <c r="AO375" s="34">
        <v>0</v>
      </c>
      <c r="AP375" s="34">
        <v>0</v>
      </c>
      <c r="AQ375" s="31">
        <v>0</v>
      </c>
      <c r="AR375" s="31">
        <v>0</v>
      </c>
      <c r="AS375" s="31">
        <v>0</v>
      </c>
      <c r="AT375" s="31">
        <v>1</v>
      </c>
      <c r="AU375" s="31">
        <v>0</v>
      </c>
      <c r="AV375" s="31">
        <v>6</v>
      </c>
      <c r="AW375" s="31">
        <v>0</v>
      </c>
      <c r="AX375" s="31">
        <v>0</v>
      </c>
      <c r="AY375" s="31">
        <v>0</v>
      </c>
      <c r="AZ375" s="31">
        <v>0</v>
      </c>
      <c r="BA375" s="31">
        <v>0</v>
      </c>
      <c r="BB375" s="31">
        <v>0</v>
      </c>
      <c r="BC375" s="31">
        <v>0</v>
      </c>
      <c r="BD375" s="31">
        <v>0</v>
      </c>
      <c r="BE375" s="31">
        <v>0</v>
      </c>
      <c r="BF375" s="31">
        <v>0</v>
      </c>
      <c r="BG375" s="31">
        <v>0</v>
      </c>
      <c r="BH375" s="31">
        <v>0</v>
      </c>
      <c r="BI375" s="31">
        <v>0</v>
      </c>
      <c r="BJ375" s="31">
        <v>0</v>
      </c>
      <c r="BK375" s="31">
        <v>31.15</v>
      </c>
      <c r="BL375" s="31">
        <v>0</v>
      </c>
      <c r="BM375" s="31">
        <v>7</v>
      </c>
      <c r="BN375" s="31">
        <v>12</v>
      </c>
      <c r="BO375" s="31">
        <v>103</v>
      </c>
      <c r="BP375" s="31">
        <v>32</v>
      </c>
      <c r="BQ375" s="31">
        <v>0</v>
      </c>
      <c r="BR375" s="31">
        <v>0</v>
      </c>
      <c r="BS375" s="31">
        <v>1</v>
      </c>
      <c r="BT375" s="31">
        <v>0</v>
      </c>
      <c r="BU375" s="31">
        <v>0</v>
      </c>
      <c r="BV375" s="31">
        <v>0</v>
      </c>
      <c r="BW375" s="31">
        <v>0</v>
      </c>
      <c r="BX375" s="31">
        <v>0</v>
      </c>
      <c r="BY375" s="31">
        <v>1</v>
      </c>
      <c r="BZ375" s="31">
        <v>0</v>
      </c>
      <c r="CA375" s="31">
        <v>0</v>
      </c>
      <c r="CB375" s="31">
        <v>0</v>
      </c>
      <c r="CC375" s="31">
        <v>0</v>
      </c>
      <c r="CD375" s="31">
        <v>1</v>
      </c>
      <c r="CE375" s="31">
        <v>0</v>
      </c>
      <c r="CF375" s="31">
        <v>0</v>
      </c>
      <c r="CG375" s="31">
        <v>0</v>
      </c>
      <c r="CH375" s="31">
        <v>0</v>
      </c>
      <c r="CI375" s="31">
        <v>1</v>
      </c>
      <c r="CJ375" s="31">
        <v>0</v>
      </c>
      <c r="CK375" s="31">
        <v>1</v>
      </c>
      <c r="CL375" s="31">
        <v>1</v>
      </c>
      <c r="CM375" s="31">
        <v>153</v>
      </c>
      <c r="CN375" s="34">
        <v>1.9608000000000001</v>
      </c>
      <c r="CO375" s="34">
        <v>0</v>
      </c>
      <c r="CP375" s="34">
        <v>2.6316000000000002</v>
      </c>
      <c r="CQ375" s="34">
        <v>3.2679999999999998</v>
      </c>
      <c r="CR375" s="34">
        <v>3.9216000000000002</v>
      </c>
      <c r="CS375" s="34">
        <v>3.1646000000000001</v>
      </c>
      <c r="CT375" s="34">
        <v>3.9216000000000002</v>
      </c>
      <c r="CU375" s="34">
        <v>0.65790000000000004</v>
      </c>
      <c r="CV375" s="34">
        <v>3.9735</v>
      </c>
      <c r="CW375" s="34">
        <v>0</v>
      </c>
      <c r="CX375" s="34">
        <v>0</v>
      </c>
      <c r="CY375" s="34">
        <v>0.65790000000000004</v>
      </c>
      <c r="CZ375" s="34">
        <v>0.65359999999999996</v>
      </c>
      <c r="DA375" s="34">
        <v>0.65359999999999996</v>
      </c>
      <c r="DB375" s="34">
        <v>0.63290000000000002</v>
      </c>
      <c r="DC375" s="34">
        <v>1.9608000000000001</v>
      </c>
      <c r="DD375" s="34">
        <v>0.65790000000000004</v>
      </c>
      <c r="DE375" s="34">
        <v>0</v>
      </c>
      <c r="DF375" s="34">
        <v>5.2287999999999997</v>
      </c>
      <c r="DG375" s="34">
        <v>6.5789</v>
      </c>
      <c r="DH375" s="34">
        <v>12.5</v>
      </c>
      <c r="DI375" s="34">
        <v>13.1579</v>
      </c>
      <c r="DJ375" s="34">
        <v>13.7255</v>
      </c>
      <c r="DK375" s="34">
        <v>13.815799999999999</v>
      </c>
      <c r="DL375" s="34">
        <v>13.071899999999999</v>
      </c>
      <c r="DM375" s="34">
        <v>11.184200000000001</v>
      </c>
      <c r="DN375" s="34">
        <v>12.582800000000001</v>
      </c>
      <c r="DO375" s="34">
        <v>6.3364793874098497</v>
      </c>
      <c r="DP375" s="34">
        <v>6.2877229985060197</v>
      </c>
      <c r="DQ375" s="34">
        <v>6.15606101633721</v>
      </c>
      <c r="DR375" s="34">
        <v>6.1285097192224596</v>
      </c>
      <c r="DS375" s="34">
        <v>6.1579807517704701</v>
      </c>
      <c r="DT375" s="34">
        <v>6.1867600034569197</v>
      </c>
      <c r="DU375" s="34">
        <v>6.1782547002483197</v>
      </c>
      <c r="DV375" s="34">
        <v>6.1673158486973101</v>
      </c>
      <c r="DW375" s="34">
        <v>6.1168772563176903</v>
      </c>
      <c r="DX375" s="34">
        <v>0.77542202344812206</v>
      </c>
      <c r="DY375" s="34">
        <v>2.1387374462240598</v>
      </c>
      <c r="DZ375" s="34">
        <v>0.44955949124688199</v>
      </c>
      <c r="EA375" s="34">
        <v>-0.47858273248967598</v>
      </c>
      <c r="EB375" s="34">
        <v>-0.46517485194776498</v>
      </c>
      <c r="EC375" s="34">
        <v>0.137665143657169</v>
      </c>
      <c r="ED375" s="34">
        <v>0.177368109877452</v>
      </c>
      <c r="EE375" s="34">
        <v>0.82458075037429301</v>
      </c>
      <c r="EF375" s="33">
        <v>3</v>
      </c>
      <c r="EG375" s="33">
        <v>49</v>
      </c>
      <c r="EH375" s="34">
        <v>8.93</v>
      </c>
      <c r="EI375" s="34">
        <v>5.95</v>
      </c>
      <c r="EJ375" s="34">
        <v>0</v>
      </c>
      <c r="EK375" s="34">
        <v>6.32</v>
      </c>
      <c r="EL375" s="34">
        <v>8.93</v>
      </c>
      <c r="EM375" s="34">
        <v>0</v>
      </c>
      <c r="EN375" s="34">
        <v>0</v>
      </c>
      <c r="EO375" s="34">
        <v>7.01</v>
      </c>
      <c r="EP375" s="34">
        <v>6.78</v>
      </c>
      <c r="EQ375" s="34">
        <v>6.47</v>
      </c>
      <c r="ER375" s="34">
        <v>5.73</v>
      </c>
      <c r="ES375" s="34">
        <v>0</v>
      </c>
      <c r="ET375" s="58">
        <v>0</v>
      </c>
      <c r="EU375" s="58">
        <v>7</v>
      </c>
      <c r="EV375" s="58">
        <v>23</v>
      </c>
      <c r="EW375" s="58">
        <v>27</v>
      </c>
      <c r="EX375" s="58">
        <v>0</v>
      </c>
      <c r="EY375" s="58">
        <v>55</v>
      </c>
      <c r="EZ375" s="58">
        <v>0</v>
      </c>
      <c r="FA375" s="63">
        <v>42</v>
      </c>
      <c r="FB375" s="64">
        <v>7</v>
      </c>
      <c r="FC375" s="58">
        <v>0</v>
      </c>
      <c r="FD375" s="58">
        <v>22</v>
      </c>
      <c r="FE375" s="58">
        <v>42</v>
      </c>
      <c r="FF375" s="58">
        <v>57</v>
      </c>
      <c r="FG375" s="58">
        <v>26</v>
      </c>
      <c r="FH375" s="58">
        <v>0</v>
      </c>
      <c r="FI375" s="58">
        <v>0</v>
      </c>
      <c r="FJ375" s="58">
        <v>154</v>
      </c>
      <c r="FK375" s="58">
        <v>100</v>
      </c>
      <c r="FL375" s="59">
        <f t="shared" si="5"/>
        <v>154</v>
      </c>
    </row>
    <row r="376" spans="1:168" x14ac:dyDescent="0.25">
      <c r="A376" t="s">
        <v>207</v>
      </c>
      <c r="B376" t="s">
        <v>1232</v>
      </c>
      <c r="C376" t="s">
        <v>1233</v>
      </c>
      <c r="D376" s="31"/>
      <c r="E376" s="31"/>
      <c r="F376" s="31"/>
      <c r="G376" s="31"/>
      <c r="H376" s="31"/>
      <c r="I376" s="31"/>
      <c r="J376" s="31">
        <v>9</v>
      </c>
      <c r="K376" s="31">
        <v>0</v>
      </c>
      <c r="L376" s="31">
        <v>9</v>
      </c>
      <c r="M376" s="35">
        <v>4.13</v>
      </c>
      <c r="N376" s="31">
        <v>0</v>
      </c>
      <c r="O376" s="31">
        <v>0</v>
      </c>
      <c r="P376" s="31">
        <v>9</v>
      </c>
      <c r="Q376" s="31">
        <v>0</v>
      </c>
      <c r="R376" s="31">
        <v>2</v>
      </c>
      <c r="S376" s="31">
        <v>6</v>
      </c>
      <c r="T376" s="31">
        <v>1</v>
      </c>
      <c r="U376" s="31">
        <v>0</v>
      </c>
      <c r="V376" s="31">
        <v>1</v>
      </c>
      <c r="W376" s="31">
        <v>0</v>
      </c>
      <c r="X376" s="31">
        <v>8</v>
      </c>
      <c r="Y376" s="31">
        <v>0</v>
      </c>
      <c r="Z376" s="31">
        <v>0</v>
      </c>
      <c r="AA376" s="31">
        <v>9</v>
      </c>
      <c r="AB376" s="31">
        <v>9</v>
      </c>
      <c r="AC376" s="31">
        <v>9</v>
      </c>
      <c r="AD376" s="31">
        <v>3</v>
      </c>
      <c r="AE376" s="31">
        <v>3</v>
      </c>
      <c r="AF376" s="31">
        <v>3</v>
      </c>
      <c r="AG376" s="31">
        <v>3</v>
      </c>
      <c r="AH376" s="31">
        <v>3</v>
      </c>
      <c r="AI376" s="34">
        <v>0</v>
      </c>
      <c r="AJ376" s="34">
        <v>0</v>
      </c>
      <c r="AK376" s="34">
        <v>0</v>
      </c>
      <c r="AL376" s="34">
        <v>200</v>
      </c>
      <c r="AM376" s="34">
        <v>0</v>
      </c>
      <c r="AN376" s="34">
        <v>0</v>
      </c>
      <c r="AO376" s="34">
        <v>0</v>
      </c>
      <c r="AP376" s="34">
        <v>0</v>
      </c>
      <c r="AQ376" s="31">
        <v>0</v>
      </c>
      <c r="AR376" s="31">
        <v>0</v>
      </c>
      <c r="AS376" s="31">
        <v>0</v>
      </c>
      <c r="AT376" s="31">
        <v>6</v>
      </c>
      <c r="AU376" s="31">
        <v>0</v>
      </c>
      <c r="AV376" s="31">
        <v>0</v>
      </c>
      <c r="AW376" s="31">
        <v>0</v>
      </c>
      <c r="AX376" s="31">
        <v>0</v>
      </c>
      <c r="AY376" s="31">
        <v>0</v>
      </c>
      <c r="AZ376" s="31">
        <v>0</v>
      </c>
      <c r="BA376" s="31">
        <v>0</v>
      </c>
      <c r="BB376" s="31">
        <v>0</v>
      </c>
      <c r="BC376" s="31">
        <v>0</v>
      </c>
      <c r="BD376" s="31"/>
      <c r="BE376" s="31"/>
      <c r="BF376" s="31"/>
      <c r="BG376" s="31"/>
      <c r="BH376" s="31"/>
      <c r="BI376" s="31"/>
      <c r="BJ376" s="31"/>
      <c r="BK376" s="31">
        <v>25.33</v>
      </c>
      <c r="BL376" s="31">
        <v>6</v>
      </c>
      <c r="BM376" s="31">
        <v>0</v>
      </c>
      <c r="BN376" s="31">
        <v>0</v>
      </c>
      <c r="BO376" s="31">
        <v>0</v>
      </c>
      <c r="BP376" s="31">
        <v>0</v>
      </c>
      <c r="BQ376" s="31">
        <v>3</v>
      </c>
      <c r="BR376" s="31">
        <v>0</v>
      </c>
      <c r="BS376" s="31">
        <v>6</v>
      </c>
      <c r="BT376" s="31">
        <v>0</v>
      </c>
      <c r="BU376" s="31">
        <v>0</v>
      </c>
      <c r="BV376" s="31">
        <v>0</v>
      </c>
      <c r="BW376" s="31">
        <v>0</v>
      </c>
      <c r="BX376" s="31">
        <v>0</v>
      </c>
      <c r="BY376" s="31">
        <v>6</v>
      </c>
      <c r="BZ376" s="31">
        <v>6</v>
      </c>
      <c r="CA376" s="31">
        <v>0</v>
      </c>
      <c r="CB376" s="31">
        <v>2</v>
      </c>
      <c r="CC376" s="31">
        <v>4</v>
      </c>
      <c r="CD376" s="31">
        <v>0</v>
      </c>
      <c r="CE376" s="31">
        <v>0</v>
      </c>
      <c r="CF376" s="31">
        <v>0</v>
      </c>
      <c r="CG376" s="31">
        <v>1</v>
      </c>
      <c r="CH376" s="31">
        <v>5</v>
      </c>
      <c r="CI376" s="31">
        <v>0</v>
      </c>
      <c r="CJ376" s="31">
        <v>0</v>
      </c>
      <c r="CK376" s="31">
        <v>6</v>
      </c>
      <c r="CL376" s="31">
        <v>0</v>
      </c>
      <c r="CM376" s="31">
        <v>9</v>
      </c>
      <c r="CN376" s="34">
        <v>0</v>
      </c>
      <c r="CO376" s="34">
        <v>11.1111</v>
      </c>
      <c r="CP376" s="34">
        <v>0</v>
      </c>
      <c r="CQ376" s="34">
        <v>0</v>
      </c>
      <c r="CR376" s="34">
        <v>0</v>
      </c>
      <c r="CS376" s="34">
        <v>0</v>
      </c>
      <c r="CT376" s="34">
        <v>33.333300000000001</v>
      </c>
      <c r="CU376" s="34">
        <v>0</v>
      </c>
      <c r="CV376" s="34">
        <v>0</v>
      </c>
      <c r="CW376" s="34">
        <v>0</v>
      </c>
      <c r="CX376" s="34">
        <v>0</v>
      </c>
      <c r="CY376" s="34">
        <v>0</v>
      </c>
      <c r="CZ376" s="34">
        <v>0</v>
      </c>
      <c r="DA376" s="34">
        <v>0</v>
      </c>
      <c r="DB376" s="34">
        <v>0</v>
      </c>
      <c r="DC376" s="34">
        <v>0</v>
      </c>
      <c r="DD376" s="34">
        <v>0</v>
      </c>
      <c r="DE376" s="34">
        <v>0</v>
      </c>
      <c r="DF376" s="34">
        <v>11.1111</v>
      </c>
      <c r="DG376" s="34">
        <v>22.222200000000001</v>
      </c>
      <c r="DH376" s="34">
        <v>22.222200000000001</v>
      </c>
      <c r="DI376" s="34">
        <v>33.333300000000001</v>
      </c>
      <c r="DJ376" s="34">
        <v>0</v>
      </c>
      <c r="DK376" s="34">
        <v>33.333300000000001</v>
      </c>
      <c r="DL376" s="34">
        <v>66.666700000000006</v>
      </c>
      <c r="DM376" s="34">
        <v>33.333300000000001</v>
      </c>
      <c r="DN376" s="34">
        <v>33.333300000000001</v>
      </c>
      <c r="DO376" s="34"/>
      <c r="DP376" s="34"/>
      <c r="DQ376" s="34"/>
      <c r="DR376" s="34"/>
      <c r="DS376" s="34"/>
      <c r="DT376" s="34"/>
      <c r="DU376" s="34"/>
      <c r="DV376" s="34"/>
      <c r="DW376" s="34"/>
      <c r="DX376" s="34"/>
      <c r="DY376" s="34"/>
      <c r="DZ376" s="34"/>
      <c r="EA376" s="34"/>
      <c r="EB376" s="34"/>
      <c r="EC376" s="34"/>
      <c r="ED376" s="34"/>
      <c r="EE376" s="34"/>
      <c r="EF376" s="33"/>
      <c r="EG376" s="33"/>
      <c r="EH376" s="34"/>
      <c r="EI376" s="34"/>
      <c r="EJ376" s="34"/>
      <c r="EK376" s="34"/>
      <c r="EL376" s="34"/>
      <c r="EM376" s="34"/>
      <c r="EN376" s="34"/>
      <c r="EO376" s="34"/>
      <c r="EP376" s="34"/>
      <c r="EQ376" s="34"/>
      <c r="ER376" s="34"/>
      <c r="ES376" s="34"/>
      <c r="ET376" s="58">
        <v>0</v>
      </c>
      <c r="EU376" s="58">
        <v>0</v>
      </c>
      <c r="EV376" s="58">
        <v>0</v>
      </c>
      <c r="EW376" s="58">
        <v>9</v>
      </c>
      <c r="EX376" s="58">
        <v>0</v>
      </c>
      <c r="EY376" s="58">
        <v>0</v>
      </c>
      <c r="EZ376" s="58">
        <v>0</v>
      </c>
      <c r="FA376" s="63">
        <v>0</v>
      </c>
      <c r="FB376" s="64">
        <v>0</v>
      </c>
      <c r="FC376" s="58">
        <v>6</v>
      </c>
      <c r="FD376" s="58">
        <v>3</v>
      </c>
      <c r="FE376" s="58">
        <v>0</v>
      </c>
      <c r="FF376" s="58">
        <v>0</v>
      </c>
      <c r="FG376" s="58">
        <v>0</v>
      </c>
      <c r="FH376" s="58">
        <v>0</v>
      </c>
      <c r="FI376" s="58">
        <v>0</v>
      </c>
      <c r="FJ376" s="58">
        <v>9</v>
      </c>
      <c r="FK376" s="58">
        <v>100</v>
      </c>
      <c r="FL376" s="59">
        <f t="shared" si="5"/>
        <v>9</v>
      </c>
    </row>
    <row r="377" spans="1:168" x14ac:dyDescent="0.25">
      <c r="A377" t="s">
        <v>207</v>
      </c>
      <c r="B377" t="s">
        <v>1234</v>
      </c>
      <c r="C377" t="s">
        <v>1235</v>
      </c>
      <c r="D377" s="31">
        <v>35</v>
      </c>
      <c r="E377" s="31">
        <v>2</v>
      </c>
      <c r="F377" s="31">
        <v>0</v>
      </c>
      <c r="G377" s="31">
        <v>0</v>
      </c>
      <c r="H377" s="31">
        <v>0</v>
      </c>
      <c r="I377" s="31">
        <v>0</v>
      </c>
      <c r="J377" s="31">
        <v>37</v>
      </c>
      <c r="K377" s="31">
        <v>0</v>
      </c>
      <c r="L377" s="31">
        <v>37</v>
      </c>
      <c r="M377" s="35">
        <v>7.06</v>
      </c>
      <c r="N377" s="31">
        <v>0</v>
      </c>
      <c r="O377" s="31">
        <v>17</v>
      </c>
      <c r="P377" s="31">
        <v>20</v>
      </c>
      <c r="Q377" s="31">
        <v>0</v>
      </c>
      <c r="R377" s="31">
        <v>13</v>
      </c>
      <c r="S377" s="31">
        <v>10</v>
      </c>
      <c r="T377" s="31">
        <v>14</v>
      </c>
      <c r="U377" s="31">
        <v>0</v>
      </c>
      <c r="V377" s="31">
        <v>6</v>
      </c>
      <c r="W377" s="31">
        <v>0</v>
      </c>
      <c r="X377" s="31">
        <v>31</v>
      </c>
      <c r="Y377" s="31">
        <v>0</v>
      </c>
      <c r="Z377" s="31">
        <v>0</v>
      </c>
      <c r="AA377" s="31">
        <v>37</v>
      </c>
      <c r="AB377" s="31">
        <v>37</v>
      </c>
      <c r="AC377" s="31">
        <v>28</v>
      </c>
      <c r="AD377" s="31">
        <v>28</v>
      </c>
      <c r="AE377" s="31">
        <v>13</v>
      </c>
      <c r="AF377" s="31">
        <v>13</v>
      </c>
      <c r="AG377" s="31">
        <v>13</v>
      </c>
      <c r="AH377" s="31">
        <v>13</v>
      </c>
      <c r="AI377" s="34">
        <v>0</v>
      </c>
      <c r="AJ377" s="34">
        <v>0</v>
      </c>
      <c r="AK377" s="34">
        <v>32.14</v>
      </c>
      <c r="AL377" s="34">
        <v>0</v>
      </c>
      <c r="AM377" s="34">
        <v>115.38</v>
      </c>
      <c r="AN377" s="34">
        <v>0</v>
      </c>
      <c r="AO377" s="34">
        <v>0</v>
      </c>
      <c r="AP377" s="34">
        <v>0</v>
      </c>
      <c r="AQ377" s="31">
        <v>0</v>
      </c>
      <c r="AR377" s="31">
        <v>0</v>
      </c>
      <c r="AS377" s="31">
        <v>0</v>
      </c>
      <c r="AT377" s="31">
        <v>0</v>
      </c>
      <c r="AU377" s="31">
        <v>15</v>
      </c>
      <c r="AV377" s="31">
        <v>0</v>
      </c>
      <c r="AW377" s="31">
        <v>0</v>
      </c>
      <c r="AX377" s="31">
        <v>0</v>
      </c>
      <c r="AY377" s="31">
        <v>0</v>
      </c>
      <c r="AZ377" s="31">
        <v>0</v>
      </c>
      <c r="BA377" s="31">
        <v>0</v>
      </c>
      <c r="BB377" s="31">
        <v>0</v>
      </c>
      <c r="BC377" s="31">
        <v>0</v>
      </c>
      <c r="BD377" s="31">
        <v>0</v>
      </c>
      <c r="BE377" s="31">
        <v>0</v>
      </c>
      <c r="BF377" s="31">
        <v>0</v>
      </c>
      <c r="BG377" s="31">
        <v>0</v>
      </c>
      <c r="BH377" s="31">
        <v>0</v>
      </c>
      <c r="BI377" s="31">
        <v>0</v>
      </c>
      <c r="BJ377" s="31">
        <v>0</v>
      </c>
      <c r="BK377" s="31">
        <v>10.029999999999999</v>
      </c>
      <c r="BL377" s="31">
        <v>24</v>
      </c>
      <c r="BM377" s="31">
        <v>0</v>
      </c>
      <c r="BN377" s="31">
        <v>5</v>
      </c>
      <c r="BO377" s="31">
        <v>8</v>
      </c>
      <c r="BP377" s="31">
        <v>0</v>
      </c>
      <c r="BQ377" s="31">
        <v>0</v>
      </c>
      <c r="BR377" s="31">
        <v>15</v>
      </c>
      <c r="BS377" s="31">
        <v>9</v>
      </c>
      <c r="BT377" s="31">
        <v>0</v>
      </c>
      <c r="BU377" s="31">
        <v>0</v>
      </c>
      <c r="BV377" s="31">
        <v>0</v>
      </c>
      <c r="BW377" s="31">
        <v>0</v>
      </c>
      <c r="BX377" s="31">
        <v>9</v>
      </c>
      <c r="BY377" s="31">
        <v>15</v>
      </c>
      <c r="BZ377" s="31">
        <v>24</v>
      </c>
      <c r="CA377" s="31">
        <v>0</v>
      </c>
      <c r="CB377" s="31">
        <v>10</v>
      </c>
      <c r="CC377" s="31">
        <v>9</v>
      </c>
      <c r="CD377" s="31">
        <v>5</v>
      </c>
      <c r="CE377" s="31">
        <v>0</v>
      </c>
      <c r="CF377" s="31">
        <v>0</v>
      </c>
      <c r="CG377" s="31">
        <v>6</v>
      </c>
      <c r="CH377" s="31">
        <v>18</v>
      </c>
      <c r="CI377" s="31">
        <v>0</v>
      </c>
      <c r="CJ377" s="31">
        <v>0</v>
      </c>
      <c r="CK377" s="31">
        <v>15</v>
      </c>
      <c r="CL377" s="31">
        <v>0</v>
      </c>
      <c r="CM377" s="31">
        <v>37</v>
      </c>
      <c r="CN377" s="34">
        <v>5.4054000000000002</v>
      </c>
      <c r="CO377" s="34">
        <v>5.4054000000000002</v>
      </c>
      <c r="CP377" s="34">
        <v>8.1081000000000003</v>
      </c>
      <c r="CQ377" s="34">
        <v>0</v>
      </c>
      <c r="CR377" s="34">
        <v>0</v>
      </c>
      <c r="CS377" s="34">
        <v>0</v>
      </c>
      <c r="CT377" s="34">
        <v>0</v>
      </c>
      <c r="CU377" s="34">
        <v>7.6923000000000004</v>
      </c>
      <c r="CV377" s="34">
        <v>0</v>
      </c>
      <c r="CW377" s="34">
        <v>5.4054000000000002</v>
      </c>
      <c r="CX377" s="34">
        <v>2.7027000000000001</v>
      </c>
      <c r="CY377" s="34">
        <v>2.7027000000000001</v>
      </c>
      <c r="CZ377" s="34">
        <v>0</v>
      </c>
      <c r="DA377" s="34">
        <v>0</v>
      </c>
      <c r="DB377" s="34">
        <v>0</v>
      </c>
      <c r="DC377" s="34">
        <v>0</v>
      </c>
      <c r="DD377" s="34">
        <v>0</v>
      </c>
      <c r="DE377" s="34">
        <v>0</v>
      </c>
      <c r="DF377" s="34">
        <v>24.324300000000001</v>
      </c>
      <c r="DG377" s="34">
        <v>13.513500000000001</v>
      </c>
      <c r="DH377" s="34">
        <v>8.1081000000000003</v>
      </c>
      <c r="DI377" s="34">
        <v>14.2857</v>
      </c>
      <c r="DJ377" s="34">
        <v>23.076899999999998</v>
      </c>
      <c r="DK377" s="34">
        <v>15.384600000000001</v>
      </c>
      <c r="DL377" s="34">
        <v>7.6923000000000004</v>
      </c>
      <c r="DM377" s="34">
        <v>7.6923000000000004</v>
      </c>
      <c r="DN377" s="34">
        <v>15.384600000000001</v>
      </c>
      <c r="DO377" s="34">
        <v>5.8298653610771103</v>
      </c>
      <c r="DP377" s="34">
        <v>5.9397938144329903</v>
      </c>
      <c r="DQ377" s="34">
        <v>5.8249791144528</v>
      </c>
      <c r="DR377" s="34">
        <v>5.6204701273261497</v>
      </c>
      <c r="DS377" s="34">
        <v>5.6106758080313401</v>
      </c>
      <c r="DT377" s="34">
        <v>5.7930348258706497</v>
      </c>
      <c r="DU377" s="34">
        <v>5.7930348258706497</v>
      </c>
      <c r="DV377" s="34">
        <v>5.7599164926931099</v>
      </c>
      <c r="DW377" s="34">
        <v>5.6905472636815899</v>
      </c>
      <c r="DX377" s="34">
        <v>-1.8507116036379101</v>
      </c>
      <c r="DY377" s="34">
        <v>1.9710748781109899</v>
      </c>
      <c r="DZ377" s="34">
        <v>3.6386455668956601</v>
      </c>
      <c r="EA377" s="34">
        <v>0.174565767652957</v>
      </c>
      <c r="EB377" s="34">
        <v>-3.1479012869890299</v>
      </c>
      <c r="EC377" s="34">
        <v>0</v>
      </c>
      <c r="ED377" s="34">
        <v>0.57497939804421305</v>
      </c>
      <c r="EE377" s="34">
        <v>1.21902561910433</v>
      </c>
      <c r="EF377" s="33">
        <v>1</v>
      </c>
      <c r="EG377" s="33">
        <v>0</v>
      </c>
      <c r="EH377" s="34">
        <v>5.72</v>
      </c>
      <c r="EI377" s="34">
        <v>5.34</v>
      </c>
      <c r="EJ377" s="34">
        <v>0</v>
      </c>
      <c r="EK377" s="34">
        <v>5.9</v>
      </c>
      <c r="EL377" s="34">
        <v>0</v>
      </c>
      <c r="EM377" s="34">
        <v>0</v>
      </c>
      <c r="EN377" s="34">
        <v>5.72</v>
      </c>
      <c r="EO377" s="34">
        <v>0</v>
      </c>
      <c r="EP377" s="34">
        <v>6.17</v>
      </c>
      <c r="EQ377" s="34">
        <v>5.92</v>
      </c>
      <c r="ER377" s="34">
        <v>0</v>
      </c>
      <c r="ES377" s="34">
        <v>0</v>
      </c>
      <c r="ET377" s="58">
        <v>0</v>
      </c>
      <c r="EU377" s="58">
        <v>1</v>
      </c>
      <c r="EV377" s="58">
        <v>15</v>
      </c>
      <c r="EW377" s="58">
        <v>5</v>
      </c>
      <c r="EX377" s="58">
        <v>0</v>
      </c>
      <c r="EY377" s="58">
        <v>0</v>
      </c>
      <c r="EZ377" s="58">
        <v>0</v>
      </c>
      <c r="FA377" s="63">
        <v>1</v>
      </c>
      <c r="FB377" s="64">
        <v>3</v>
      </c>
      <c r="FC377" s="58">
        <v>12</v>
      </c>
      <c r="FD377" s="58">
        <v>5</v>
      </c>
      <c r="FE377" s="58">
        <v>1</v>
      </c>
      <c r="FF377" s="58">
        <v>0</v>
      </c>
      <c r="FG377" s="58">
        <v>0</v>
      </c>
      <c r="FH377" s="58">
        <v>0</v>
      </c>
      <c r="FI377" s="58">
        <v>1</v>
      </c>
      <c r="FJ377" s="58">
        <v>22</v>
      </c>
      <c r="FK377" s="58">
        <v>59.459459459459502</v>
      </c>
      <c r="FL377" s="59">
        <f t="shared" si="5"/>
        <v>36.999999999999972</v>
      </c>
    </row>
    <row r="378" spans="1:168" x14ac:dyDescent="0.25">
      <c r="A378" t="s">
        <v>207</v>
      </c>
      <c r="B378" t="s">
        <v>1236</v>
      </c>
      <c r="C378" t="s">
        <v>1237</v>
      </c>
      <c r="D378" s="31">
        <v>675</v>
      </c>
      <c r="E378" s="31">
        <v>11</v>
      </c>
      <c r="F378" s="31">
        <v>0</v>
      </c>
      <c r="G378" s="31">
        <v>0</v>
      </c>
      <c r="H378" s="31">
        <v>5</v>
      </c>
      <c r="I378" s="31">
        <v>0</v>
      </c>
      <c r="J378" s="31">
        <v>691</v>
      </c>
      <c r="K378" s="31">
        <v>1</v>
      </c>
      <c r="L378" s="31">
        <v>692</v>
      </c>
      <c r="M378" s="35">
        <v>24.38</v>
      </c>
      <c r="N378" s="31">
        <v>0</v>
      </c>
      <c r="O378" s="31">
        <v>69</v>
      </c>
      <c r="P378" s="31">
        <v>622</v>
      </c>
      <c r="Q378" s="31">
        <v>23</v>
      </c>
      <c r="R378" s="31">
        <v>171</v>
      </c>
      <c r="S378" s="31">
        <v>226</v>
      </c>
      <c r="T378" s="31">
        <v>202</v>
      </c>
      <c r="U378" s="31">
        <v>69</v>
      </c>
      <c r="V378" s="31">
        <v>40</v>
      </c>
      <c r="W378" s="31">
        <v>299</v>
      </c>
      <c r="X378" s="31">
        <v>253</v>
      </c>
      <c r="Y378" s="31">
        <v>50</v>
      </c>
      <c r="Z378" s="31">
        <v>49</v>
      </c>
      <c r="AA378" s="31">
        <v>661</v>
      </c>
      <c r="AB378" s="31">
        <v>632</v>
      </c>
      <c r="AC378" s="31">
        <v>641</v>
      </c>
      <c r="AD378" s="31">
        <v>601</v>
      </c>
      <c r="AE378" s="31">
        <v>606</v>
      </c>
      <c r="AF378" s="31">
        <v>602</v>
      </c>
      <c r="AG378" s="31">
        <v>598</v>
      </c>
      <c r="AH378" s="31">
        <v>584</v>
      </c>
      <c r="AI378" s="34">
        <v>4.54</v>
      </c>
      <c r="AJ378" s="34">
        <v>4.59</v>
      </c>
      <c r="AK378" s="34">
        <v>-1.4</v>
      </c>
      <c r="AL378" s="34">
        <v>6.66</v>
      </c>
      <c r="AM378" s="34">
        <v>-0.83</v>
      </c>
      <c r="AN378" s="34">
        <v>0.66</v>
      </c>
      <c r="AO378" s="34">
        <v>0.67</v>
      </c>
      <c r="AP378" s="34">
        <v>2.4</v>
      </c>
      <c r="AQ378" s="31">
        <v>31</v>
      </c>
      <c r="AR378" s="31">
        <v>33</v>
      </c>
      <c r="AS378" s="31">
        <v>0</v>
      </c>
      <c r="AT378" s="31">
        <v>43</v>
      </c>
      <c r="AU378" s="31">
        <v>0</v>
      </c>
      <c r="AV378" s="31">
        <v>10</v>
      </c>
      <c r="AW378" s="31">
        <v>6</v>
      </c>
      <c r="AX378" s="31">
        <v>26</v>
      </c>
      <c r="AY378" s="31">
        <v>27</v>
      </c>
      <c r="AZ378" s="31">
        <v>0</v>
      </c>
      <c r="BA378" s="31">
        <v>0</v>
      </c>
      <c r="BB378" s="31">
        <v>0</v>
      </c>
      <c r="BC378" s="31">
        <v>31</v>
      </c>
      <c r="BD378" s="31">
        <v>0</v>
      </c>
      <c r="BE378" s="31">
        <v>0</v>
      </c>
      <c r="BF378" s="31">
        <v>1</v>
      </c>
      <c r="BG378" s="31">
        <v>0</v>
      </c>
      <c r="BH378" s="31">
        <v>0</v>
      </c>
      <c r="BI378" s="31">
        <v>0</v>
      </c>
      <c r="BJ378" s="31">
        <v>0</v>
      </c>
      <c r="BK378" s="31">
        <v>34.090000000000003</v>
      </c>
      <c r="BL378" s="31">
        <v>107</v>
      </c>
      <c r="BM378" s="31">
        <v>69</v>
      </c>
      <c r="BN378" s="31">
        <v>30</v>
      </c>
      <c r="BO378" s="31">
        <v>75</v>
      </c>
      <c r="BP378" s="31">
        <v>349</v>
      </c>
      <c r="BQ378" s="31">
        <v>61</v>
      </c>
      <c r="BR378" s="31">
        <v>0</v>
      </c>
      <c r="BS378" s="31">
        <v>43</v>
      </c>
      <c r="BT378" s="31">
        <v>0</v>
      </c>
      <c r="BU378" s="31">
        <v>33</v>
      </c>
      <c r="BV378" s="31">
        <v>31</v>
      </c>
      <c r="BW378" s="31">
        <v>0</v>
      </c>
      <c r="BX378" s="31">
        <v>0</v>
      </c>
      <c r="BY378" s="31">
        <v>107</v>
      </c>
      <c r="BZ378" s="31">
        <v>107</v>
      </c>
      <c r="CA378" s="31">
        <v>4</v>
      </c>
      <c r="CB378" s="31">
        <v>57</v>
      </c>
      <c r="CC378" s="31">
        <v>32</v>
      </c>
      <c r="CD378" s="31">
        <v>14</v>
      </c>
      <c r="CE378" s="31">
        <v>0</v>
      </c>
      <c r="CF378" s="31">
        <v>0</v>
      </c>
      <c r="CG378" s="31">
        <v>25</v>
      </c>
      <c r="CH378" s="31">
        <v>55</v>
      </c>
      <c r="CI378" s="31">
        <v>9</v>
      </c>
      <c r="CJ378" s="31">
        <v>18</v>
      </c>
      <c r="CK378" s="31">
        <v>107</v>
      </c>
      <c r="CL378" s="31">
        <v>2</v>
      </c>
      <c r="CM378" s="31">
        <v>686</v>
      </c>
      <c r="CN378" s="34">
        <v>1.6034999999999999</v>
      </c>
      <c r="CO378" s="34">
        <v>1.2270000000000001</v>
      </c>
      <c r="CP378" s="34">
        <v>0.81169999999999998</v>
      </c>
      <c r="CQ378" s="34">
        <v>4.0453000000000001</v>
      </c>
      <c r="CR378" s="34">
        <v>2.5907</v>
      </c>
      <c r="CS378" s="34">
        <v>3.056</v>
      </c>
      <c r="CT378" s="34">
        <v>1.528</v>
      </c>
      <c r="CU378" s="34">
        <v>1.7036</v>
      </c>
      <c r="CV378" s="34">
        <v>1.8349</v>
      </c>
      <c r="CW378" s="34">
        <v>0.72889999999999999</v>
      </c>
      <c r="CX378" s="34">
        <v>0</v>
      </c>
      <c r="CY378" s="34">
        <v>0</v>
      </c>
      <c r="CZ378" s="34">
        <v>0.3236</v>
      </c>
      <c r="DA378" s="34">
        <v>0.34539999999999998</v>
      </c>
      <c r="DB378" s="34">
        <v>0.33960000000000001</v>
      </c>
      <c r="DC378" s="34">
        <v>0</v>
      </c>
      <c r="DD378" s="34">
        <v>0.68140000000000001</v>
      </c>
      <c r="DE378" s="34">
        <v>0.7339</v>
      </c>
      <c r="DF378" s="34">
        <v>6.5648999999999997</v>
      </c>
      <c r="DG378" s="34">
        <v>9.0467999999999993</v>
      </c>
      <c r="DH378" s="34">
        <v>12.6623</v>
      </c>
      <c r="DI378" s="34">
        <v>9.2173999999999996</v>
      </c>
      <c r="DJ378" s="34">
        <v>10.7081</v>
      </c>
      <c r="DK378" s="34">
        <v>11.398999999999999</v>
      </c>
      <c r="DL378" s="34">
        <v>10.8062</v>
      </c>
      <c r="DM378" s="34">
        <v>9.6257000000000001</v>
      </c>
      <c r="DN378" s="34">
        <v>9.6339000000000006</v>
      </c>
      <c r="DO378" s="34">
        <v>6.1131223213321801</v>
      </c>
      <c r="DP378" s="34">
        <v>5.9345766301644396</v>
      </c>
      <c r="DQ378" s="34">
        <v>5.6229242221798099</v>
      </c>
      <c r="DR378" s="34">
        <v>5.5410548543927698</v>
      </c>
      <c r="DS378" s="34">
        <v>5.5158030694423301</v>
      </c>
      <c r="DT378" s="34">
        <v>5.4519663130698302</v>
      </c>
      <c r="DU378" s="34">
        <v>5.4556733258437902</v>
      </c>
      <c r="DV378" s="34">
        <v>5.3656617958228603</v>
      </c>
      <c r="DW378" s="34">
        <v>5.3842006003134397</v>
      </c>
      <c r="DX378" s="34">
        <v>3.00856661383779</v>
      </c>
      <c r="DY378" s="34">
        <v>5.5425325981685196</v>
      </c>
      <c r="DZ378" s="34">
        <v>1.4775050949392901</v>
      </c>
      <c r="EA378" s="34">
        <v>0.45780794985834999</v>
      </c>
      <c r="EB378" s="34">
        <v>1.17089418214977</v>
      </c>
      <c r="EC378" s="34">
        <v>-6.7947850843645699E-2</v>
      </c>
      <c r="ED378" s="34">
        <v>1.6775475877180801</v>
      </c>
      <c r="EE378" s="34">
        <v>-0.34431860673060899</v>
      </c>
      <c r="EF378" s="33">
        <v>72</v>
      </c>
      <c r="EG378" s="33">
        <v>162</v>
      </c>
      <c r="EH378" s="34">
        <v>7.29</v>
      </c>
      <c r="EI378" s="34">
        <v>5.87</v>
      </c>
      <c r="EJ378" s="34">
        <v>5.47</v>
      </c>
      <c r="EK378" s="34">
        <v>6.42</v>
      </c>
      <c r="EL378" s="34">
        <v>8.39</v>
      </c>
      <c r="EM378" s="34">
        <v>6.39</v>
      </c>
      <c r="EN378" s="34">
        <v>7.29</v>
      </c>
      <c r="EO378" s="34">
        <v>6.12</v>
      </c>
      <c r="EP378" s="34">
        <v>8.5500000000000007</v>
      </c>
      <c r="EQ378" s="34">
        <v>6.92</v>
      </c>
      <c r="ER378" s="34">
        <v>5.57</v>
      </c>
      <c r="ES378" s="34">
        <v>5.58</v>
      </c>
      <c r="ET378" s="58">
        <v>0</v>
      </c>
      <c r="EU378" s="58">
        <v>52</v>
      </c>
      <c r="EV378" s="58">
        <v>420</v>
      </c>
      <c r="EW378" s="58">
        <v>28</v>
      </c>
      <c r="EX378" s="58">
        <v>92</v>
      </c>
      <c r="EY378" s="58">
        <v>0</v>
      </c>
      <c r="EZ378" s="58">
        <v>0</v>
      </c>
      <c r="FA378" s="63">
        <v>67</v>
      </c>
      <c r="FB378" s="64">
        <v>8</v>
      </c>
      <c r="FC378" s="58">
        <v>106</v>
      </c>
      <c r="FD378" s="58">
        <v>54</v>
      </c>
      <c r="FE378" s="58">
        <v>181</v>
      </c>
      <c r="FF378" s="58">
        <v>282</v>
      </c>
      <c r="FG378" s="58">
        <v>28</v>
      </c>
      <c r="FH378" s="58">
        <v>0</v>
      </c>
      <c r="FI378" s="58">
        <v>0</v>
      </c>
      <c r="FJ378" s="58">
        <v>659</v>
      </c>
      <c r="FK378" s="58">
        <v>95.369030390738104</v>
      </c>
      <c r="FL378" s="59">
        <f t="shared" si="5"/>
        <v>690.99999999999966</v>
      </c>
    </row>
    <row r="379" spans="1:168" x14ac:dyDescent="0.25">
      <c r="A379" t="s">
        <v>207</v>
      </c>
      <c r="B379" t="s">
        <v>1238</v>
      </c>
      <c r="C379" t="s">
        <v>1239</v>
      </c>
      <c r="D379" s="31">
        <v>326</v>
      </c>
      <c r="E379" s="31">
        <v>5</v>
      </c>
      <c r="F379" s="31">
        <v>1</v>
      </c>
      <c r="G379" s="31">
        <v>0</v>
      </c>
      <c r="H379" s="31">
        <v>2</v>
      </c>
      <c r="I379" s="31">
        <v>0</v>
      </c>
      <c r="J379" s="31">
        <v>334</v>
      </c>
      <c r="K379" s="31">
        <v>0</v>
      </c>
      <c r="L379" s="31">
        <v>334</v>
      </c>
      <c r="M379" s="35">
        <v>17.68</v>
      </c>
      <c r="N379" s="31">
        <v>0</v>
      </c>
      <c r="O379" s="31">
        <v>20</v>
      </c>
      <c r="P379" s="31">
        <v>314</v>
      </c>
      <c r="Q379" s="31">
        <v>10</v>
      </c>
      <c r="R379" s="31">
        <v>74</v>
      </c>
      <c r="S379" s="31">
        <v>137</v>
      </c>
      <c r="T379" s="31">
        <v>101</v>
      </c>
      <c r="U379" s="31">
        <v>12</v>
      </c>
      <c r="V379" s="31">
        <v>24</v>
      </c>
      <c r="W379" s="31">
        <v>0</v>
      </c>
      <c r="X379" s="31">
        <v>284</v>
      </c>
      <c r="Y379" s="31">
        <v>26</v>
      </c>
      <c r="Z379" s="31">
        <v>0</v>
      </c>
      <c r="AA379" s="31">
        <v>334</v>
      </c>
      <c r="AB379" s="31">
        <v>283</v>
      </c>
      <c r="AC379" s="31">
        <v>283</v>
      </c>
      <c r="AD379" s="31">
        <v>277</v>
      </c>
      <c r="AE379" s="31">
        <v>277</v>
      </c>
      <c r="AF379" s="31">
        <v>278</v>
      </c>
      <c r="AG379" s="31">
        <v>279</v>
      </c>
      <c r="AH379" s="31">
        <v>279</v>
      </c>
      <c r="AI379" s="34">
        <v>0</v>
      </c>
      <c r="AJ379" s="34">
        <v>18.02</v>
      </c>
      <c r="AK379" s="34">
        <v>0</v>
      </c>
      <c r="AL379" s="34">
        <v>2.17</v>
      </c>
      <c r="AM379" s="34">
        <v>0</v>
      </c>
      <c r="AN379" s="34">
        <v>-0.36</v>
      </c>
      <c r="AO379" s="34">
        <v>-0.36</v>
      </c>
      <c r="AP379" s="34">
        <v>0</v>
      </c>
      <c r="AQ379" s="31">
        <v>0</v>
      </c>
      <c r="AR379" s="31">
        <v>52</v>
      </c>
      <c r="AS379" s="31">
        <v>0</v>
      </c>
      <c r="AT379" s="31">
        <v>6</v>
      </c>
      <c r="AU379" s="31">
        <v>0</v>
      </c>
      <c r="AV379" s="31">
        <v>0</v>
      </c>
      <c r="AW379" s="31">
        <v>0</v>
      </c>
      <c r="AX379" s="31">
        <v>0</v>
      </c>
      <c r="AY379" s="31">
        <v>0</v>
      </c>
      <c r="AZ379" s="31">
        <v>0</v>
      </c>
      <c r="BA379" s="31">
        <v>0</v>
      </c>
      <c r="BB379" s="31">
        <v>0</v>
      </c>
      <c r="BC379" s="31">
        <v>0</v>
      </c>
      <c r="BD379" s="31">
        <v>0</v>
      </c>
      <c r="BE379" s="31">
        <v>0</v>
      </c>
      <c r="BF379" s="31">
        <v>0</v>
      </c>
      <c r="BG379" s="31">
        <v>0</v>
      </c>
      <c r="BH379" s="31">
        <v>0</v>
      </c>
      <c r="BI379" s="31">
        <v>0</v>
      </c>
      <c r="BJ379" s="31">
        <v>0</v>
      </c>
      <c r="BK379" s="31">
        <v>22.76</v>
      </c>
      <c r="BL379" s="31">
        <v>58</v>
      </c>
      <c r="BM379" s="31">
        <v>0</v>
      </c>
      <c r="BN379" s="31">
        <v>60</v>
      </c>
      <c r="BO379" s="31">
        <v>209</v>
      </c>
      <c r="BP379" s="31">
        <v>7</v>
      </c>
      <c r="BQ379" s="31">
        <v>0</v>
      </c>
      <c r="BR379" s="31">
        <v>0</v>
      </c>
      <c r="BS379" s="31">
        <v>6</v>
      </c>
      <c r="BT379" s="31">
        <v>0</v>
      </c>
      <c r="BU379" s="31">
        <v>52</v>
      </c>
      <c r="BV379" s="31">
        <v>0</v>
      </c>
      <c r="BW379" s="31">
        <v>0</v>
      </c>
      <c r="BX379" s="31">
        <v>0</v>
      </c>
      <c r="BY379" s="31">
        <v>58</v>
      </c>
      <c r="BZ379" s="31">
        <v>58</v>
      </c>
      <c r="CA379" s="31">
        <v>0</v>
      </c>
      <c r="CB379" s="31">
        <v>28</v>
      </c>
      <c r="CC379" s="31">
        <v>26</v>
      </c>
      <c r="CD379" s="31">
        <v>4</v>
      </c>
      <c r="CE379" s="31">
        <v>0</v>
      </c>
      <c r="CF379" s="31">
        <v>0</v>
      </c>
      <c r="CG379" s="31">
        <v>18</v>
      </c>
      <c r="CH379" s="31">
        <v>40</v>
      </c>
      <c r="CI379" s="31">
        <v>0</v>
      </c>
      <c r="CJ379" s="31">
        <v>0</v>
      </c>
      <c r="CK379" s="31">
        <v>52</v>
      </c>
      <c r="CL379" s="31">
        <v>18</v>
      </c>
      <c r="CM379" s="31">
        <v>331</v>
      </c>
      <c r="CN379" s="34">
        <v>1.5105999999999999</v>
      </c>
      <c r="CO379" s="34">
        <v>2.4096000000000002</v>
      </c>
      <c r="CP379" s="34">
        <v>1.0790999999999999</v>
      </c>
      <c r="CQ379" s="34">
        <v>2.1505000000000001</v>
      </c>
      <c r="CR379" s="34">
        <v>1.8382000000000001</v>
      </c>
      <c r="CS379" s="34">
        <v>2.5362</v>
      </c>
      <c r="CT379" s="34">
        <v>1.4388000000000001</v>
      </c>
      <c r="CU379" s="34">
        <v>1.0752999999999999</v>
      </c>
      <c r="CV379" s="34">
        <v>0.71940000000000004</v>
      </c>
      <c r="CW379" s="34">
        <v>0.30209999999999998</v>
      </c>
      <c r="CX379" s="34">
        <v>0.90359999999999996</v>
      </c>
      <c r="CY379" s="34">
        <v>0</v>
      </c>
      <c r="CZ379" s="34">
        <v>1.0752999999999999</v>
      </c>
      <c r="DA379" s="34">
        <v>0.36759999999999998</v>
      </c>
      <c r="DB379" s="34">
        <v>0</v>
      </c>
      <c r="DC379" s="34">
        <v>0</v>
      </c>
      <c r="DD379" s="34">
        <v>0</v>
      </c>
      <c r="DE379" s="34">
        <v>0</v>
      </c>
      <c r="DF379" s="34">
        <v>7.5529000000000002</v>
      </c>
      <c r="DG379" s="34">
        <v>12.857100000000001</v>
      </c>
      <c r="DH379" s="34">
        <v>10.071899999999999</v>
      </c>
      <c r="DI379" s="34">
        <v>13.1868</v>
      </c>
      <c r="DJ379" s="34">
        <v>10.2941</v>
      </c>
      <c r="DK379" s="34">
        <v>8.3332999999999995</v>
      </c>
      <c r="DL379" s="34">
        <v>7.5540000000000003</v>
      </c>
      <c r="DM379" s="34">
        <v>13.9785</v>
      </c>
      <c r="DN379" s="34">
        <v>4.6763000000000003</v>
      </c>
      <c r="DO379" s="34">
        <v>6.5323400525854503</v>
      </c>
      <c r="DP379" s="34">
        <v>6.44987731114594</v>
      </c>
      <c r="DQ379" s="34">
        <v>6.3485757499369804</v>
      </c>
      <c r="DR379" s="34">
        <v>6.3598544204620104</v>
      </c>
      <c r="DS379" s="34">
        <v>6.3580030880082301</v>
      </c>
      <c r="DT379" s="34">
        <v>6.36677597868416</v>
      </c>
      <c r="DU379" s="34">
        <v>6.3413447064726496</v>
      </c>
      <c r="DV379" s="34">
        <v>6.3112128146453097</v>
      </c>
      <c r="DW379" s="34">
        <v>6.2492525413593798</v>
      </c>
      <c r="DX379" s="34">
        <v>1.2785164346771301</v>
      </c>
      <c r="DY379" s="34">
        <v>1.59565806881905</v>
      </c>
      <c r="DZ379" s="34">
        <v>-0.17734164619782899</v>
      </c>
      <c r="EA379" s="34">
        <v>2.9118143356525499E-2</v>
      </c>
      <c r="EB379" s="34">
        <v>-0.137791728581206</v>
      </c>
      <c r="EC379" s="34">
        <v>0.40103910745530902</v>
      </c>
      <c r="ED379" s="34">
        <v>0.47743425411710899</v>
      </c>
      <c r="EE379" s="34">
        <v>0.99148294737426002</v>
      </c>
      <c r="EF379" s="33">
        <v>2</v>
      </c>
      <c r="EG379" s="33">
        <v>127</v>
      </c>
      <c r="EH379" s="34">
        <v>6.51</v>
      </c>
      <c r="EI379" s="34">
        <v>5.83</v>
      </c>
      <c r="EJ379" s="34">
        <v>0</v>
      </c>
      <c r="EK379" s="34">
        <v>6.53</v>
      </c>
      <c r="EL379" s="34">
        <v>7.04</v>
      </c>
      <c r="EM379" s="34">
        <v>0</v>
      </c>
      <c r="EN379" s="34">
        <v>6.51</v>
      </c>
      <c r="EO379" s="34">
        <v>0</v>
      </c>
      <c r="EP379" s="34">
        <v>6.55</v>
      </c>
      <c r="EQ379" s="34">
        <v>6.54</v>
      </c>
      <c r="ER379" s="34">
        <v>6.31</v>
      </c>
      <c r="ES379" s="34">
        <v>0</v>
      </c>
      <c r="ET379" s="58">
        <v>0</v>
      </c>
      <c r="EU379" s="58">
        <v>18</v>
      </c>
      <c r="EV379" s="58">
        <v>152</v>
      </c>
      <c r="EW379" s="58">
        <v>80</v>
      </c>
      <c r="EX379" s="58">
        <v>2</v>
      </c>
      <c r="EY379" s="58">
        <v>0</v>
      </c>
      <c r="EZ379" s="58">
        <v>0</v>
      </c>
      <c r="FA379" s="63">
        <v>41</v>
      </c>
      <c r="FB379" s="64">
        <v>18</v>
      </c>
      <c r="FC379" s="58">
        <v>34</v>
      </c>
      <c r="FD379" s="58">
        <v>124</v>
      </c>
      <c r="FE379" s="58">
        <v>35</v>
      </c>
      <c r="FF379" s="58">
        <v>67</v>
      </c>
      <c r="FG379" s="58">
        <v>5</v>
      </c>
      <c r="FH379" s="58">
        <v>2</v>
      </c>
      <c r="FI379" s="58">
        <v>8</v>
      </c>
      <c r="FJ379" s="58">
        <v>293</v>
      </c>
      <c r="FK379" s="58">
        <v>87.724550898203603</v>
      </c>
      <c r="FL379" s="59">
        <f t="shared" si="5"/>
        <v>333.99999999999994</v>
      </c>
    </row>
    <row r="380" spans="1:168" x14ac:dyDescent="0.25">
      <c r="A380" t="s">
        <v>207</v>
      </c>
      <c r="B380" t="s">
        <v>1240</v>
      </c>
      <c r="C380" t="s">
        <v>1241</v>
      </c>
      <c r="D380" s="31"/>
      <c r="E380" s="31"/>
      <c r="F380" s="31"/>
      <c r="G380" s="31"/>
      <c r="H380" s="31"/>
      <c r="I380" s="31"/>
      <c r="J380" s="31">
        <v>8</v>
      </c>
      <c r="K380" s="31">
        <v>0</v>
      </c>
      <c r="L380" s="31">
        <v>8</v>
      </c>
      <c r="M380" s="35">
        <v>3.04</v>
      </c>
      <c r="N380" s="31">
        <v>0</v>
      </c>
      <c r="O380" s="31">
        <v>0</v>
      </c>
      <c r="P380" s="31">
        <v>8</v>
      </c>
      <c r="Q380" s="31">
        <v>1</v>
      </c>
      <c r="R380" s="31">
        <v>1</v>
      </c>
      <c r="S380" s="31">
        <v>1</v>
      </c>
      <c r="T380" s="31">
        <v>4</v>
      </c>
      <c r="U380" s="31">
        <v>1</v>
      </c>
      <c r="V380" s="31">
        <v>0</v>
      </c>
      <c r="W380" s="31">
        <v>0</v>
      </c>
      <c r="X380" s="31">
        <v>8</v>
      </c>
      <c r="Y380" s="31">
        <v>0</v>
      </c>
      <c r="Z380" s="31">
        <v>0</v>
      </c>
      <c r="AA380" s="31">
        <v>8</v>
      </c>
      <c r="AB380" s="31">
        <v>8</v>
      </c>
      <c r="AC380" s="31">
        <v>8</v>
      </c>
      <c r="AD380" s="31">
        <v>8</v>
      </c>
      <c r="AE380" s="31">
        <v>8</v>
      </c>
      <c r="AF380" s="31">
        <v>8</v>
      </c>
      <c r="AG380" s="31">
        <v>8</v>
      </c>
      <c r="AH380" s="31">
        <v>8</v>
      </c>
      <c r="AI380" s="34">
        <v>0</v>
      </c>
      <c r="AJ380" s="34">
        <v>0</v>
      </c>
      <c r="AK380" s="34">
        <v>0</v>
      </c>
      <c r="AL380" s="34">
        <v>0</v>
      </c>
      <c r="AM380" s="34">
        <v>0</v>
      </c>
      <c r="AN380" s="34">
        <v>0</v>
      </c>
      <c r="AO380" s="34">
        <v>0</v>
      </c>
      <c r="AP380" s="34">
        <v>0</v>
      </c>
      <c r="AQ380" s="31">
        <v>0</v>
      </c>
      <c r="AR380" s="31">
        <v>0</v>
      </c>
      <c r="AS380" s="31">
        <v>0</v>
      </c>
      <c r="AT380" s="31">
        <v>0</v>
      </c>
      <c r="AU380" s="31">
        <v>0</v>
      </c>
      <c r="AV380" s="31">
        <v>0</v>
      </c>
      <c r="AW380" s="31">
        <v>0</v>
      </c>
      <c r="AX380" s="31">
        <v>0</v>
      </c>
      <c r="AY380" s="31">
        <v>0</v>
      </c>
      <c r="AZ380" s="31">
        <v>0</v>
      </c>
      <c r="BA380" s="31">
        <v>0</v>
      </c>
      <c r="BB380" s="31">
        <v>0</v>
      </c>
      <c r="BC380" s="31">
        <v>0</v>
      </c>
      <c r="BD380" s="31"/>
      <c r="BE380" s="31"/>
      <c r="BF380" s="31"/>
      <c r="BG380" s="31"/>
      <c r="BH380" s="31"/>
      <c r="BI380" s="31"/>
      <c r="BJ380" s="31"/>
      <c r="BK380" s="31">
        <v>41.25</v>
      </c>
      <c r="BL380" s="31">
        <v>0</v>
      </c>
      <c r="BM380" s="31">
        <v>0</v>
      </c>
      <c r="BN380" s="31">
        <v>0</v>
      </c>
      <c r="BO380" s="31">
        <v>5</v>
      </c>
      <c r="BP380" s="31">
        <v>0</v>
      </c>
      <c r="BQ380" s="31">
        <v>3</v>
      </c>
      <c r="BR380" s="31">
        <v>0</v>
      </c>
      <c r="BS380" s="31">
        <v>0</v>
      </c>
      <c r="BT380" s="31">
        <v>0</v>
      </c>
      <c r="BU380" s="31">
        <v>0</v>
      </c>
      <c r="BV380" s="31">
        <v>0</v>
      </c>
      <c r="BW380" s="31">
        <v>0</v>
      </c>
      <c r="BX380" s="31">
        <v>0</v>
      </c>
      <c r="BY380" s="31">
        <v>0</v>
      </c>
      <c r="BZ380" s="31">
        <v>0</v>
      </c>
      <c r="CA380" s="31">
        <v>0</v>
      </c>
      <c r="CB380" s="31">
        <v>0</v>
      </c>
      <c r="CC380" s="31">
        <v>0</v>
      </c>
      <c r="CD380" s="31">
        <v>0</v>
      </c>
      <c r="CE380" s="31">
        <v>0</v>
      </c>
      <c r="CF380" s="31">
        <v>0</v>
      </c>
      <c r="CG380" s="31">
        <v>0</v>
      </c>
      <c r="CH380" s="31">
        <v>0</v>
      </c>
      <c r="CI380" s="31">
        <v>0</v>
      </c>
      <c r="CJ380" s="31">
        <v>0</v>
      </c>
      <c r="CK380" s="31">
        <v>0</v>
      </c>
      <c r="CL380" s="31">
        <v>0</v>
      </c>
      <c r="CM380" s="31">
        <v>8</v>
      </c>
      <c r="CN380" s="34">
        <v>0</v>
      </c>
      <c r="CO380" s="34">
        <v>0</v>
      </c>
      <c r="CP380" s="34">
        <v>0</v>
      </c>
      <c r="CQ380" s="34">
        <v>0</v>
      </c>
      <c r="CR380" s="34">
        <v>0</v>
      </c>
      <c r="CS380" s="34">
        <v>0</v>
      </c>
      <c r="CT380" s="34">
        <v>0</v>
      </c>
      <c r="CU380" s="34">
        <v>0</v>
      </c>
      <c r="CV380" s="34">
        <v>0</v>
      </c>
      <c r="CW380" s="34">
        <v>0</v>
      </c>
      <c r="CX380" s="34">
        <v>0</v>
      </c>
      <c r="CY380" s="34">
        <v>0</v>
      </c>
      <c r="CZ380" s="34">
        <v>0</v>
      </c>
      <c r="DA380" s="34">
        <v>0</v>
      </c>
      <c r="DB380" s="34">
        <v>0</v>
      </c>
      <c r="DC380" s="34">
        <v>0</v>
      </c>
      <c r="DD380" s="34">
        <v>0</v>
      </c>
      <c r="DE380" s="34">
        <v>0</v>
      </c>
      <c r="DF380" s="34">
        <v>0</v>
      </c>
      <c r="DG380" s="34">
        <v>0</v>
      </c>
      <c r="DH380" s="34">
        <v>25</v>
      </c>
      <c r="DI380" s="34">
        <v>0</v>
      </c>
      <c r="DJ380" s="34">
        <v>12.5</v>
      </c>
      <c r="DK380" s="34">
        <v>0</v>
      </c>
      <c r="DL380" s="34">
        <v>0</v>
      </c>
      <c r="DM380" s="34">
        <v>0</v>
      </c>
      <c r="DN380" s="34">
        <v>0</v>
      </c>
      <c r="DO380" s="34"/>
      <c r="DP380" s="34"/>
      <c r="DQ380" s="34"/>
      <c r="DR380" s="34"/>
      <c r="DS380" s="34"/>
      <c r="DT380" s="34"/>
      <c r="DU380" s="34"/>
      <c r="DV380" s="34"/>
      <c r="DW380" s="34"/>
      <c r="DX380" s="34"/>
      <c r="DY380" s="34"/>
      <c r="DZ380" s="34"/>
      <c r="EA380" s="34"/>
      <c r="EB380" s="34"/>
      <c r="EC380" s="34"/>
      <c r="ED380" s="34"/>
      <c r="EE380" s="34"/>
      <c r="EF380" s="33"/>
      <c r="EG380" s="33"/>
      <c r="EH380" s="34"/>
      <c r="EI380" s="34"/>
      <c r="EJ380" s="34"/>
      <c r="EK380" s="34"/>
      <c r="EL380" s="34"/>
      <c r="EM380" s="34"/>
      <c r="EN380" s="34"/>
      <c r="EO380" s="34"/>
      <c r="EP380" s="34"/>
      <c r="EQ380" s="34"/>
      <c r="ER380" s="34"/>
      <c r="ES380" s="34"/>
      <c r="ET380" s="58">
        <v>0</v>
      </c>
      <c r="EU380" s="58">
        <v>0</v>
      </c>
      <c r="EV380" s="58">
        <v>8</v>
      </c>
      <c r="EW380" s="58">
        <v>0</v>
      </c>
      <c r="EX380" s="58">
        <v>0</v>
      </c>
      <c r="EY380" s="58">
        <v>0</v>
      </c>
      <c r="EZ380" s="58">
        <v>0</v>
      </c>
      <c r="FA380" s="63">
        <v>0</v>
      </c>
      <c r="FB380" s="64">
        <v>0</v>
      </c>
      <c r="FC380" s="58">
        <v>0</v>
      </c>
      <c r="FD380" s="58">
        <v>0</v>
      </c>
      <c r="FE380" s="58">
        <v>0</v>
      </c>
      <c r="FF380" s="58">
        <v>6</v>
      </c>
      <c r="FG380" s="58">
        <v>2</v>
      </c>
      <c r="FH380" s="58">
        <v>0</v>
      </c>
      <c r="FI380" s="58">
        <v>0</v>
      </c>
      <c r="FJ380" s="58">
        <v>8</v>
      </c>
      <c r="FK380" s="58">
        <v>100</v>
      </c>
      <c r="FL380" s="59">
        <f t="shared" si="5"/>
        <v>8</v>
      </c>
    </row>
    <row r="381" spans="1:168" x14ac:dyDescent="0.25">
      <c r="A381" t="s">
        <v>207</v>
      </c>
      <c r="B381" t="s">
        <v>1242</v>
      </c>
      <c r="C381" t="s">
        <v>1243</v>
      </c>
      <c r="D381" s="31">
        <v>92</v>
      </c>
      <c r="E381" s="31">
        <v>2</v>
      </c>
      <c r="F381" s="31">
        <v>0</v>
      </c>
      <c r="G381" s="31">
        <v>0</v>
      </c>
      <c r="H381" s="31">
        <v>3</v>
      </c>
      <c r="I381" s="31">
        <v>0</v>
      </c>
      <c r="J381" s="31">
        <v>97</v>
      </c>
      <c r="K381" s="31">
        <v>0</v>
      </c>
      <c r="L381" s="31">
        <v>97</v>
      </c>
      <c r="M381" s="35">
        <v>16.47</v>
      </c>
      <c r="N381" s="31">
        <v>0</v>
      </c>
      <c r="O381" s="31">
        <v>21</v>
      </c>
      <c r="P381" s="31">
        <v>76</v>
      </c>
      <c r="Q381" s="31">
        <v>0</v>
      </c>
      <c r="R381" s="31">
        <v>18</v>
      </c>
      <c r="S381" s="31">
        <v>33</v>
      </c>
      <c r="T381" s="31">
        <v>41</v>
      </c>
      <c r="U381" s="31">
        <v>5</v>
      </c>
      <c r="V381" s="31">
        <v>11</v>
      </c>
      <c r="W381" s="31">
        <v>0</v>
      </c>
      <c r="X381" s="31">
        <v>66</v>
      </c>
      <c r="Y381" s="31">
        <v>20</v>
      </c>
      <c r="Z381" s="31">
        <v>0</v>
      </c>
      <c r="AA381" s="31">
        <v>97</v>
      </c>
      <c r="AB381" s="31">
        <v>97</v>
      </c>
      <c r="AC381" s="31">
        <v>97</v>
      </c>
      <c r="AD381" s="31">
        <v>85</v>
      </c>
      <c r="AE381" s="31">
        <v>85</v>
      </c>
      <c r="AF381" s="31">
        <v>85</v>
      </c>
      <c r="AG381" s="31">
        <v>85</v>
      </c>
      <c r="AH381" s="31">
        <v>61</v>
      </c>
      <c r="AI381" s="34">
        <v>0</v>
      </c>
      <c r="AJ381" s="34">
        <v>0</v>
      </c>
      <c r="AK381" s="34">
        <v>0</v>
      </c>
      <c r="AL381" s="34">
        <v>14.12</v>
      </c>
      <c r="AM381" s="34">
        <v>0</v>
      </c>
      <c r="AN381" s="34">
        <v>0</v>
      </c>
      <c r="AO381" s="34">
        <v>0</v>
      </c>
      <c r="AP381" s="34">
        <v>39.340000000000003</v>
      </c>
      <c r="AQ381" s="31">
        <v>0</v>
      </c>
      <c r="AR381" s="31">
        <v>0</v>
      </c>
      <c r="AS381" s="31">
        <v>0</v>
      </c>
      <c r="AT381" s="31">
        <v>12</v>
      </c>
      <c r="AU381" s="31">
        <v>0</v>
      </c>
      <c r="AV381" s="31">
        <v>0</v>
      </c>
      <c r="AW381" s="31">
        <v>0</v>
      </c>
      <c r="AX381" s="31">
        <v>24</v>
      </c>
      <c r="AY381" s="31">
        <v>0</v>
      </c>
      <c r="AZ381" s="31">
        <v>0</v>
      </c>
      <c r="BA381" s="31">
        <v>0</v>
      </c>
      <c r="BB381" s="31">
        <v>0</v>
      </c>
      <c r="BC381" s="31">
        <v>0</v>
      </c>
      <c r="BD381" s="31">
        <v>0</v>
      </c>
      <c r="BE381" s="31">
        <v>0</v>
      </c>
      <c r="BF381" s="31">
        <v>0</v>
      </c>
      <c r="BG381" s="31">
        <v>0</v>
      </c>
      <c r="BH381" s="31">
        <v>0</v>
      </c>
      <c r="BI381" s="31">
        <v>0</v>
      </c>
      <c r="BJ381" s="31">
        <v>0</v>
      </c>
      <c r="BK381" s="31">
        <v>20.45</v>
      </c>
      <c r="BL381" s="31">
        <v>12</v>
      </c>
      <c r="BM381" s="31">
        <v>24</v>
      </c>
      <c r="BN381" s="31">
        <v>13</v>
      </c>
      <c r="BO381" s="31">
        <v>48</v>
      </c>
      <c r="BP381" s="31">
        <v>0</v>
      </c>
      <c r="BQ381" s="31">
        <v>0</v>
      </c>
      <c r="BR381" s="31">
        <v>0</v>
      </c>
      <c r="BS381" s="31">
        <v>12</v>
      </c>
      <c r="BT381" s="31">
        <v>0</v>
      </c>
      <c r="BU381" s="31">
        <v>0</v>
      </c>
      <c r="BV381" s="31">
        <v>0</v>
      </c>
      <c r="BW381" s="31">
        <v>0</v>
      </c>
      <c r="BX381" s="31">
        <v>0</v>
      </c>
      <c r="BY381" s="31">
        <v>12</v>
      </c>
      <c r="BZ381" s="31">
        <v>12</v>
      </c>
      <c r="CA381" s="31">
        <v>0</v>
      </c>
      <c r="CB381" s="31">
        <v>6</v>
      </c>
      <c r="CC381" s="31">
        <v>6</v>
      </c>
      <c r="CD381" s="31">
        <v>0</v>
      </c>
      <c r="CE381" s="31">
        <v>0</v>
      </c>
      <c r="CF381" s="31">
        <v>0</v>
      </c>
      <c r="CG381" s="31">
        <v>2</v>
      </c>
      <c r="CH381" s="31">
        <v>10</v>
      </c>
      <c r="CI381" s="31">
        <v>0</v>
      </c>
      <c r="CJ381" s="31">
        <v>0</v>
      </c>
      <c r="CK381" s="31">
        <v>12</v>
      </c>
      <c r="CL381" s="31">
        <v>0</v>
      </c>
      <c r="CM381" s="31">
        <v>94</v>
      </c>
      <c r="CN381" s="34">
        <v>2.1276999999999999</v>
      </c>
      <c r="CO381" s="34">
        <v>1.0638000000000001</v>
      </c>
      <c r="CP381" s="34">
        <v>1.087</v>
      </c>
      <c r="CQ381" s="34">
        <v>1.0526</v>
      </c>
      <c r="CR381" s="34">
        <v>0</v>
      </c>
      <c r="CS381" s="34">
        <v>0</v>
      </c>
      <c r="CT381" s="34">
        <v>0</v>
      </c>
      <c r="CU381" s="34">
        <v>1.1765000000000001</v>
      </c>
      <c r="CV381" s="34">
        <v>0</v>
      </c>
      <c r="CW381" s="34">
        <v>0</v>
      </c>
      <c r="CX381" s="34">
        <v>1.0638000000000001</v>
      </c>
      <c r="CY381" s="34">
        <v>0</v>
      </c>
      <c r="CZ381" s="34">
        <v>0</v>
      </c>
      <c r="DA381" s="34">
        <v>0</v>
      </c>
      <c r="DB381" s="34">
        <v>0</v>
      </c>
      <c r="DC381" s="34">
        <v>0</v>
      </c>
      <c r="DD381" s="34">
        <v>0</v>
      </c>
      <c r="DE381" s="34">
        <v>0</v>
      </c>
      <c r="DF381" s="34">
        <v>6.383</v>
      </c>
      <c r="DG381" s="34">
        <v>11.7021</v>
      </c>
      <c r="DH381" s="34">
        <v>13.0435</v>
      </c>
      <c r="DI381" s="34">
        <v>12.0482</v>
      </c>
      <c r="DJ381" s="34">
        <v>16.8675</v>
      </c>
      <c r="DK381" s="34">
        <v>6.0975999999999999</v>
      </c>
      <c r="DL381" s="34">
        <v>13.0952</v>
      </c>
      <c r="DM381" s="34">
        <v>8.1966999999999999</v>
      </c>
      <c r="DN381" s="34">
        <v>8.1966999999999999</v>
      </c>
      <c r="DO381" s="34">
        <v>6.2767776777677797</v>
      </c>
      <c r="DP381" s="34">
        <v>6.23765478144115</v>
      </c>
      <c r="DQ381" s="34">
        <v>6.06838514025777</v>
      </c>
      <c r="DR381" s="34">
        <v>6.0657700266036096</v>
      </c>
      <c r="DS381" s="34">
        <v>5.9810302534750601</v>
      </c>
      <c r="DT381" s="34">
        <v>5.9696419732717398</v>
      </c>
      <c r="DU381" s="34">
        <v>5.96776805960479</v>
      </c>
      <c r="DV381" s="34">
        <v>5.9490920881971503</v>
      </c>
      <c r="DW381" s="34">
        <v>5.7706660880885199</v>
      </c>
      <c r="DX381" s="34">
        <v>0.62720521890749004</v>
      </c>
      <c r="DY381" s="34">
        <v>2.7893687903959301</v>
      </c>
      <c r="DZ381" s="34">
        <v>4.31126409787259E-2</v>
      </c>
      <c r="EA381" s="34">
        <v>1.41680896998155</v>
      </c>
      <c r="EB381" s="34">
        <v>0.19076990302455801</v>
      </c>
      <c r="EC381" s="34">
        <v>3.1400578042352398E-2</v>
      </c>
      <c r="ED381" s="34">
        <v>0.31392977501054897</v>
      </c>
      <c r="EE381" s="34">
        <v>3.0919480937724102</v>
      </c>
      <c r="EF381" s="33">
        <v>0</v>
      </c>
      <c r="EG381" s="33">
        <v>20</v>
      </c>
      <c r="EH381" s="34">
        <v>6.96</v>
      </c>
      <c r="EI381" s="34">
        <v>5.99</v>
      </c>
      <c r="EJ381" s="34">
        <v>0</v>
      </c>
      <c r="EK381" s="34">
        <v>6.59</v>
      </c>
      <c r="EL381" s="34">
        <v>5.67</v>
      </c>
      <c r="EM381" s="34">
        <v>0</v>
      </c>
      <c r="EN381" s="34">
        <v>6.96</v>
      </c>
      <c r="EO381" s="34">
        <v>6.52</v>
      </c>
      <c r="EP381" s="34">
        <v>6.28</v>
      </c>
      <c r="EQ381" s="34">
        <v>6.04</v>
      </c>
      <c r="ER381" s="34">
        <v>0</v>
      </c>
      <c r="ES381" s="34">
        <v>0</v>
      </c>
      <c r="ET381" s="58">
        <v>0</v>
      </c>
      <c r="EU381" s="58">
        <v>24</v>
      </c>
      <c r="EV381" s="58">
        <v>12</v>
      </c>
      <c r="EW381" s="58">
        <v>1</v>
      </c>
      <c r="EX381" s="58">
        <v>0</v>
      </c>
      <c r="EY381" s="58">
        <v>0</v>
      </c>
      <c r="EZ381" s="58">
        <v>0</v>
      </c>
      <c r="FA381" s="63">
        <v>45</v>
      </c>
      <c r="FB381" s="64">
        <v>0</v>
      </c>
      <c r="FC381" s="58">
        <v>36</v>
      </c>
      <c r="FD381" s="58">
        <v>1</v>
      </c>
      <c r="FE381" s="58">
        <v>22</v>
      </c>
      <c r="FF381" s="58">
        <v>6</v>
      </c>
      <c r="FG381" s="58">
        <v>0</v>
      </c>
      <c r="FH381" s="58">
        <v>0</v>
      </c>
      <c r="FI381" s="58">
        <v>17</v>
      </c>
      <c r="FJ381" s="58">
        <v>82</v>
      </c>
      <c r="FK381" s="58">
        <v>84.536082474226802</v>
      </c>
      <c r="FL381" s="59">
        <f t="shared" si="5"/>
        <v>97</v>
      </c>
    </row>
    <row r="382" spans="1:168" x14ac:dyDescent="0.25">
      <c r="A382" t="s">
        <v>207</v>
      </c>
      <c r="B382" t="s">
        <v>1244</v>
      </c>
      <c r="C382" t="s">
        <v>1245</v>
      </c>
      <c r="D382" s="31">
        <v>69</v>
      </c>
      <c r="E382" s="31">
        <v>0</v>
      </c>
      <c r="F382" s="31">
        <v>2</v>
      </c>
      <c r="G382" s="31">
        <v>0</v>
      </c>
      <c r="H382" s="31">
        <v>1</v>
      </c>
      <c r="I382" s="31">
        <v>0</v>
      </c>
      <c r="J382" s="31">
        <v>72</v>
      </c>
      <c r="K382" s="31">
        <v>0</v>
      </c>
      <c r="L382" s="31">
        <v>72</v>
      </c>
      <c r="M382" s="35">
        <v>8.17</v>
      </c>
      <c r="N382" s="31">
        <v>0</v>
      </c>
      <c r="O382" s="31">
        <v>20</v>
      </c>
      <c r="P382" s="31">
        <v>52</v>
      </c>
      <c r="Q382" s="31">
        <v>0</v>
      </c>
      <c r="R382" s="31">
        <v>4</v>
      </c>
      <c r="S382" s="31">
        <v>28</v>
      </c>
      <c r="T382" s="31">
        <v>35</v>
      </c>
      <c r="U382" s="31">
        <v>5</v>
      </c>
      <c r="V382" s="31">
        <v>2</v>
      </c>
      <c r="W382" s="31">
        <v>0</v>
      </c>
      <c r="X382" s="31">
        <v>58</v>
      </c>
      <c r="Y382" s="31">
        <v>12</v>
      </c>
      <c r="Z382" s="31">
        <v>0</v>
      </c>
      <c r="AA382" s="31">
        <v>72</v>
      </c>
      <c r="AB382" s="31">
        <v>72</v>
      </c>
      <c r="AC382" s="31">
        <v>72</v>
      </c>
      <c r="AD382" s="31">
        <v>72</v>
      </c>
      <c r="AE382" s="31">
        <v>72</v>
      </c>
      <c r="AF382" s="31">
        <v>72</v>
      </c>
      <c r="AG382" s="31">
        <v>72</v>
      </c>
      <c r="AH382" s="31">
        <v>72</v>
      </c>
      <c r="AI382" s="34">
        <v>0</v>
      </c>
      <c r="AJ382" s="34">
        <v>0</v>
      </c>
      <c r="AK382" s="34">
        <v>0</v>
      </c>
      <c r="AL382" s="34">
        <v>0</v>
      </c>
      <c r="AM382" s="34">
        <v>0</v>
      </c>
      <c r="AN382" s="34">
        <v>0</v>
      </c>
      <c r="AO382" s="34">
        <v>0</v>
      </c>
      <c r="AP382" s="34">
        <v>0</v>
      </c>
      <c r="AQ382" s="31">
        <v>0</v>
      </c>
      <c r="AR382" s="31">
        <v>0</v>
      </c>
      <c r="AS382" s="31">
        <v>0</v>
      </c>
      <c r="AT382" s="31">
        <v>0</v>
      </c>
      <c r="AU382" s="31">
        <v>0</v>
      </c>
      <c r="AV382" s="31">
        <v>0</v>
      </c>
      <c r="AW382" s="31">
        <v>0</v>
      </c>
      <c r="AX382" s="31">
        <v>0</v>
      </c>
      <c r="AY382" s="31">
        <v>0</v>
      </c>
      <c r="AZ382" s="31">
        <v>0</v>
      </c>
      <c r="BA382" s="31">
        <v>0</v>
      </c>
      <c r="BB382" s="31">
        <v>0</v>
      </c>
      <c r="BC382" s="31">
        <v>0</v>
      </c>
      <c r="BD382" s="31">
        <v>0</v>
      </c>
      <c r="BE382" s="31">
        <v>0</v>
      </c>
      <c r="BF382" s="31">
        <v>0</v>
      </c>
      <c r="BG382" s="31">
        <v>0</v>
      </c>
      <c r="BH382" s="31">
        <v>0</v>
      </c>
      <c r="BI382" s="31">
        <v>0</v>
      </c>
      <c r="BJ382" s="31">
        <v>0</v>
      </c>
      <c r="BK382" s="31">
        <v>34.94</v>
      </c>
      <c r="BL382" s="31">
        <v>0</v>
      </c>
      <c r="BM382" s="31">
        <v>0</v>
      </c>
      <c r="BN382" s="31">
        <v>12</v>
      </c>
      <c r="BO382" s="31">
        <v>22</v>
      </c>
      <c r="BP382" s="31">
        <v>36</v>
      </c>
      <c r="BQ382" s="31">
        <v>2</v>
      </c>
      <c r="BR382" s="31">
        <v>0</v>
      </c>
      <c r="BS382" s="31">
        <v>0</v>
      </c>
      <c r="BT382" s="31">
        <v>0</v>
      </c>
      <c r="BU382" s="31">
        <v>0</v>
      </c>
      <c r="BV382" s="31">
        <v>0</v>
      </c>
      <c r="BW382" s="31">
        <v>0</v>
      </c>
      <c r="BX382" s="31">
        <v>0</v>
      </c>
      <c r="BY382" s="31">
        <v>0</v>
      </c>
      <c r="BZ382" s="31">
        <v>0</v>
      </c>
      <c r="CA382" s="31">
        <v>0</v>
      </c>
      <c r="CB382" s="31">
        <v>0</v>
      </c>
      <c r="CC382" s="31">
        <v>0</v>
      </c>
      <c r="CD382" s="31">
        <v>0</v>
      </c>
      <c r="CE382" s="31">
        <v>0</v>
      </c>
      <c r="CF382" s="31">
        <v>0</v>
      </c>
      <c r="CG382" s="31">
        <v>0</v>
      </c>
      <c r="CH382" s="31">
        <v>0</v>
      </c>
      <c r="CI382" s="31">
        <v>0</v>
      </c>
      <c r="CJ382" s="31">
        <v>0</v>
      </c>
      <c r="CK382" s="31">
        <v>0</v>
      </c>
      <c r="CL382" s="31">
        <v>0</v>
      </c>
      <c r="CM382" s="31">
        <v>69</v>
      </c>
      <c r="CN382" s="34">
        <v>0</v>
      </c>
      <c r="CO382" s="34">
        <v>1.3889</v>
      </c>
      <c r="CP382" s="34">
        <v>2.7778</v>
      </c>
      <c r="CQ382" s="34">
        <v>4.2253999999999996</v>
      </c>
      <c r="CR382" s="34">
        <v>4.2857000000000003</v>
      </c>
      <c r="CS382" s="34">
        <v>2.7778</v>
      </c>
      <c r="CT382" s="34">
        <v>2.7778</v>
      </c>
      <c r="CU382" s="34">
        <v>0</v>
      </c>
      <c r="CV382" s="34">
        <v>1.3889</v>
      </c>
      <c r="CW382" s="34">
        <v>0</v>
      </c>
      <c r="CX382" s="34">
        <v>0</v>
      </c>
      <c r="CY382" s="34">
        <v>0</v>
      </c>
      <c r="CZ382" s="34">
        <v>0</v>
      </c>
      <c r="DA382" s="34">
        <v>0</v>
      </c>
      <c r="DB382" s="34">
        <v>0</v>
      </c>
      <c r="DC382" s="34">
        <v>0</v>
      </c>
      <c r="DD382" s="34">
        <v>0</v>
      </c>
      <c r="DE382" s="34">
        <v>0</v>
      </c>
      <c r="DF382" s="34">
        <v>8.6957000000000004</v>
      </c>
      <c r="DG382" s="34">
        <v>9.7222000000000008</v>
      </c>
      <c r="DH382" s="34">
        <v>18.055599999999998</v>
      </c>
      <c r="DI382" s="34">
        <v>12.6761</v>
      </c>
      <c r="DJ382" s="34">
        <v>8.5714000000000006</v>
      </c>
      <c r="DK382" s="34">
        <v>12.5</v>
      </c>
      <c r="DL382" s="34">
        <v>9.7222000000000008</v>
      </c>
      <c r="DM382" s="34">
        <v>13.8889</v>
      </c>
      <c r="DN382" s="34">
        <v>18.055599999999998</v>
      </c>
      <c r="DO382" s="34">
        <v>5.8734788914347904</v>
      </c>
      <c r="DP382" s="34">
        <v>5.8186067542690898</v>
      </c>
      <c r="DQ382" s="34">
        <v>5.5467553405884704</v>
      </c>
      <c r="DR382" s="34">
        <v>5.5726192956866001</v>
      </c>
      <c r="DS382" s="34">
        <v>5.64527098831031</v>
      </c>
      <c r="DT382" s="34">
        <v>5.5635016025641004</v>
      </c>
      <c r="DU382" s="34">
        <v>5.5759099135330796</v>
      </c>
      <c r="DV382" s="34">
        <v>5.5129756097560998</v>
      </c>
      <c r="DW382" s="34">
        <v>5.5793745051464798</v>
      </c>
      <c r="DX382" s="34">
        <v>0.94304598133293704</v>
      </c>
      <c r="DY382" s="34">
        <v>4.9010889608080896</v>
      </c>
      <c r="DZ382" s="34">
        <v>-0.46412564228366299</v>
      </c>
      <c r="EA382" s="34">
        <v>-1.2869478325158801</v>
      </c>
      <c r="EB382" s="34">
        <v>1.46974678156865</v>
      </c>
      <c r="EC382" s="34">
        <v>-0.222534279810741</v>
      </c>
      <c r="ED382" s="34">
        <v>1.1415668820592899</v>
      </c>
      <c r="EE382" s="34">
        <v>-1.19007776461559</v>
      </c>
      <c r="EF382" s="33">
        <v>36</v>
      </c>
      <c r="EG382" s="33">
        <v>22</v>
      </c>
      <c r="EH382" s="34">
        <v>0</v>
      </c>
      <c r="EI382" s="34">
        <v>4.9400000000000004</v>
      </c>
      <c r="EJ382" s="34">
        <v>0</v>
      </c>
      <c r="EK382" s="34">
        <v>5.51</v>
      </c>
      <c r="EL382" s="34">
        <v>7.61</v>
      </c>
      <c r="EM382" s="34">
        <v>0</v>
      </c>
      <c r="EN382" s="34">
        <v>0</v>
      </c>
      <c r="EO382" s="34">
        <v>0</v>
      </c>
      <c r="EP382" s="34">
        <v>7.61</v>
      </c>
      <c r="EQ382" s="34">
        <v>6.68</v>
      </c>
      <c r="ER382" s="34">
        <v>4.72</v>
      </c>
      <c r="ES382" s="34">
        <v>6.45</v>
      </c>
      <c r="ET382" s="58">
        <v>0</v>
      </c>
      <c r="EU382" s="58">
        <v>0</v>
      </c>
      <c r="EV382" s="58">
        <v>15</v>
      </c>
      <c r="EW382" s="58">
        <v>33</v>
      </c>
      <c r="EX382" s="58">
        <v>16</v>
      </c>
      <c r="EY382" s="58">
        <v>0</v>
      </c>
      <c r="EZ382" s="58">
        <v>0</v>
      </c>
      <c r="FA382" s="63">
        <v>8</v>
      </c>
      <c r="FB382" s="64">
        <v>0</v>
      </c>
      <c r="FC382" s="58">
        <v>0</v>
      </c>
      <c r="FD382" s="58">
        <v>0</v>
      </c>
      <c r="FE382" s="58">
        <v>16</v>
      </c>
      <c r="FF382" s="58">
        <v>11</v>
      </c>
      <c r="FG382" s="58">
        <v>45</v>
      </c>
      <c r="FH382" s="58">
        <v>0</v>
      </c>
      <c r="FI382" s="58">
        <v>0</v>
      </c>
      <c r="FJ382" s="58">
        <v>72</v>
      </c>
      <c r="FK382" s="58">
        <v>100</v>
      </c>
      <c r="FL382" s="59">
        <f t="shared" si="5"/>
        <v>72</v>
      </c>
    </row>
    <row r="383" spans="1:168" x14ac:dyDescent="0.25">
      <c r="A383" t="s">
        <v>207</v>
      </c>
      <c r="B383" t="s">
        <v>1246</v>
      </c>
      <c r="C383" t="s">
        <v>1247</v>
      </c>
      <c r="D383" s="31">
        <v>4228</v>
      </c>
      <c r="E383" s="31">
        <v>93</v>
      </c>
      <c r="F383" s="31">
        <v>145</v>
      </c>
      <c r="G383" s="31">
        <v>3</v>
      </c>
      <c r="H383" s="31">
        <v>83</v>
      </c>
      <c r="I383" s="31">
        <v>0</v>
      </c>
      <c r="J383" s="31">
        <v>4552</v>
      </c>
      <c r="K383" s="31">
        <v>0</v>
      </c>
      <c r="L383" s="31">
        <v>4552</v>
      </c>
      <c r="M383" s="35">
        <v>32.99</v>
      </c>
      <c r="N383" s="31">
        <v>2345</v>
      </c>
      <c r="O383" s="31">
        <v>291</v>
      </c>
      <c r="P383" s="31">
        <v>4261</v>
      </c>
      <c r="Q383" s="31">
        <v>193</v>
      </c>
      <c r="R383" s="31">
        <v>691</v>
      </c>
      <c r="S383" s="31">
        <v>1698</v>
      </c>
      <c r="T383" s="31">
        <v>1546</v>
      </c>
      <c r="U383" s="31">
        <v>424</v>
      </c>
      <c r="V383" s="31">
        <v>88</v>
      </c>
      <c r="W383" s="31">
        <v>2575</v>
      </c>
      <c r="X383" s="31">
        <v>1824</v>
      </c>
      <c r="Y383" s="31">
        <v>23</v>
      </c>
      <c r="Z383" s="31">
        <v>42</v>
      </c>
      <c r="AA383" s="31">
        <v>4546</v>
      </c>
      <c r="AB383" s="31">
        <v>4578</v>
      </c>
      <c r="AC383" s="31">
        <v>4578</v>
      </c>
      <c r="AD383" s="31">
        <v>4579</v>
      </c>
      <c r="AE383" s="31">
        <v>4547</v>
      </c>
      <c r="AF383" s="31">
        <v>4552</v>
      </c>
      <c r="AG383" s="31">
        <v>4553</v>
      </c>
      <c r="AH383" s="31">
        <v>4591</v>
      </c>
      <c r="AI383" s="34">
        <v>0.13</v>
      </c>
      <c r="AJ383" s="34">
        <v>-0.7</v>
      </c>
      <c r="AK383" s="34">
        <v>0</v>
      </c>
      <c r="AL383" s="34">
        <v>-0.02</v>
      </c>
      <c r="AM383" s="34">
        <v>0.7</v>
      </c>
      <c r="AN383" s="34">
        <v>-0.11</v>
      </c>
      <c r="AO383" s="34">
        <v>-0.02</v>
      </c>
      <c r="AP383" s="34">
        <v>-0.83</v>
      </c>
      <c r="AQ383" s="31">
        <v>12</v>
      </c>
      <c r="AR383" s="31">
        <v>5</v>
      </c>
      <c r="AS383" s="31">
        <v>0</v>
      </c>
      <c r="AT383" s="31">
        <v>0</v>
      </c>
      <c r="AU383" s="31">
        <v>32</v>
      </c>
      <c r="AV383" s="31">
        <v>3</v>
      </c>
      <c r="AW383" s="31">
        <v>0</v>
      </c>
      <c r="AX383" s="31">
        <v>1</v>
      </c>
      <c r="AY383" s="31">
        <v>0</v>
      </c>
      <c r="AZ383" s="31">
        <v>12</v>
      </c>
      <c r="BA383" s="31">
        <v>0</v>
      </c>
      <c r="BB383" s="31">
        <v>0</v>
      </c>
      <c r="BC383" s="31">
        <v>0</v>
      </c>
      <c r="BD383" s="31">
        <v>0</v>
      </c>
      <c r="BE383" s="31">
        <v>0</v>
      </c>
      <c r="BF383" s="31">
        <v>5</v>
      </c>
      <c r="BG383" s="31">
        <v>1</v>
      </c>
      <c r="BH383" s="31">
        <v>0</v>
      </c>
      <c r="BI383" s="31">
        <v>0</v>
      </c>
      <c r="BJ383" s="31">
        <v>0</v>
      </c>
      <c r="BK383" s="31">
        <v>45.11</v>
      </c>
      <c r="BL383" s="31">
        <v>49</v>
      </c>
      <c r="BM383" s="31">
        <v>3</v>
      </c>
      <c r="BN383" s="31">
        <v>91</v>
      </c>
      <c r="BO383" s="31">
        <v>1622</v>
      </c>
      <c r="BP383" s="31">
        <v>1915</v>
      </c>
      <c r="BQ383" s="31">
        <v>872</v>
      </c>
      <c r="BR383" s="31">
        <v>32</v>
      </c>
      <c r="BS383" s="31">
        <v>0</v>
      </c>
      <c r="BT383" s="31">
        <v>0</v>
      </c>
      <c r="BU383" s="31">
        <v>5</v>
      </c>
      <c r="BV383" s="31">
        <v>12</v>
      </c>
      <c r="BW383" s="31">
        <v>0</v>
      </c>
      <c r="BX383" s="31">
        <v>26</v>
      </c>
      <c r="BY383" s="31">
        <v>23</v>
      </c>
      <c r="BZ383" s="31">
        <v>49</v>
      </c>
      <c r="CA383" s="31">
        <v>0</v>
      </c>
      <c r="CB383" s="31">
        <v>6</v>
      </c>
      <c r="CC383" s="31">
        <v>16</v>
      </c>
      <c r="CD383" s="31">
        <v>21</v>
      </c>
      <c r="CE383" s="31">
        <v>6</v>
      </c>
      <c r="CF383" s="31">
        <v>0</v>
      </c>
      <c r="CG383" s="31">
        <v>9</v>
      </c>
      <c r="CH383" s="31">
        <v>28</v>
      </c>
      <c r="CI383" s="31">
        <v>12</v>
      </c>
      <c r="CJ383" s="31">
        <v>0</v>
      </c>
      <c r="CK383" s="31">
        <v>29</v>
      </c>
      <c r="CL383" s="31">
        <v>12</v>
      </c>
      <c r="CM383" s="31">
        <v>4321</v>
      </c>
      <c r="CN383" s="34">
        <v>2.1522999999999999</v>
      </c>
      <c r="CO383" s="34">
        <v>3.3984000000000001</v>
      </c>
      <c r="CP383" s="34">
        <v>3.5427</v>
      </c>
      <c r="CQ383" s="34">
        <v>3.3906000000000001</v>
      </c>
      <c r="CR383" s="34">
        <v>2.9946000000000002</v>
      </c>
      <c r="CS383" s="34">
        <v>2.9009</v>
      </c>
      <c r="CT383" s="34">
        <v>3.2902</v>
      </c>
      <c r="CU383" s="34">
        <v>2.4363000000000001</v>
      </c>
      <c r="CV383" s="34">
        <v>3.7235</v>
      </c>
      <c r="CW383" s="34">
        <v>0.92569999999999997</v>
      </c>
      <c r="CX383" s="34">
        <v>2.1355</v>
      </c>
      <c r="CY383" s="34">
        <v>2.0703999999999998</v>
      </c>
      <c r="CZ383" s="34">
        <v>1.8556999999999999</v>
      </c>
      <c r="DA383" s="34">
        <v>1.6107</v>
      </c>
      <c r="DB383" s="34">
        <v>1.302</v>
      </c>
      <c r="DC383" s="34">
        <v>1.4749000000000001</v>
      </c>
      <c r="DD383" s="34">
        <v>0.97</v>
      </c>
      <c r="DE383" s="34">
        <v>1.3378000000000001</v>
      </c>
      <c r="DF383" s="34">
        <v>7.8208000000000002</v>
      </c>
      <c r="DG383" s="34">
        <v>9.1723999999999997</v>
      </c>
      <c r="DH383" s="34">
        <v>8.4656000000000002</v>
      </c>
      <c r="DI383" s="34">
        <v>7.8579999999999997</v>
      </c>
      <c r="DJ383" s="34">
        <v>10.0777</v>
      </c>
      <c r="DK383" s="34">
        <v>9.7554999999999996</v>
      </c>
      <c r="DL383" s="34">
        <v>8.6226000000000003</v>
      </c>
      <c r="DM383" s="34">
        <v>10.8529</v>
      </c>
      <c r="DN383" s="34">
        <v>8.9632000000000005</v>
      </c>
      <c r="DO383" s="34">
        <v>5.0218063638862098</v>
      </c>
      <c r="DP383" s="34">
        <v>4.9859402702470099</v>
      </c>
      <c r="DQ383" s="34">
        <v>4.7214045932425499</v>
      </c>
      <c r="DR383" s="34">
        <v>4.87284571758941</v>
      </c>
      <c r="DS383" s="34">
        <v>4.8613397332310804</v>
      </c>
      <c r="DT383" s="34">
        <v>4.8438588962320797</v>
      </c>
      <c r="DU383" s="34">
        <v>4.8508355874417397</v>
      </c>
      <c r="DV383" s="34">
        <v>4.8420502021221097</v>
      </c>
      <c r="DW383" s="34">
        <v>4.8041219992475899</v>
      </c>
      <c r="DX383" s="34">
        <v>0.71934463100631196</v>
      </c>
      <c r="DY383" s="34">
        <v>5.60290209788577</v>
      </c>
      <c r="DZ383" s="34">
        <v>-3.1078579771201298</v>
      </c>
      <c r="EA383" s="34">
        <v>0.23668340395288001</v>
      </c>
      <c r="EB383" s="34">
        <v>0.36088658595311202</v>
      </c>
      <c r="EC383" s="34">
        <v>-0.14382452432971701</v>
      </c>
      <c r="ED383" s="34">
        <v>0.18143936871563901</v>
      </c>
      <c r="EE383" s="34">
        <v>0.78949291630115503</v>
      </c>
      <c r="EF383" s="33">
        <v>2101</v>
      </c>
      <c r="EG383" s="33">
        <v>251</v>
      </c>
      <c r="EH383" s="34">
        <v>6.28</v>
      </c>
      <c r="EI383" s="34">
        <v>4.72</v>
      </c>
      <c r="EJ383" s="34">
        <v>4.45</v>
      </c>
      <c r="EK383" s="34">
        <v>5.75</v>
      </c>
      <c r="EL383" s="34">
        <v>7.52</v>
      </c>
      <c r="EM383" s="34">
        <v>6.68</v>
      </c>
      <c r="EN383" s="34">
        <v>6.28</v>
      </c>
      <c r="EO383" s="34">
        <v>5.58</v>
      </c>
      <c r="EP383" s="34">
        <v>5.3</v>
      </c>
      <c r="EQ383" s="34">
        <v>5.72</v>
      </c>
      <c r="ER383" s="34">
        <v>4.28</v>
      </c>
      <c r="ES383" s="34">
        <v>5.31</v>
      </c>
      <c r="ET383" s="58">
        <v>17</v>
      </c>
      <c r="EU383" s="58">
        <v>68</v>
      </c>
      <c r="EV383" s="58">
        <v>191</v>
      </c>
      <c r="EW383" s="58">
        <v>761</v>
      </c>
      <c r="EX383" s="58">
        <v>422</v>
      </c>
      <c r="EY383" s="58">
        <v>102</v>
      </c>
      <c r="EZ383" s="58">
        <v>32</v>
      </c>
      <c r="FA383" s="63">
        <v>570</v>
      </c>
      <c r="FB383" s="64">
        <v>10</v>
      </c>
      <c r="FC383" s="58">
        <v>146</v>
      </c>
      <c r="FD383" s="58">
        <v>652</v>
      </c>
      <c r="FE383" s="58">
        <v>542</v>
      </c>
      <c r="FF383" s="58">
        <v>196</v>
      </c>
      <c r="FG383" s="58">
        <v>31</v>
      </c>
      <c r="FH383" s="58">
        <v>16</v>
      </c>
      <c r="FI383" s="58">
        <v>570</v>
      </c>
      <c r="FJ383" s="58">
        <v>2163</v>
      </c>
      <c r="FK383" s="58">
        <v>47.517574692442899</v>
      </c>
      <c r="FL383" s="59">
        <f t="shared" si="5"/>
        <v>4551.9999999999982</v>
      </c>
    </row>
    <row r="384" spans="1:168" x14ac:dyDescent="0.25">
      <c r="A384" t="s">
        <v>207</v>
      </c>
      <c r="B384" t="s">
        <v>1248</v>
      </c>
      <c r="C384" t="s">
        <v>1249</v>
      </c>
      <c r="D384" s="31">
        <v>456</v>
      </c>
      <c r="E384" s="31">
        <v>5</v>
      </c>
      <c r="F384" s="31">
        <v>4</v>
      </c>
      <c r="G384" s="31">
        <v>0</v>
      </c>
      <c r="H384" s="31">
        <v>3</v>
      </c>
      <c r="I384" s="31">
        <v>0</v>
      </c>
      <c r="J384" s="31">
        <v>468</v>
      </c>
      <c r="K384" s="31">
        <v>0</v>
      </c>
      <c r="L384" s="31">
        <v>468</v>
      </c>
      <c r="M384" s="35">
        <v>13.36</v>
      </c>
      <c r="N384" s="31">
        <v>0</v>
      </c>
      <c r="O384" s="31">
        <v>156</v>
      </c>
      <c r="P384" s="31">
        <v>312</v>
      </c>
      <c r="Q384" s="31">
        <v>24</v>
      </c>
      <c r="R384" s="31">
        <v>95</v>
      </c>
      <c r="S384" s="31">
        <v>127</v>
      </c>
      <c r="T384" s="31">
        <v>150</v>
      </c>
      <c r="U384" s="31">
        <v>72</v>
      </c>
      <c r="V384" s="31">
        <v>56</v>
      </c>
      <c r="W384" s="31">
        <v>118</v>
      </c>
      <c r="X384" s="31">
        <v>262</v>
      </c>
      <c r="Y384" s="31">
        <v>32</v>
      </c>
      <c r="Z384" s="31">
        <v>0</v>
      </c>
      <c r="AA384" s="31">
        <v>466</v>
      </c>
      <c r="AB384" s="31">
        <v>425</v>
      </c>
      <c r="AC384" s="31">
        <v>425</v>
      </c>
      <c r="AD384" s="31">
        <v>390</v>
      </c>
      <c r="AE384" s="31">
        <v>362</v>
      </c>
      <c r="AF384" s="31">
        <v>356</v>
      </c>
      <c r="AG384" s="31">
        <v>343</v>
      </c>
      <c r="AH384" s="31">
        <v>343</v>
      </c>
      <c r="AI384" s="34">
        <v>0.43</v>
      </c>
      <c r="AJ384" s="34">
        <v>9.65</v>
      </c>
      <c r="AK384" s="34">
        <v>0</v>
      </c>
      <c r="AL384" s="34">
        <v>8.9700000000000006</v>
      </c>
      <c r="AM384" s="34">
        <v>7.73</v>
      </c>
      <c r="AN384" s="34">
        <v>1.69</v>
      </c>
      <c r="AO384" s="34">
        <v>3.79</v>
      </c>
      <c r="AP384" s="34">
        <v>0</v>
      </c>
      <c r="AQ384" s="31">
        <v>4</v>
      </c>
      <c r="AR384" s="31">
        <v>41</v>
      </c>
      <c r="AS384" s="31">
        <v>0</v>
      </c>
      <c r="AT384" s="31">
        <v>3</v>
      </c>
      <c r="AU384" s="31">
        <v>28</v>
      </c>
      <c r="AV384" s="31">
        <v>6</v>
      </c>
      <c r="AW384" s="31">
        <v>13</v>
      </c>
      <c r="AX384" s="31">
        <v>0</v>
      </c>
      <c r="AY384" s="31">
        <v>0</v>
      </c>
      <c r="AZ384" s="31">
        <v>0</v>
      </c>
      <c r="BA384" s="31">
        <v>4</v>
      </c>
      <c r="BB384" s="31">
        <v>0</v>
      </c>
      <c r="BC384" s="31">
        <v>0</v>
      </c>
      <c r="BD384" s="31">
        <v>0</v>
      </c>
      <c r="BE384" s="31">
        <v>2</v>
      </c>
      <c r="BF384" s="31">
        <v>0</v>
      </c>
      <c r="BG384" s="31">
        <v>0</v>
      </c>
      <c r="BH384" s="31">
        <v>0</v>
      </c>
      <c r="BI384" s="31">
        <v>0</v>
      </c>
      <c r="BJ384" s="31">
        <v>0</v>
      </c>
      <c r="BK384" s="31">
        <v>30.35</v>
      </c>
      <c r="BL384" s="31">
        <v>102</v>
      </c>
      <c r="BM384" s="31">
        <v>26</v>
      </c>
      <c r="BN384" s="31">
        <v>5</v>
      </c>
      <c r="BO384" s="31">
        <v>197</v>
      </c>
      <c r="BP384" s="31">
        <v>95</v>
      </c>
      <c r="BQ384" s="31">
        <v>43</v>
      </c>
      <c r="BR384" s="31">
        <v>60</v>
      </c>
      <c r="BS384" s="31">
        <v>3</v>
      </c>
      <c r="BT384" s="31">
        <v>0</v>
      </c>
      <c r="BU384" s="31">
        <v>41</v>
      </c>
      <c r="BV384" s="31">
        <v>4</v>
      </c>
      <c r="BW384" s="31">
        <v>0</v>
      </c>
      <c r="BX384" s="31">
        <v>2</v>
      </c>
      <c r="BY384" s="31">
        <v>106</v>
      </c>
      <c r="BZ384" s="31">
        <v>103</v>
      </c>
      <c r="CA384" s="31">
        <v>0</v>
      </c>
      <c r="CB384" s="31">
        <v>51</v>
      </c>
      <c r="CC384" s="31">
        <v>38</v>
      </c>
      <c r="CD384" s="31">
        <v>19</v>
      </c>
      <c r="CE384" s="31">
        <v>0</v>
      </c>
      <c r="CF384" s="31">
        <v>0</v>
      </c>
      <c r="CG384" s="31">
        <v>37</v>
      </c>
      <c r="CH384" s="31">
        <v>71</v>
      </c>
      <c r="CI384" s="31">
        <v>0</v>
      </c>
      <c r="CJ384" s="31">
        <v>0</v>
      </c>
      <c r="CK384" s="31">
        <v>84</v>
      </c>
      <c r="CL384" s="31">
        <v>0</v>
      </c>
      <c r="CM384" s="31">
        <v>461</v>
      </c>
      <c r="CN384" s="34">
        <v>1.0846</v>
      </c>
      <c r="CO384" s="34">
        <v>0.86960000000000004</v>
      </c>
      <c r="CP384" s="34">
        <v>1.6706000000000001</v>
      </c>
      <c r="CQ384" s="34">
        <v>2.3809999999999998</v>
      </c>
      <c r="CR384" s="34">
        <v>1.0336000000000001</v>
      </c>
      <c r="CS384" s="34">
        <v>1.9443999999999999</v>
      </c>
      <c r="CT384" s="34">
        <v>1.1298999999999999</v>
      </c>
      <c r="CU384" s="34">
        <v>0.87719999999999998</v>
      </c>
      <c r="CV384" s="34">
        <v>2.6238999999999999</v>
      </c>
      <c r="CW384" s="34">
        <v>0.43380000000000002</v>
      </c>
      <c r="CX384" s="34">
        <v>0</v>
      </c>
      <c r="CY384" s="34">
        <v>0.2387</v>
      </c>
      <c r="CZ384" s="34">
        <v>0.23810000000000001</v>
      </c>
      <c r="DA384" s="34">
        <v>0.25840000000000002</v>
      </c>
      <c r="DB384" s="34">
        <v>1.1111</v>
      </c>
      <c r="DC384" s="34">
        <v>0.28249999999999997</v>
      </c>
      <c r="DD384" s="34">
        <v>0.29239999999999999</v>
      </c>
      <c r="DE384" s="34">
        <v>1.7493000000000001</v>
      </c>
      <c r="DF384" s="34">
        <v>5.8567999999999998</v>
      </c>
      <c r="DG384" s="34">
        <v>10.023899999999999</v>
      </c>
      <c r="DH384" s="34">
        <v>6.9211999999999998</v>
      </c>
      <c r="DI384" s="34">
        <v>5.0239000000000003</v>
      </c>
      <c r="DJ384" s="34">
        <v>10.027900000000001</v>
      </c>
      <c r="DK384" s="34">
        <v>6.2146999999999997</v>
      </c>
      <c r="DL384" s="34">
        <v>7.9179000000000004</v>
      </c>
      <c r="DM384" s="34">
        <v>8.4794999999999998</v>
      </c>
      <c r="DN384" s="34">
        <v>9.9124999999999996</v>
      </c>
      <c r="DO384" s="34">
        <v>6.3610335828831097</v>
      </c>
      <c r="DP384" s="34">
        <v>6.3240124235101298</v>
      </c>
      <c r="DQ384" s="34">
        <v>6.1013504479208498</v>
      </c>
      <c r="DR384" s="34">
        <v>6.1337778075582996</v>
      </c>
      <c r="DS384" s="34">
        <v>6.14723473121306</v>
      </c>
      <c r="DT384" s="34">
        <v>6.0362166227905201</v>
      </c>
      <c r="DU384" s="34">
        <v>5.9946124369237799</v>
      </c>
      <c r="DV384" s="34">
        <v>5.9363976900265296</v>
      </c>
      <c r="DW384" s="34">
        <v>5.9312156675423902</v>
      </c>
      <c r="DX384" s="34">
        <v>0.58540617718191301</v>
      </c>
      <c r="DY384" s="34">
        <v>3.6493884016310001</v>
      </c>
      <c r="DZ384" s="34">
        <v>-0.52866863872198699</v>
      </c>
      <c r="EA384" s="34">
        <v>-0.21891019691236699</v>
      </c>
      <c r="EB384" s="34">
        <v>1.83920020370662</v>
      </c>
      <c r="EC384" s="34">
        <v>0.69402628284165302</v>
      </c>
      <c r="ED384" s="34">
        <v>0.98064095326780298</v>
      </c>
      <c r="EE384" s="34">
        <v>8.7368640336214998E-2</v>
      </c>
      <c r="EF384" s="33">
        <v>16</v>
      </c>
      <c r="EG384" s="33">
        <v>95</v>
      </c>
      <c r="EH384" s="34">
        <v>6.26</v>
      </c>
      <c r="EI384" s="34">
        <v>5.52</v>
      </c>
      <c r="EJ384" s="34">
        <v>5.9</v>
      </c>
      <c r="EK384" s="34">
        <v>6.61</v>
      </c>
      <c r="EL384" s="34">
        <v>6.99</v>
      </c>
      <c r="EM384" s="34">
        <v>0</v>
      </c>
      <c r="EN384" s="34">
        <v>6.27</v>
      </c>
      <c r="EO384" s="34">
        <v>6.54</v>
      </c>
      <c r="EP384" s="34">
        <v>6.03</v>
      </c>
      <c r="EQ384" s="34">
        <v>6.58</v>
      </c>
      <c r="ER384" s="34">
        <v>5.86</v>
      </c>
      <c r="ES384" s="34">
        <v>6.6</v>
      </c>
      <c r="ET384" s="58">
        <v>12</v>
      </c>
      <c r="EU384" s="58">
        <v>0</v>
      </c>
      <c r="EV384" s="58">
        <v>171</v>
      </c>
      <c r="EW384" s="58">
        <v>47</v>
      </c>
      <c r="EX384" s="58">
        <v>159</v>
      </c>
      <c r="EY384" s="58">
        <v>1</v>
      </c>
      <c r="EZ384" s="58">
        <v>0</v>
      </c>
      <c r="FA384" s="63">
        <v>34</v>
      </c>
      <c r="FB384" s="64">
        <v>30</v>
      </c>
      <c r="FC384" s="58">
        <v>65</v>
      </c>
      <c r="FD384" s="58">
        <v>45</v>
      </c>
      <c r="FE384" s="58">
        <v>195</v>
      </c>
      <c r="FF384" s="58">
        <v>53</v>
      </c>
      <c r="FG384" s="58">
        <v>4</v>
      </c>
      <c r="FH384" s="58">
        <v>0</v>
      </c>
      <c r="FI384" s="58">
        <v>32</v>
      </c>
      <c r="FJ384" s="58">
        <v>424</v>
      </c>
      <c r="FK384" s="58">
        <v>90.598290598290603</v>
      </c>
      <c r="FL384" s="59">
        <f t="shared" si="5"/>
        <v>468</v>
      </c>
    </row>
    <row r="385" spans="1:168" x14ac:dyDescent="0.25">
      <c r="A385" t="s">
        <v>207</v>
      </c>
      <c r="B385" t="s">
        <v>1250</v>
      </c>
      <c r="C385" t="s">
        <v>1251</v>
      </c>
      <c r="D385" s="31">
        <v>15</v>
      </c>
      <c r="E385" s="31">
        <v>1</v>
      </c>
      <c r="F385" s="31">
        <v>0</v>
      </c>
      <c r="G385" s="31">
        <v>0</v>
      </c>
      <c r="H385" s="31">
        <v>0</v>
      </c>
      <c r="I385" s="31">
        <v>0</v>
      </c>
      <c r="J385" s="31">
        <v>16</v>
      </c>
      <c r="K385" s="31">
        <v>0</v>
      </c>
      <c r="L385" s="31">
        <v>16</v>
      </c>
      <c r="M385" s="35">
        <v>4.01</v>
      </c>
      <c r="N385" s="31">
        <v>0</v>
      </c>
      <c r="O385" s="31">
        <v>13</v>
      </c>
      <c r="P385" s="31">
        <v>3</v>
      </c>
      <c r="Q385" s="31">
        <v>0</v>
      </c>
      <c r="R385" s="31">
        <v>8</v>
      </c>
      <c r="S385" s="31">
        <v>7</v>
      </c>
      <c r="T385" s="31">
        <v>1</v>
      </c>
      <c r="U385" s="31">
        <v>0</v>
      </c>
      <c r="V385" s="31">
        <v>2</v>
      </c>
      <c r="W385" s="31">
        <v>0</v>
      </c>
      <c r="X385" s="31">
        <v>14</v>
      </c>
      <c r="Y385" s="31">
        <v>0</v>
      </c>
      <c r="Z385" s="31">
        <v>0</v>
      </c>
      <c r="AA385" s="31">
        <v>16</v>
      </c>
      <c r="AB385" s="31">
        <v>16</v>
      </c>
      <c r="AC385" s="31">
        <v>16</v>
      </c>
      <c r="AD385" s="31">
        <v>16</v>
      </c>
      <c r="AE385" s="31">
        <v>16</v>
      </c>
      <c r="AF385" s="31">
        <v>16</v>
      </c>
      <c r="AG385" s="31">
        <v>16</v>
      </c>
      <c r="AH385" s="31">
        <v>16</v>
      </c>
      <c r="AI385" s="34">
        <v>0</v>
      </c>
      <c r="AJ385" s="34">
        <v>0</v>
      </c>
      <c r="AK385" s="34">
        <v>0</v>
      </c>
      <c r="AL385" s="34">
        <v>0</v>
      </c>
      <c r="AM385" s="34">
        <v>0</v>
      </c>
      <c r="AN385" s="34">
        <v>0</v>
      </c>
      <c r="AO385" s="34">
        <v>0</v>
      </c>
      <c r="AP385" s="34">
        <v>0</v>
      </c>
      <c r="AQ385" s="31">
        <v>0</v>
      </c>
      <c r="AR385" s="31">
        <v>0</v>
      </c>
      <c r="AS385" s="31">
        <v>0</v>
      </c>
      <c r="AT385" s="31">
        <v>0</v>
      </c>
      <c r="AU385" s="31">
        <v>0</v>
      </c>
      <c r="AV385" s="31">
        <v>0</v>
      </c>
      <c r="AW385" s="31">
        <v>0</v>
      </c>
      <c r="AX385" s="31">
        <v>0</v>
      </c>
      <c r="AY385" s="31">
        <v>0</v>
      </c>
      <c r="AZ385" s="31">
        <v>0</v>
      </c>
      <c r="BA385" s="31">
        <v>0</v>
      </c>
      <c r="BB385" s="31">
        <v>0</v>
      </c>
      <c r="BC385" s="31">
        <v>0</v>
      </c>
      <c r="BD385" s="31">
        <v>0</v>
      </c>
      <c r="BE385" s="31">
        <v>0</v>
      </c>
      <c r="BF385" s="31">
        <v>0</v>
      </c>
      <c r="BG385" s="31">
        <v>0</v>
      </c>
      <c r="BH385" s="31">
        <v>0</v>
      </c>
      <c r="BI385" s="31">
        <v>0</v>
      </c>
      <c r="BJ385" s="31">
        <v>0</v>
      </c>
      <c r="BK385" s="31">
        <v>17.12</v>
      </c>
      <c r="BL385" s="31">
        <v>0</v>
      </c>
      <c r="BM385" s="31">
        <v>0</v>
      </c>
      <c r="BN385" s="31">
        <v>10</v>
      </c>
      <c r="BO385" s="31">
        <v>6</v>
      </c>
      <c r="BP385" s="31">
        <v>0</v>
      </c>
      <c r="BQ385" s="31">
        <v>0</v>
      </c>
      <c r="BR385" s="31">
        <v>0</v>
      </c>
      <c r="BS385" s="31">
        <v>0</v>
      </c>
      <c r="BT385" s="31">
        <v>0</v>
      </c>
      <c r="BU385" s="31">
        <v>0</v>
      </c>
      <c r="BV385" s="31">
        <v>0</v>
      </c>
      <c r="BW385" s="31">
        <v>0</v>
      </c>
      <c r="BX385" s="31">
        <v>0</v>
      </c>
      <c r="BY385" s="31">
        <v>0</v>
      </c>
      <c r="BZ385" s="31">
        <v>0</v>
      </c>
      <c r="CA385" s="31">
        <v>0</v>
      </c>
      <c r="CB385" s="31">
        <v>0</v>
      </c>
      <c r="CC385" s="31">
        <v>0</v>
      </c>
      <c r="CD385" s="31">
        <v>0</v>
      </c>
      <c r="CE385" s="31">
        <v>0</v>
      </c>
      <c r="CF385" s="31">
        <v>0</v>
      </c>
      <c r="CG385" s="31">
        <v>0</v>
      </c>
      <c r="CH385" s="31">
        <v>0</v>
      </c>
      <c r="CI385" s="31">
        <v>0</v>
      </c>
      <c r="CJ385" s="31">
        <v>0</v>
      </c>
      <c r="CK385" s="31">
        <v>0</v>
      </c>
      <c r="CL385" s="31">
        <v>0</v>
      </c>
      <c r="CM385" s="31">
        <v>16</v>
      </c>
      <c r="CN385" s="34">
        <v>6.25</v>
      </c>
      <c r="CO385" s="34">
        <v>0</v>
      </c>
      <c r="CP385" s="34">
        <v>0</v>
      </c>
      <c r="CQ385" s="34">
        <v>0</v>
      </c>
      <c r="CR385" s="34">
        <v>0</v>
      </c>
      <c r="CS385" s="34">
        <v>0</v>
      </c>
      <c r="CT385" s="34">
        <v>0</v>
      </c>
      <c r="CU385" s="34">
        <v>0</v>
      </c>
      <c r="CV385" s="34">
        <v>0</v>
      </c>
      <c r="CW385" s="34">
        <v>0</v>
      </c>
      <c r="CX385" s="34">
        <v>0</v>
      </c>
      <c r="CY385" s="34">
        <v>0</v>
      </c>
      <c r="CZ385" s="34">
        <v>0</v>
      </c>
      <c r="DA385" s="34">
        <v>0</v>
      </c>
      <c r="DB385" s="34">
        <v>0</v>
      </c>
      <c r="DC385" s="34">
        <v>0</v>
      </c>
      <c r="DD385" s="34">
        <v>0</v>
      </c>
      <c r="DE385" s="34">
        <v>0</v>
      </c>
      <c r="DF385" s="34">
        <v>0</v>
      </c>
      <c r="DG385" s="34">
        <v>12.5</v>
      </c>
      <c r="DH385" s="34">
        <v>6.25</v>
      </c>
      <c r="DI385" s="34">
        <v>6.25</v>
      </c>
      <c r="DJ385" s="34">
        <v>6.25</v>
      </c>
      <c r="DK385" s="34">
        <v>18.75</v>
      </c>
      <c r="DL385" s="34">
        <v>12.5</v>
      </c>
      <c r="DM385" s="34">
        <v>18.75</v>
      </c>
      <c r="DN385" s="34">
        <v>6.25</v>
      </c>
      <c r="DO385" s="34">
        <v>6.33815350389321</v>
      </c>
      <c r="DP385" s="34">
        <v>6.5395987328405498</v>
      </c>
      <c r="DQ385" s="34">
        <v>6.0211193241816297</v>
      </c>
      <c r="DR385" s="34">
        <v>6.3590285110876499</v>
      </c>
      <c r="DS385" s="34">
        <v>6.3442449841605102</v>
      </c>
      <c r="DT385" s="34">
        <v>6.0950369588173201</v>
      </c>
      <c r="DU385" s="34">
        <v>6.0950369588173201</v>
      </c>
      <c r="DV385" s="34">
        <v>6.0823653643083402</v>
      </c>
      <c r="DW385" s="34">
        <v>6.2481520591341102</v>
      </c>
      <c r="DX385" s="34">
        <v>-3.0803912774604498</v>
      </c>
      <c r="DY385" s="34">
        <v>8.6110136794107301</v>
      </c>
      <c r="DZ385" s="34">
        <v>-5.3138492195284002</v>
      </c>
      <c r="EA385" s="34">
        <v>0.23302263648469501</v>
      </c>
      <c r="EB385" s="34">
        <v>4.0887040887040902</v>
      </c>
      <c r="EC385" s="34">
        <v>0</v>
      </c>
      <c r="ED385" s="34">
        <v>0.20833333333333001</v>
      </c>
      <c r="EE385" s="34">
        <v>-2.65337164103431</v>
      </c>
      <c r="EF385" s="33">
        <v>0</v>
      </c>
      <c r="EG385" s="33">
        <v>3</v>
      </c>
      <c r="EH385" s="34">
        <v>0</v>
      </c>
      <c r="EI385" s="34">
        <v>5.45</v>
      </c>
      <c r="EJ385" s="34">
        <v>0</v>
      </c>
      <c r="EK385" s="34">
        <v>6.47</v>
      </c>
      <c r="EL385" s="34">
        <v>0</v>
      </c>
      <c r="EM385" s="34">
        <v>0</v>
      </c>
      <c r="EN385" s="34">
        <v>0</v>
      </c>
      <c r="EO385" s="34">
        <v>0</v>
      </c>
      <c r="EP385" s="34">
        <v>6.05</v>
      </c>
      <c r="EQ385" s="34">
        <v>6.72</v>
      </c>
      <c r="ER385" s="34">
        <v>0</v>
      </c>
      <c r="ES385" s="34">
        <v>0</v>
      </c>
      <c r="ET385" s="58">
        <v>0</v>
      </c>
      <c r="EU385" s="58">
        <v>8</v>
      </c>
      <c r="EV385" s="58">
        <v>0</v>
      </c>
      <c r="EW385" s="58">
        <v>0</v>
      </c>
      <c r="EX385" s="58">
        <v>6</v>
      </c>
      <c r="EY385" s="58">
        <v>0</v>
      </c>
      <c r="EZ385" s="58">
        <v>0</v>
      </c>
      <c r="FA385" s="63">
        <v>0</v>
      </c>
      <c r="FB385" s="64">
        <v>0</v>
      </c>
      <c r="FC385" s="58">
        <v>0</v>
      </c>
      <c r="FD385" s="58">
        <v>0</v>
      </c>
      <c r="FE385" s="58">
        <v>14</v>
      </c>
      <c r="FF385" s="58">
        <v>0</v>
      </c>
      <c r="FG385" s="58">
        <v>0</v>
      </c>
      <c r="FH385" s="58">
        <v>0</v>
      </c>
      <c r="FI385" s="58">
        <v>0</v>
      </c>
      <c r="FJ385" s="58">
        <v>14</v>
      </c>
      <c r="FK385" s="58">
        <v>87.5</v>
      </c>
      <c r="FL385" s="59">
        <f t="shared" si="5"/>
        <v>16</v>
      </c>
    </row>
    <row r="386" spans="1:168" x14ac:dyDescent="0.25">
      <c r="A386" t="s">
        <v>207</v>
      </c>
      <c r="B386" t="s">
        <v>1252</v>
      </c>
      <c r="C386" t="s">
        <v>1253</v>
      </c>
      <c r="D386" s="31">
        <v>524</v>
      </c>
      <c r="E386" s="31">
        <v>5</v>
      </c>
      <c r="F386" s="31">
        <v>5</v>
      </c>
      <c r="G386" s="31">
        <v>0</v>
      </c>
      <c r="H386" s="31">
        <v>1</v>
      </c>
      <c r="I386" s="31">
        <v>0</v>
      </c>
      <c r="J386" s="31">
        <v>535</v>
      </c>
      <c r="K386" s="31">
        <v>0</v>
      </c>
      <c r="L386" s="31">
        <v>535</v>
      </c>
      <c r="M386" s="35">
        <v>17.12</v>
      </c>
      <c r="N386" s="31">
        <v>0</v>
      </c>
      <c r="O386" s="31">
        <v>91</v>
      </c>
      <c r="P386" s="31">
        <v>444</v>
      </c>
      <c r="Q386" s="31">
        <v>21</v>
      </c>
      <c r="R386" s="31">
        <v>112</v>
      </c>
      <c r="S386" s="31">
        <v>180</v>
      </c>
      <c r="T386" s="31">
        <v>174</v>
      </c>
      <c r="U386" s="31">
        <v>48</v>
      </c>
      <c r="V386" s="31">
        <v>21</v>
      </c>
      <c r="W386" s="31">
        <v>159</v>
      </c>
      <c r="X386" s="31">
        <v>352</v>
      </c>
      <c r="Y386" s="31">
        <v>3</v>
      </c>
      <c r="Z386" s="31">
        <v>0</v>
      </c>
      <c r="AA386" s="31">
        <v>535</v>
      </c>
      <c r="AB386" s="31">
        <v>532</v>
      </c>
      <c r="AC386" s="31">
        <v>534</v>
      </c>
      <c r="AD386" s="31">
        <v>601</v>
      </c>
      <c r="AE386" s="31">
        <v>600</v>
      </c>
      <c r="AF386" s="31">
        <v>645</v>
      </c>
      <c r="AG386" s="31">
        <v>647</v>
      </c>
      <c r="AH386" s="31">
        <v>616</v>
      </c>
      <c r="AI386" s="34">
        <v>0</v>
      </c>
      <c r="AJ386" s="34">
        <v>0.56000000000000005</v>
      </c>
      <c r="AK386" s="34">
        <v>-0.37</v>
      </c>
      <c r="AL386" s="34">
        <v>-11.15</v>
      </c>
      <c r="AM386" s="34">
        <v>0.17</v>
      </c>
      <c r="AN386" s="34">
        <v>-6.98</v>
      </c>
      <c r="AO386" s="34">
        <v>-0.31</v>
      </c>
      <c r="AP386" s="34">
        <v>5.03</v>
      </c>
      <c r="AQ386" s="31">
        <v>0</v>
      </c>
      <c r="AR386" s="31">
        <v>4</v>
      </c>
      <c r="AS386" s="31">
        <v>0</v>
      </c>
      <c r="AT386" s="31">
        <v>50</v>
      </c>
      <c r="AU386" s="31">
        <v>1</v>
      </c>
      <c r="AV386" s="31">
        <v>15</v>
      </c>
      <c r="AW386" s="31">
        <v>0</v>
      </c>
      <c r="AX386" s="31">
        <v>33</v>
      </c>
      <c r="AY386" s="31">
        <v>0</v>
      </c>
      <c r="AZ386" s="31">
        <v>0</v>
      </c>
      <c r="BA386" s="31">
        <v>0</v>
      </c>
      <c r="BB386" s="31">
        <v>0</v>
      </c>
      <c r="BC386" s="31">
        <v>0</v>
      </c>
      <c r="BD386" s="31">
        <v>0</v>
      </c>
      <c r="BE386" s="31">
        <v>0</v>
      </c>
      <c r="BF386" s="31">
        <v>0</v>
      </c>
      <c r="BG386" s="31">
        <v>0</v>
      </c>
      <c r="BH386" s="31">
        <v>0</v>
      </c>
      <c r="BI386" s="31">
        <v>0</v>
      </c>
      <c r="BJ386" s="31">
        <v>0</v>
      </c>
      <c r="BK386" s="31">
        <v>34.29</v>
      </c>
      <c r="BL386" s="31">
        <v>4</v>
      </c>
      <c r="BM386" s="31">
        <v>15</v>
      </c>
      <c r="BN386" s="31">
        <v>70</v>
      </c>
      <c r="BO386" s="31">
        <v>268</v>
      </c>
      <c r="BP386" s="31">
        <v>162</v>
      </c>
      <c r="BQ386" s="31">
        <v>16</v>
      </c>
      <c r="BR386" s="31">
        <v>0</v>
      </c>
      <c r="BS386" s="31">
        <v>50</v>
      </c>
      <c r="BT386" s="31">
        <v>0</v>
      </c>
      <c r="BU386" s="31">
        <v>4</v>
      </c>
      <c r="BV386" s="31">
        <v>0</v>
      </c>
      <c r="BW386" s="31">
        <v>0</v>
      </c>
      <c r="BX386" s="31">
        <v>0</v>
      </c>
      <c r="BY386" s="31">
        <v>54</v>
      </c>
      <c r="BZ386" s="31">
        <v>4</v>
      </c>
      <c r="CA386" s="31">
        <v>0</v>
      </c>
      <c r="CB386" s="31">
        <v>19</v>
      </c>
      <c r="CC386" s="31">
        <v>15</v>
      </c>
      <c r="CD386" s="31">
        <v>16</v>
      </c>
      <c r="CE386" s="31">
        <v>4</v>
      </c>
      <c r="CF386" s="31">
        <v>0</v>
      </c>
      <c r="CG386" s="31">
        <v>1</v>
      </c>
      <c r="CH386" s="31">
        <v>53</v>
      </c>
      <c r="CI386" s="31">
        <v>0</v>
      </c>
      <c r="CJ386" s="31">
        <v>0</v>
      </c>
      <c r="CK386" s="31">
        <v>4</v>
      </c>
      <c r="CL386" s="31">
        <v>0</v>
      </c>
      <c r="CM386" s="31">
        <v>529</v>
      </c>
      <c r="CN386" s="34">
        <v>0.94520000000000004</v>
      </c>
      <c r="CO386" s="34">
        <v>1.3359000000000001</v>
      </c>
      <c r="CP386" s="34">
        <v>1.9011</v>
      </c>
      <c r="CQ386" s="34">
        <v>0.94340000000000002</v>
      </c>
      <c r="CR386" s="34">
        <v>2.3529</v>
      </c>
      <c r="CS386" s="34">
        <v>1.8425</v>
      </c>
      <c r="CT386" s="34">
        <v>1.7134</v>
      </c>
      <c r="CU386" s="34">
        <v>0.62109999999999999</v>
      </c>
      <c r="CV386" s="34">
        <v>2.2837999999999998</v>
      </c>
      <c r="CW386" s="34">
        <v>0.189</v>
      </c>
      <c r="CX386" s="34">
        <v>0.1908</v>
      </c>
      <c r="CY386" s="34">
        <v>0</v>
      </c>
      <c r="CZ386" s="34">
        <v>0</v>
      </c>
      <c r="DA386" s="34">
        <v>0.50419999999999998</v>
      </c>
      <c r="DB386" s="34">
        <v>0.83750000000000002</v>
      </c>
      <c r="DC386" s="34">
        <v>0.77880000000000005</v>
      </c>
      <c r="DD386" s="34">
        <v>0.15529999999999999</v>
      </c>
      <c r="DE386" s="34">
        <v>0.32629999999999998</v>
      </c>
      <c r="DF386" s="34">
        <v>9.0737000000000005</v>
      </c>
      <c r="DG386" s="34">
        <v>13.0769</v>
      </c>
      <c r="DH386" s="34">
        <v>10.076000000000001</v>
      </c>
      <c r="DI386" s="34">
        <v>14.166700000000001</v>
      </c>
      <c r="DJ386" s="34">
        <v>10.6061</v>
      </c>
      <c r="DK386" s="34">
        <v>11.340199999999999</v>
      </c>
      <c r="DL386" s="34">
        <v>8.5670000000000002</v>
      </c>
      <c r="DM386" s="34">
        <v>13.584300000000001</v>
      </c>
      <c r="DN386" s="34">
        <v>9.7879000000000005</v>
      </c>
      <c r="DO386" s="34">
        <v>6.3703860180837202</v>
      </c>
      <c r="DP386" s="34">
        <v>6.3497162198311399</v>
      </c>
      <c r="DQ386" s="34">
        <v>6.2004732375979099</v>
      </c>
      <c r="DR386" s="34">
        <v>6.1502481455787397</v>
      </c>
      <c r="DS386" s="34">
        <v>5.9645959262457504</v>
      </c>
      <c r="DT386" s="34">
        <v>5.9571055013577396</v>
      </c>
      <c r="DU386" s="34">
        <v>6.0080317556117802</v>
      </c>
      <c r="DV386" s="34">
        <v>5.9817116436631599</v>
      </c>
      <c r="DW386" s="34">
        <v>5.90030917545098</v>
      </c>
      <c r="DX386" s="34">
        <v>0.325523181461643</v>
      </c>
      <c r="DY386" s="34">
        <v>2.4069611546463499</v>
      </c>
      <c r="DZ386" s="34">
        <v>0.81663521260157101</v>
      </c>
      <c r="EA386" s="34">
        <v>3.11256993145297</v>
      </c>
      <c r="EB386" s="34">
        <v>0.125739335761302</v>
      </c>
      <c r="EC386" s="34">
        <v>-0.84763623638434604</v>
      </c>
      <c r="ED386" s="34">
        <v>0.44000970819951202</v>
      </c>
      <c r="EE386" s="34">
        <v>1.37963055479986</v>
      </c>
      <c r="EF386" s="33">
        <v>14</v>
      </c>
      <c r="EG386" s="33">
        <v>170</v>
      </c>
      <c r="EH386" s="34">
        <v>7.13</v>
      </c>
      <c r="EI386" s="34">
        <v>5.98</v>
      </c>
      <c r="EJ386" s="34">
        <v>5.71</v>
      </c>
      <c r="EK386" s="34">
        <v>6.68</v>
      </c>
      <c r="EL386" s="34">
        <v>8.34</v>
      </c>
      <c r="EM386" s="34">
        <v>0</v>
      </c>
      <c r="EN386" s="34">
        <v>7.04</v>
      </c>
      <c r="EO386" s="34">
        <v>6.56</v>
      </c>
      <c r="EP386" s="34">
        <v>6.78</v>
      </c>
      <c r="EQ386" s="34">
        <v>6.65</v>
      </c>
      <c r="ER386" s="34">
        <v>5.71</v>
      </c>
      <c r="ES386" s="34">
        <v>6.51</v>
      </c>
      <c r="ET386" s="58">
        <v>41</v>
      </c>
      <c r="EU386" s="58">
        <v>49</v>
      </c>
      <c r="EV386" s="58">
        <v>187</v>
      </c>
      <c r="EW386" s="58">
        <v>35</v>
      </c>
      <c r="EX386" s="58">
        <v>83</v>
      </c>
      <c r="EY386" s="58">
        <v>128</v>
      </c>
      <c r="EZ386" s="58">
        <v>10</v>
      </c>
      <c r="FA386" s="63">
        <v>0</v>
      </c>
      <c r="FB386" s="64">
        <v>7</v>
      </c>
      <c r="FC386" s="58">
        <v>45</v>
      </c>
      <c r="FD386" s="58">
        <v>114</v>
      </c>
      <c r="FE386" s="58">
        <v>183</v>
      </c>
      <c r="FF386" s="58">
        <v>178</v>
      </c>
      <c r="FG386" s="58">
        <v>5</v>
      </c>
      <c r="FH386" s="58">
        <v>1</v>
      </c>
      <c r="FI386" s="58">
        <v>0</v>
      </c>
      <c r="FJ386" s="58">
        <v>533</v>
      </c>
      <c r="FK386" s="58">
        <v>99.626168224299093</v>
      </c>
      <c r="FL386" s="59">
        <f t="shared" si="5"/>
        <v>534.99999999999989</v>
      </c>
    </row>
    <row r="387" spans="1:168" x14ac:dyDescent="0.25">
      <c r="A387" t="s">
        <v>207</v>
      </c>
      <c r="B387" t="s">
        <v>1254</v>
      </c>
      <c r="C387" t="s">
        <v>1255</v>
      </c>
      <c r="D387" s="31">
        <v>213</v>
      </c>
      <c r="E387" s="31">
        <v>3</v>
      </c>
      <c r="F387" s="31">
        <v>1</v>
      </c>
      <c r="G387" s="31">
        <v>0</v>
      </c>
      <c r="H387" s="31">
        <v>3</v>
      </c>
      <c r="I387" s="31">
        <v>0</v>
      </c>
      <c r="J387" s="31">
        <v>220</v>
      </c>
      <c r="K387" s="31">
        <v>0</v>
      </c>
      <c r="L387" s="31">
        <v>220</v>
      </c>
      <c r="M387" s="35">
        <v>11.3</v>
      </c>
      <c r="N387" s="31">
        <v>0</v>
      </c>
      <c r="O387" s="31">
        <v>9</v>
      </c>
      <c r="P387" s="31">
        <v>211</v>
      </c>
      <c r="Q387" s="31">
        <v>28</v>
      </c>
      <c r="R387" s="31">
        <v>43</v>
      </c>
      <c r="S387" s="31">
        <v>72</v>
      </c>
      <c r="T387" s="31">
        <v>59</v>
      </c>
      <c r="U387" s="31">
        <v>18</v>
      </c>
      <c r="V387" s="31">
        <v>5</v>
      </c>
      <c r="W387" s="31">
        <v>78</v>
      </c>
      <c r="X387" s="31">
        <v>137</v>
      </c>
      <c r="Y387" s="31">
        <v>0</v>
      </c>
      <c r="Z387" s="31">
        <v>0</v>
      </c>
      <c r="AA387" s="31">
        <v>218</v>
      </c>
      <c r="AB387" s="31">
        <v>218</v>
      </c>
      <c r="AC387" s="31">
        <v>218</v>
      </c>
      <c r="AD387" s="31">
        <v>218</v>
      </c>
      <c r="AE387" s="31">
        <v>218</v>
      </c>
      <c r="AF387" s="31">
        <v>218</v>
      </c>
      <c r="AG387" s="31">
        <v>218</v>
      </c>
      <c r="AH387" s="31">
        <v>218</v>
      </c>
      <c r="AI387" s="34">
        <v>0.92</v>
      </c>
      <c r="AJ387" s="34">
        <v>0</v>
      </c>
      <c r="AK387" s="34">
        <v>0</v>
      </c>
      <c r="AL387" s="34">
        <v>0</v>
      </c>
      <c r="AM387" s="34">
        <v>0</v>
      </c>
      <c r="AN387" s="34">
        <v>0</v>
      </c>
      <c r="AO387" s="34">
        <v>0</v>
      </c>
      <c r="AP387" s="34">
        <v>0</v>
      </c>
      <c r="AQ387" s="31">
        <v>2</v>
      </c>
      <c r="AR387" s="31">
        <v>0</v>
      </c>
      <c r="AS387" s="31">
        <v>0</v>
      </c>
      <c r="AT387" s="31">
        <v>0</v>
      </c>
      <c r="AU387" s="31">
        <v>0</v>
      </c>
      <c r="AV387" s="31">
        <v>0</v>
      </c>
      <c r="AW387" s="31">
        <v>0</v>
      </c>
      <c r="AX387" s="31">
        <v>0</v>
      </c>
      <c r="AY387" s="31">
        <v>0</v>
      </c>
      <c r="AZ387" s="31">
        <v>2</v>
      </c>
      <c r="BA387" s="31">
        <v>0</v>
      </c>
      <c r="BB387" s="31">
        <v>0</v>
      </c>
      <c r="BC387" s="31">
        <v>0</v>
      </c>
      <c r="BD387" s="31">
        <v>0</v>
      </c>
      <c r="BE387" s="31">
        <v>0</v>
      </c>
      <c r="BF387" s="31">
        <v>0</v>
      </c>
      <c r="BG387" s="31">
        <v>0</v>
      </c>
      <c r="BH387" s="31">
        <v>0</v>
      </c>
      <c r="BI387" s="31">
        <v>0</v>
      </c>
      <c r="BJ387" s="31">
        <v>0</v>
      </c>
      <c r="BK387" s="31">
        <v>36</v>
      </c>
      <c r="BL387" s="31">
        <v>0</v>
      </c>
      <c r="BM387" s="31">
        <v>18</v>
      </c>
      <c r="BN387" s="31">
        <v>5</v>
      </c>
      <c r="BO387" s="31">
        <v>119</v>
      </c>
      <c r="BP387" s="31">
        <v>78</v>
      </c>
      <c r="BQ387" s="31">
        <v>0</v>
      </c>
      <c r="BR387" s="31">
        <v>0</v>
      </c>
      <c r="BS387" s="31">
        <v>0</v>
      </c>
      <c r="BT387" s="31">
        <v>0</v>
      </c>
      <c r="BU387" s="31">
        <v>0</v>
      </c>
      <c r="BV387" s="31">
        <v>2</v>
      </c>
      <c r="BW387" s="31">
        <v>0</v>
      </c>
      <c r="BX387" s="31">
        <v>0</v>
      </c>
      <c r="BY387" s="31">
        <v>2</v>
      </c>
      <c r="BZ387" s="31">
        <v>2</v>
      </c>
      <c r="CA387" s="31">
        <v>2</v>
      </c>
      <c r="CB387" s="31">
        <v>0</v>
      </c>
      <c r="CC387" s="31">
        <v>0</v>
      </c>
      <c r="CD387" s="31">
        <v>0</v>
      </c>
      <c r="CE387" s="31">
        <v>0</v>
      </c>
      <c r="CF387" s="31">
        <v>0</v>
      </c>
      <c r="CG387" s="31">
        <v>0</v>
      </c>
      <c r="CH387" s="31">
        <v>2</v>
      </c>
      <c r="CI387" s="31">
        <v>0</v>
      </c>
      <c r="CJ387" s="31">
        <v>0</v>
      </c>
      <c r="CK387" s="31">
        <v>0</v>
      </c>
      <c r="CL387" s="31">
        <v>2</v>
      </c>
      <c r="CM387" s="31">
        <v>216</v>
      </c>
      <c r="CN387" s="34">
        <v>1.3889</v>
      </c>
      <c r="CO387" s="34">
        <v>2.3256000000000001</v>
      </c>
      <c r="CP387" s="34">
        <v>5.5814000000000004</v>
      </c>
      <c r="CQ387" s="34">
        <v>4.6512000000000002</v>
      </c>
      <c r="CR387" s="34">
        <v>8.7963000000000005</v>
      </c>
      <c r="CS387" s="34">
        <v>5.0458999999999996</v>
      </c>
      <c r="CT387" s="34">
        <v>4.6082999999999998</v>
      </c>
      <c r="CU387" s="34">
        <v>4.6082999999999998</v>
      </c>
      <c r="CV387" s="34">
        <v>0.46510000000000001</v>
      </c>
      <c r="CW387" s="34">
        <v>0.46300000000000002</v>
      </c>
      <c r="CX387" s="34">
        <v>0.46510000000000001</v>
      </c>
      <c r="CY387" s="34">
        <v>2.3256000000000001</v>
      </c>
      <c r="CZ387" s="34">
        <v>1.8605</v>
      </c>
      <c r="DA387" s="34">
        <v>2.3148</v>
      </c>
      <c r="DB387" s="34">
        <v>2.2936000000000001</v>
      </c>
      <c r="DC387" s="34">
        <v>1.3825000000000001</v>
      </c>
      <c r="DD387" s="34">
        <v>2.3041</v>
      </c>
      <c r="DE387" s="34">
        <v>0</v>
      </c>
      <c r="DF387" s="34">
        <v>8.4111999999999991</v>
      </c>
      <c r="DG387" s="34">
        <v>16.744199999999999</v>
      </c>
      <c r="DH387" s="34">
        <v>11.6279</v>
      </c>
      <c r="DI387" s="34">
        <v>16.2791</v>
      </c>
      <c r="DJ387" s="34">
        <v>11.1111</v>
      </c>
      <c r="DK387" s="34">
        <v>12.385300000000001</v>
      </c>
      <c r="DL387" s="34">
        <v>17.050699999999999</v>
      </c>
      <c r="DM387" s="34">
        <v>9.6774000000000004</v>
      </c>
      <c r="DN387" s="34">
        <v>11.162800000000001</v>
      </c>
      <c r="DO387" s="34">
        <v>6.3500963126031902</v>
      </c>
      <c r="DP387" s="34">
        <v>6.0209665792845399</v>
      </c>
      <c r="DQ387" s="34">
        <v>6.09678584326472</v>
      </c>
      <c r="DR387" s="34">
        <v>6.0256830990939596</v>
      </c>
      <c r="DS387" s="34">
        <v>5.8661405486659204</v>
      </c>
      <c r="DT387" s="34">
        <v>5.7831104855735402</v>
      </c>
      <c r="DU387" s="34">
        <v>5.7784502779928202</v>
      </c>
      <c r="DV387" s="34">
        <v>5.69531800874348</v>
      </c>
      <c r="DW387" s="34">
        <v>5.6480251899514</v>
      </c>
      <c r="DX387" s="34">
        <v>5.4663936260839003</v>
      </c>
      <c r="DY387" s="34">
        <v>-1.2435940170661599</v>
      </c>
      <c r="DZ387" s="34">
        <v>1.1799947491671201</v>
      </c>
      <c r="EA387" s="34">
        <v>2.7197191936412999</v>
      </c>
      <c r="EB387" s="34">
        <v>1.4357336471350699</v>
      </c>
      <c r="EC387" s="34">
        <v>8.0648051926078504E-2</v>
      </c>
      <c r="ED387" s="34">
        <v>1.4596598314917399</v>
      </c>
      <c r="EE387" s="34">
        <v>0.83733370871322699</v>
      </c>
      <c r="EF387" s="33">
        <v>7</v>
      </c>
      <c r="EG387" s="33">
        <v>85</v>
      </c>
      <c r="EH387" s="34">
        <v>8.5399999999999991</v>
      </c>
      <c r="EI387" s="34">
        <v>5.44</v>
      </c>
      <c r="EJ387" s="34">
        <v>5.53</v>
      </c>
      <c r="EK387" s="34">
        <v>6.95</v>
      </c>
      <c r="EL387" s="34">
        <v>0</v>
      </c>
      <c r="EM387" s="34">
        <v>0</v>
      </c>
      <c r="EN387" s="34">
        <v>0</v>
      </c>
      <c r="EO387" s="34">
        <v>6.19</v>
      </c>
      <c r="EP387" s="34">
        <v>5.67</v>
      </c>
      <c r="EQ387" s="34">
        <v>7.07</v>
      </c>
      <c r="ER387" s="34">
        <v>5.53</v>
      </c>
      <c r="ES387" s="34">
        <v>0</v>
      </c>
      <c r="ET387" s="58">
        <v>0</v>
      </c>
      <c r="EU387" s="58">
        <v>73</v>
      </c>
      <c r="EV387" s="58">
        <v>22</v>
      </c>
      <c r="EW387" s="58">
        <v>88</v>
      </c>
      <c r="EX387" s="58">
        <v>15</v>
      </c>
      <c r="EY387" s="58">
        <v>3</v>
      </c>
      <c r="EZ387" s="58">
        <v>0</v>
      </c>
      <c r="FA387" s="63">
        <v>19</v>
      </c>
      <c r="FB387" s="64">
        <v>0</v>
      </c>
      <c r="FC387" s="58">
        <v>0</v>
      </c>
      <c r="FD387" s="58">
        <v>18</v>
      </c>
      <c r="FE387" s="58">
        <v>117</v>
      </c>
      <c r="FF387" s="58">
        <v>77</v>
      </c>
      <c r="FG387" s="58">
        <v>7</v>
      </c>
      <c r="FH387" s="58">
        <v>0</v>
      </c>
      <c r="FI387" s="58">
        <v>1</v>
      </c>
      <c r="FJ387" s="58">
        <v>220</v>
      </c>
      <c r="FK387" s="58">
        <v>100</v>
      </c>
      <c r="FL387" s="59">
        <f t="shared" si="5"/>
        <v>220</v>
      </c>
    </row>
    <row r="388" spans="1:168" x14ac:dyDescent="0.25">
      <c r="A388" t="s">
        <v>207</v>
      </c>
      <c r="B388" t="s">
        <v>1256</v>
      </c>
      <c r="C388" t="s">
        <v>1257</v>
      </c>
      <c r="D388" s="31"/>
      <c r="E388" s="31"/>
      <c r="F388" s="31"/>
      <c r="G388" s="31"/>
      <c r="H388" s="31"/>
      <c r="I388" s="31"/>
      <c r="J388" s="31">
        <v>8</v>
      </c>
      <c r="K388" s="31">
        <v>0</v>
      </c>
      <c r="L388" s="31">
        <v>8</v>
      </c>
      <c r="M388" s="35">
        <v>24.24</v>
      </c>
      <c r="N388" s="31">
        <v>0</v>
      </c>
      <c r="O388" s="31">
        <v>0</v>
      </c>
      <c r="P388" s="31">
        <v>8</v>
      </c>
      <c r="Q388" s="31">
        <v>4</v>
      </c>
      <c r="R388" s="31">
        <v>2</v>
      </c>
      <c r="S388" s="31">
        <v>2</v>
      </c>
      <c r="T388" s="31">
        <v>0</v>
      </c>
      <c r="U388" s="31">
        <v>0</v>
      </c>
      <c r="V388" s="31">
        <v>0</v>
      </c>
      <c r="W388" s="31">
        <v>0</v>
      </c>
      <c r="X388" s="31">
        <v>8</v>
      </c>
      <c r="Y388" s="31">
        <v>0</v>
      </c>
      <c r="Z388" s="31">
        <v>0</v>
      </c>
      <c r="AA388" s="31">
        <v>8</v>
      </c>
      <c r="AB388" s="31">
        <v>8</v>
      </c>
      <c r="AC388" s="31">
        <v>8</v>
      </c>
      <c r="AD388" s="31">
        <v>8</v>
      </c>
      <c r="AE388" s="31">
        <v>8</v>
      </c>
      <c r="AF388" s="31">
        <v>8</v>
      </c>
      <c r="AG388" s="31">
        <v>8</v>
      </c>
      <c r="AH388" s="31">
        <v>8</v>
      </c>
      <c r="AI388" s="34">
        <v>0</v>
      </c>
      <c r="AJ388" s="34">
        <v>0</v>
      </c>
      <c r="AK388" s="34">
        <v>0</v>
      </c>
      <c r="AL388" s="34">
        <v>0</v>
      </c>
      <c r="AM388" s="34">
        <v>0</v>
      </c>
      <c r="AN388" s="34">
        <v>0</v>
      </c>
      <c r="AO388" s="34">
        <v>0</v>
      </c>
      <c r="AP388" s="34">
        <v>0</v>
      </c>
      <c r="AQ388" s="31">
        <v>0</v>
      </c>
      <c r="AR388" s="31">
        <v>0</v>
      </c>
      <c r="AS388" s="31">
        <v>0</v>
      </c>
      <c r="AT388" s="31">
        <v>0</v>
      </c>
      <c r="AU388" s="31">
        <v>0</v>
      </c>
      <c r="AV388" s="31">
        <v>0</v>
      </c>
      <c r="AW388" s="31">
        <v>0</v>
      </c>
      <c r="AX388" s="31">
        <v>0</v>
      </c>
      <c r="AY388" s="31">
        <v>0</v>
      </c>
      <c r="AZ388" s="31">
        <v>0</v>
      </c>
      <c r="BA388" s="31">
        <v>0</v>
      </c>
      <c r="BB388" s="31">
        <v>0</v>
      </c>
      <c r="BC388" s="31">
        <v>0</v>
      </c>
      <c r="BD388" s="31"/>
      <c r="BE388" s="31"/>
      <c r="BF388" s="31"/>
      <c r="BG388" s="31"/>
      <c r="BH388" s="31"/>
      <c r="BI388" s="31"/>
      <c r="BJ388" s="31"/>
      <c r="BK388" s="31">
        <v>37</v>
      </c>
      <c r="BL388" s="31">
        <v>0</v>
      </c>
      <c r="BM388" s="31">
        <v>0</v>
      </c>
      <c r="BN388" s="31">
        <v>0</v>
      </c>
      <c r="BO388" s="31">
        <v>8</v>
      </c>
      <c r="BP388" s="31">
        <v>0</v>
      </c>
      <c r="BQ388" s="31">
        <v>0</v>
      </c>
      <c r="BR388" s="31">
        <v>0</v>
      </c>
      <c r="BS388" s="31">
        <v>0</v>
      </c>
      <c r="BT388" s="31">
        <v>0</v>
      </c>
      <c r="BU388" s="31">
        <v>0</v>
      </c>
      <c r="BV388" s="31">
        <v>0</v>
      </c>
      <c r="BW388" s="31">
        <v>0</v>
      </c>
      <c r="BX388" s="31">
        <v>0</v>
      </c>
      <c r="BY388" s="31">
        <v>0</v>
      </c>
      <c r="BZ388" s="31">
        <v>0</v>
      </c>
      <c r="CA388" s="31">
        <v>0</v>
      </c>
      <c r="CB388" s="31">
        <v>0</v>
      </c>
      <c r="CC388" s="31">
        <v>0</v>
      </c>
      <c r="CD388" s="31">
        <v>0</v>
      </c>
      <c r="CE388" s="31">
        <v>0</v>
      </c>
      <c r="CF388" s="31">
        <v>0</v>
      </c>
      <c r="CG388" s="31">
        <v>0</v>
      </c>
      <c r="CH388" s="31">
        <v>0</v>
      </c>
      <c r="CI388" s="31">
        <v>0</v>
      </c>
      <c r="CJ388" s="31">
        <v>0</v>
      </c>
      <c r="CK388" s="31">
        <v>0</v>
      </c>
      <c r="CL388" s="31">
        <v>0</v>
      </c>
      <c r="CM388" s="31">
        <v>7</v>
      </c>
      <c r="CN388" s="34">
        <v>0</v>
      </c>
      <c r="CO388" s="34">
        <v>0</v>
      </c>
      <c r="CP388" s="34">
        <v>12.5</v>
      </c>
      <c r="CQ388" s="34">
        <v>25</v>
      </c>
      <c r="CR388" s="34">
        <v>12.5</v>
      </c>
      <c r="CS388" s="34">
        <v>0</v>
      </c>
      <c r="CT388" s="34">
        <v>0</v>
      </c>
      <c r="CU388" s="34">
        <v>0</v>
      </c>
      <c r="CV388" s="34">
        <v>12.5</v>
      </c>
      <c r="CW388" s="34">
        <v>0</v>
      </c>
      <c r="CX388" s="34">
        <v>0</v>
      </c>
      <c r="CY388" s="34">
        <v>0</v>
      </c>
      <c r="CZ388" s="34">
        <v>12.5</v>
      </c>
      <c r="DA388" s="34">
        <v>0</v>
      </c>
      <c r="DB388" s="34">
        <v>0</v>
      </c>
      <c r="DC388" s="34">
        <v>0</v>
      </c>
      <c r="DD388" s="34">
        <v>0</v>
      </c>
      <c r="DE388" s="34">
        <v>12.5</v>
      </c>
      <c r="DF388" s="34">
        <v>28.571400000000001</v>
      </c>
      <c r="DG388" s="34">
        <v>28.571400000000001</v>
      </c>
      <c r="DH388" s="34">
        <v>25</v>
      </c>
      <c r="DI388" s="34">
        <v>12.5</v>
      </c>
      <c r="DJ388" s="34">
        <v>12.5</v>
      </c>
      <c r="DK388" s="34">
        <v>12.5</v>
      </c>
      <c r="DL388" s="34">
        <v>25</v>
      </c>
      <c r="DM388" s="34">
        <v>12.5</v>
      </c>
      <c r="DN388" s="34">
        <v>37.5</v>
      </c>
      <c r="DO388" s="34"/>
      <c r="DP388" s="34"/>
      <c r="DQ388" s="34"/>
      <c r="DR388" s="34"/>
      <c r="DS388" s="34"/>
      <c r="DT388" s="34"/>
      <c r="DU388" s="34"/>
      <c r="DV388" s="34"/>
      <c r="DW388" s="34"/>
      <c r="DX388" s="34"/>
      <c r="DY388" s="34"/>
      <c r="DZ388" s="34"/>
      <c r="EA388" s="34"/>
      <c r="EB388" s="34"/>
      <c r="EC388" s="34"/>
      <c r="ED388" s="34"/>
      <c r="EE388" s="34"/>
      <c r="EF388" s="33"/>
      <c r="EG388" s="33"/>
      <c r="EH388" s="34"/>
      <c r="EI388" s="34"/>
      <c r="EJ388" s="34"/>
      <c r="EK388" s="34"/>
      <c r="EL388" s="34"/>
      <c r="EM388" s="34"/>
      <c r="EN388" s="34"/>
      <c r="EO388" s="34"/>
      <c r="EP388" s="34"/>
      <c r="EQ388" s="34"/>
      <c r="ER388" s="34"/>
      <c r="ES388" s="34"/>
      <c r="ET388" s="58">
        <v>0</v>
      </c>
      <c r="EU388" s="58">
        <v>0</v>
      </c>
      <c r="EV388" s="58">
        <v>8</v>
      </c>
      <c r="EW388" s="58">
        <v>0</v>
      </c>
      <c r="EX388" s="58">
        <v>0</v>
      </c>
      <c r="EY388" s="58">
        <v>0</v>
      </c>
      <c r="EZ388" s="58">
        <v>0</v>
      </c>
      <c r="FA388" s="63">
        <v>0</v>
      </c>
      <c r="FB388" s="64">
        <v>0</v>
      </c>
      <c r="FC388" s="58">
        <v>0</v>
      </c>
      <c r="FD388" s="58">
        <v>0</v>
      </c>
      <c r="FE388" s="58">
        <v>8</v>
      </c>
      <c r="FF388" s="58">
        <v>0</v>
      </c>
      <c r="FG388" s="58">
        <v>0</v>
      </c>
      <c r="FH388" s="58">
        <v>0</v>
      </c>
      <c r="FI388" s="58">
        <v>0</v>
      </c>
      <c r="FJ388" s="58">
        <v>8</v>
      </c>
      <c r="FK388" s="58">
        <v>100</v>
      </c>
      <c r="FL388" s="59">
        <f t="shared" si="5"/>
        <v>8</v>
      </c>
    </row>
    <row r="389" spans="1:168" x14ac:dyDescent="0.25">
      <c r="A389" t="s">
        <v>207</v>
      </c>
      <c r="B389" t="s">
        <v>1258</v>
      </c>
      <c r="C389" t="s">
        <v>1259</v>
      </c>
      <c r="D389" s="31">
        <v>3781</v>
      </c>
      <c r="E389" s="31">
        <v>73</v>
      </c>
      <c r="F389" s="31">
        <v>130</v>
      </c>
      <c r="G389" s="31">
        <v>0</v>
      </c>
      <c r="H389" s="31">
        <v>95</v>
      </c>
      <c r="I389" s="31">
        <v>0</v>
      </c>
      <c r="J389" s="31">
        <v>4079</v>
      </c>
      <c r="K389" s="31">
        <v>0</v>
      </c>
      <c r="L389" s="31">
        <v>4079</v>
      </c>
      <c r="M389" s="35">
        <v>58.19</v>
      </c>
      <c r="N389" s="31">
        <v>1902</v>
      </c>
      <c r="O389" s="31">
        <v>925</v>
      </c>
      <c r="P389" s="31">
        <v>3154</v>
      </c>
      <c r="Q389" s="31">
        <v>235</v>
      </c>
      <c r="R389" s="31">
        <v>671</v>
      </c>
      <c r="S389" s="31">
        <v>1241</v>
      </c>
      <c r="T389" s="31">
        <v>1329</v>
      </c>
      <c r="U389" s="31">
        <v>603</v>
      </c>
      <c r="V389" s="31">
        <v>12</v>
      </c>
      <c r="W389" s="31">
        <v>1100</v>
      </c>
      <c r="X389" s="31">
        <v>2793</v>
      </c>
      <c r="Y389" s="31">
        <v>122</v>
      </c>
      <c r="Z389" s="31">
        <v>25</v>
      </c>
      <c r="AA389" s="31">
        <v>4088</v>
      </c>
      <c r="AB389" s="31">
        <v>4118</v>
      </c>
      <c r="AC389" s="31">
        <v>3998</v>
      </c>
      <c r="AD389" s="31">
        <v>4162</v>
      </c>
      <c r="AE389" s="31">
        <v>4208</v>
      </c>
      <c r="AF389" s="31">
        <v>4233</v>
      </c>
      <c r="AG389" s="31">
        <v>4218</v>
      </c>
      <c r="AH389" s="31">
        <v>4262</v>
      </c>
      <c r="AI389" s="34">
        <v>-0.22</v>
      </c>
      <c r="AJ389" s="34">
        <v>-0.73</v>
      </c>
      <c r="AK389" s="34">
        <v>3</v>
      </c>
      <c r="AL389" s="34">
        <v>-3.94</v>
      </c>
      <c r="AM389" s="34">
        <v>-1.0900000000000001</v>
      </c>
      <c r="AN389" s="34">
        <v>-0.59</v>
      </c>
      <c r="AO389" s="34">
        <v>0.36</v>
      </c>
      <c r="AP389" s="34">
        <v>-1.03</v>
      </c>
      <c r="AQ389" s="31">
        <v>1</v>
      </c>
      <c r="AR389" s="31">
        <v>18</v>
      </c>
      <c r="AS389" s="31">
        <v>14</v>
      </c>
      <c r="AT389" s="31">
        <v>2</v>
      </c>
      <c r="AU389" s="31">
        <v>0</v>
      </c>
      <c r="AV389" s="31">
        <v>0</v>
      </c>
      <c r="AW389" s="31">
        <v>22</v>
      </c>
      <c r="AX389" s="31">
        <v>2</v>
      </c>
      <c r="AY389" s="31">
        <v>0</v>
      </c>
      <c r="AZ389" s="31">
        <v>1</v>
      </c>
      <c r="BA389" s="31">
        <v>0</v>
      </c>
      <c r="BB389" s="31">
        <v>0</v>
      </c>
      <c r="BC389" s="31">
        <v>0</v>
      </c>
      <c r="BD389" s="31">
        <v>8</v>
      </c>
      <c r="BE389" s="31">
        <v>4</v>
      </c>
      <c r="BF389" s="31">
        <v>29</v>
      </c>
      <c r="BG389" s="31">
        <v>0</v>
      </c>
      <c r="BH389" s="31">
        <v>2</v>
      </c>
      <c r="BI389" s="31">
        <v>3</v>
      </c>
      <c r="BJ389" s="31">
        <v>0</v>
      </c>
      <c r="BK389" s="31">
        <v>35.82</v>
      </c>
      <c r="BL389" s="31">
        <v>19</v>
      </c>
      <c r="BM389" s="31">
        <v>22</v>
      </c>
      <c r="BN389" s="31">
        <v>88</v>
      </c>
      <c r="BO389" s="31">
        <v>2564</v>
      </c>
      <c r="BP389" s="31">
        <v>1347</v>
      </c>
      <c r="BQ389" s="31">
        <v>39</v>
      </c>
      <c r="BR389" s="31">
        <v>10</v>
      </c>
      <c r="BS389" s="31">
        <v>2</v>
      </c>
      <c r="BT389" s="31">
        <v>14</v>
      </c>
      <c r="BU389" s="31">
        <v>18</v>
      </c>
      <c r="BV389" s="31">
        <v>1</v>
      </c>
      <c r="BW389" s="31">
        <v>0</v>
      </c>
      <c r="BX389" s="31">
        <v>14</v>
      </c>
      <c r="BY389" s="31">
        <v>31</v>
      </c>
      <c r="BZ389" s="31">
        <v>19</v>
      </c>
      <c r="CA389" s="31">
        <v>8</v>
      </c>
      <c r="CB389" s="31">
        <v>20</v>
      </c>
      <c r="CC389" s="31">
        <v>0</v>
      </c>
      <c r="CD389" s="31">
        <v>12</v>
      </c>
      <c r="CE389" s="31">
        <v>5</v>
      </c>
      <c r="CF389" s="31">
        <v>12</v>
      </c>
      <c r="CG389" s="31">
        <v>4</v>
      </c>
      <c r="CH389" s="31">
        <v>27</v>
      </c>
      <c r="CI389" s="31">
        <v>14</v>
      </c>
      <c r="CJ389" s="31">
        <v>0</v>
      </c>
      <c r="CK389" s="31">
        <v>18</v>
      </c>
      <c r="CL389" s="31">
        <v>0</v>
      </c>
      <c r="CM389" s="31">
        <v>3854</v>
      </c>
      <c r="CN389" s="34">
        <v>1.8940999999999999</v>
      </c>
      <c r="CO389" s="34">
        <v>1.9552</v>
      </c>
      <c r="CP389" s="34">
        <v>2.2143000000000002</v>
      </c>
      <c r="CQ389" s="34">
        <v>3.3307000000000002</v>
      </c>
      <c r="CR389" s="34">
        <v>2.9039000000000001</v>
      </c>
      <c r="CS389" s="34">
        <v>2.8338999999999999</v>
      </c>
      <c r="CT389" s="34">
        <v>2.7622</v>
      </c>
      <c r="CU389" s="34">
        <v>2.8633999999999999</v>
      </c>
      <c r="CV389" s="34">
        <v>2.9668999999999999</v>
      </c>
      <c r="CW389" s="34">
        <v>0.46700000000000003</v>
      </c>
      <c r="CX389" s="34">
        <v>0.6946</v>
      </c>
      <c r="CY389" s="34">
        <v>0.68720000000000003</v>
      </c>
      <c r="CZ389" s="34">
        <v>1.1970000000000001</v>
      </c>
      <c r="DA389" s="34">
        <v>0.96799999999999997</v>
      </c>
      <c r="DB389" s="34">
        <v>0.8871</v>
      </c>
      <c r="DC389" s="34">
        <v>1.32</v>
      </c>
      <c r="DD389" s="34">
        <v>1.1012999999999999</v>
      </c>
      <c r="DE389" s="34">
        <v>0.99709999999999999</v>
      </c>
      <c r="DF389" s="34">
        <v>8.9541000000000004</v>
      </c>
      <c r="DG389" s="34">
        <v>11.0364</v>
      </c>
      <c r="DH389" s="34">
        <v>15.449400000000001</v>
      </c>
      <c r="DI389" s="34">
        <v>12.783099999999999</v>
      </c>
      <c r="DJ389" s="34">
        <v>13.651</v>
      </c>
      <c r="DK389" s="34">
        <v>13.134499999999999</v>
      </c>
      <c r="DL389" s="34">
        <v>13.6151</v>
      </c>
      <c r="DM389" s="34">
        <v>15.6464</v>
      </c>
      <c r="DN389" s="34">
        <v>15.0778</v>
      </c>
      <c r="DO389" s="34">
        <v>6.0287645925264801</v>
      </c>
      <c r="DP389" s="34">
        <v>5.9592198633248303</v>
      </c>
      <c r="DQ389" s="34">
        <v>5.8008355613795901</v>
      </c>
      <c r="DR389" s="34">
        <v>5.7873788258758996</v>
      </c>
      <c r="DS389" s="34">
        <v>5.7915790779579703</v>
      </c>
      <c r="DT389" s="34">
        <v>5.7530268076507598</v>
      </c>
      <c r="DU389" s="34">
        <v>5.7629059425953404</v>
      </c>
      <c r="DV389" s="34">
        <v>5.7111383808499196</v>
      </c>
      <c r="DW389" s="34">
        <v>5.6854083088319003</v>
      </c>
      <c r="DX389" s="34">
        <v>1.1670106288518101</v>
      </c>
      <c r="DY389" s="34">
        <v>2.7303704831717002</v>
      </c>
      <c r="DZ389" s="34">
        <v>0.23251865669351199</v>
      </c>
      <c r="EA389" s="34">
        <v>-7.2523434896303002E-2</v>
      </c>
      <c r="EB389" s="34">
        <v>0.67012151335608505</v>
      </c>
      <c r="EC389" s="34">
        <v>-0.171426274226644</v>
      </c>
      <c r="ED389" s="34">
        <v>0.90643157796702101</v>
      </c>
      <c r="EE389" s="34">
        <v>0.45256330979867399</v>
      </c>
      <c r="EF389" s="33">
        <v>590</v>
      </c>
      <c r="EG389" s="33">
        <v>963</v>
      </c>
      <c r="EH389" s="34">
        <v>7.43</v>
      </c>
      <c r="EI389" s="34">
        <v>5.68</v>
      </c>
      <c r="EJ389" s="34">
        <v>5.08</v>
      </c>
      <c r="EK389" s="34">
        <v>6.29</v>
      </c>
      <c r="EL389" s="34">
        <v>7.52</v>
      </c>
      <c r="EM389" s="34">
        <v>8.93</v>
      </c>
      <c r="EN389" s="34">
        <v>6.89</v>
      </c>
      <c r="EO389" s="34">
        <v>6.05</v>
      </c>
      <c r="EP389" s="34">
        <v>7.55</v>
      </c>
      <c r="EQ389" s="34">
        <v>6.41</v>
      </c>
      <c r="ER389" s="34">
        <v>5.15</v>
      </c>
      <c r="ES389" s="34">
        <v>7.01</v>
      </c>
      <c r="ET389" s="58">
        <v>1</v>
      </c>
      <c r="EU389" s="58">
        <v>1051</v>
      </c>
      <c r="EV389" s="58">
        <v>2275</v>
      </c>
      <c r="EW389" s="58">
        <v>396</v>
      </c>
      <c r="EX389" s="58">
        <v>41</v>
      </c>
      <c r="EY389" s="58">
        <v>115</v>
      </c>
      <c r="EZ389" s="58">
        <v>0</v>
      </c>
      <c r="FA389" s="63">
        <v>146</v>
      </c>
      <c r="FB389" s="64">
        <v>1</v>
      </c>
      <c r="FC389" s="58">
        <v>40</v>
      </c>
      <c r="FD389" s="58">
        <v>180</v>
      </c>
      <c r="FE389" s="58">
        <v>769</v>
      </c>
      <c r="FF389" s="58">
        <v>2078</v>
      </c>
      <c r="FG389" s="58">
        <v>922</v>
      </c>
      <c r="FH389" s="58">
        <v>24</v>
      </c>
      <c r="FI389" s="58">
        <v>11</v>
      </c>
      <c r="FJ389" s="58">
        <v>4025</v>
      </c>
      <c r="FK389" s="58">
        <v>98.676146114243707</v>
      </c>
      <c r="FL389" s="59">
        <f t="shared" si="5"/>
        <v>4078.9999999999991</v>
      </c>
    </row>
    <row r="390" spans="1:168" x14ac:dyDescent="0.25">
      <c r="A390" t="s">
        <v>207</v>
      </c>
      <c r="B390" t="s">
        <v>1260</v>
      </c>
      <c r="C390" t="s">
        <v>1261</v>
      </c>
      <c r="D390" s="31">
        <v>26</v>
      </c>
      <c r="E390" s="31">
        <v>0</v>
      </c>
      <c r="F390" s="31">
        <v>0</v>
      </c>
      <c r="G390" s="31">
        <v>0</v>
      </c>
      <c r="H390" s="31">
        <v>0</v>
      </c>
      <c r="I390" s="31">
        <v>0</v>
      </c>
      <c r="J390" s="31">
        <v>26</v>
      </c>
      <c r="K390" s="31">
        <v>0</v>
      </c>
      <c r="L390" s="31">
        <v>26</v>
      </c>
      <c r="M390" s="35">
        <v>3.71</v>
      </c>
      <c r="N390" s="31">
        <v>0</v>
      </c>
      <c r="O390" s="31">
        <v>8</v>
      </c>
      <c r="P390" s="31">
        <v>18</v>
      </c>
      <c r="Q390" s="31">
        <v>0</v>
      </c>
      <c r="R390" s="31">
        <v>4</v>
      </c>
      <c r="S390" s="31">
        <v>17</v>
      </c>
      <c r="T390" s="31">
        <v>5</v>
      </c>
      <c r="U390" s="31">
        <v>0</v>
      </c>
      <c r="V390" s="31">
        <v>4</v>
      </c>
      <c r="W390" s="31">
        <v>0</v>
      </c>
      <c r="X390" s="31">
        <v>22</v>
      </c>
      <c r="Y390" s="31">
        <v>0</v>
      </c>
      <c r="Z390" s="31">
        <v>0</v>
      </c>
      <c r="AA390" s="31">
        <v>26</v>
      </c>
      <c r="AB390" s="31">
        <v>26</v>
      </c>
      <c r="AC390" s="31">
        <v>26</v>
      </c>
      <c r="AD390" s="31">
        <v>26</v>
      </c>
      <c r="AE390" s="31">
        <v>26</v>
      </c>
      <c r="AF390" s="31">
        <v>20</v>
      </c>
      <c r="AG390" s="31">
        <v>8</v>
      </c>
      <c r="AH390" s="31">
        <v>8</v>
      </c>
      <c r="AI390" s="34">
        <v>0</v>
      </c>
      <c r="AJ390" s="34">
        <v>0</v>
      </c>
      <c r="AK390" s="34">
        <v>0</v>
      </c>
      <c r="AL390" s="34">
        <v>0</v>
      </c>
      <c r="AM390" s="34">
        <v>0</v>
      </c>
      <c r="AN390" s="34">
        <v>30</v>
      </c>
      <c r="AO390" s="34">
        <v>150</v>
      </c>
      <c r="AP390" s="34">
        <v>0</v>
      </c>
      <c r="AQ390" s="31">
        <v>0</v>
      </c>
      <c r="AR390" s="31">
        <v>0</v>
      </c>
      <c r="AS390" s="31">
        <v>0</v>
      </c>
      <c r="AT390" s="31">
        <v>0</v>
      </c>
      <c r="AU390" s="31">
        <v>0</v>
      </c>
      <c r="AV390" s="31">
        <v>6</v>
      </c>
      <c r="AW390" s="31">
        <v>12</v>
      </c>
      <c r="AX390" s="31">
        <v>0</v>
      </c>
      <c r="AY390" s="31">
        <v>0</v>
      </c>
      <c r="AZ390" s="31">
        <v>0</v>
      </c>
      <c r="BA390" s="31">
        <v>0</v>
      </c>
      <c r="BB390" s="31">
        <v>0</v>
      </c>
      <c r="BC390" s="31">
        <v>0</v>
      </c>
      <c r="BD390" s="31">
        <v>0</v>
      </c>
      <c r="BE390" s="31">
        <v>0</v>
      </c>
      <c r="BF390" s="31">
        <v>0</v>
      </c>
      <c r="BG390" s="31">
        <v>0</v>
      </c>
      <c r="BH390" s="31">
        <v>0</v>
      </c>
      <c r="BI390" s="31">
        <v>0</v>
      </c>
      <c r="BJ390" s="31">
        <v>0</v>
      </c>
      <c r="BK390" s="31">
        <v>9.15</v>
      </c>
      <c r="BL390" s="31">
        <v>0</v>
      </c>
      <c r="BM390" s="31">
        <v>18</v>
      </c>
      <c r="BN390" s="31">
        <v>8</v>
      </c>
      <c r="BO390" s="31">
        <v>0</v>
      </c>
      <c r="BP390" s="31">
        <v>0</v>
      </c>
      <c r="BQ390" s="31">
        <v>0</v>
      </c>
      <c r="BR390" s="31">
        <v>0</v>
      </c>
      <c r="BS390" s="31">
        <v>0</v>
      </c>
      <c r="BT390" s="31">
        <v>0</v>
      </c>
      <c r="BU390" s="31">
        <v>0</v>
      </c>
      <c r="BV390" s="31">
        <v>0</v>
      </c>
      <c r="BW390" s="31">
        <v>0</v>
      </c>
      <c r="BX390" s="31">
        <v>0</v>
      </c>
      <c r="BY390" s="31">
        <v>0</v>
      </c>
      <c r="BZ390" s="31">
        <v>0</v>
      </c>
      <c r="CA390" s="31">
        <v>0</v>
      </c>
      <c r="CB390" s="31">
        <v>0</v>
      </c>
      <c r="CC390" s="31">
        <v>0</v>
      </c>
      <c r="CD390" s="31">
        <v>0</v>
      </c>
      <c r="CE390" s="31">
        <v>0</v>
      </c>
      <c r="CF390" s="31">
        <v>0</v>
      </c>
      <c r="CG390" s="31">
        <v>0</v>
      </c>
      <c r="CH390" s="31">
        <v>0</v>
      </c>
      <c r="CI390" s="31">
        <v>0</v>
      </c>
      <c r="CJ390" s="31">
        <v>0</v>
      </c>
      <c r="CK390" s="31">
        <v>0</v>
      </c>
      <c r="CL390" s="31">
        <v>0</v>
      </c>
      <c r="CM390" s="31">
        <v>26</v>
      </c>
      <c r="CN390" s="34">
        <v>0</v>
      </c>
      <c r="CO390" s="34">
        <v>0</v>
      </c>
      <c r="CP390" s="34">
        <v>0</v>
      </c>
      <c r="CQ390" s="34">
        <v>0</v>
      </c>
      <c r="CR390" s="34">
        <v>0</v>
      </c>
      <c r="CS390" s="34">
        <v>7.6923000000000004</v>
      </c>
      <c r="CT390" s="34">
        <v>0</v>
      </c>
      <c r="CU390" s="34">
        <v>0</v>
      </c>
      <c r="CV390" s="34">
        <v>0</v>
      </c>
      <c r="CW390" s="34">
        <v>0</v>
      </c>
      <c r="CX390" s="34">
        <v>0</v>
      </c>
      <c r="CY390" s="34">
        <v>0</v>
      </c>
      <c r="CZ390" s="34">
        <v>0</v>
      </c>
      <c r="DA390" s="34">
        <v>0</v>
      </c>
      <c r="DB390" s="34">
        <v>0</v>
      </c>
      <c r="DC390" s="34">
        <v>0</v>
      </c>
      <c r="DD390" s="34">
        <v>0</v>
      </c>
      <c r="DE390" s="34">
        <v>0</v>
      </c>
      <c r="DF390" s="34">
        <v>11.538500000000001</v>
      </c>
      <c r="DG390" s="34">
        <v>3.8462000000000001</v>
      </c>
      <c r="DH390" s="34">
        <v>7.6923000000000004</v>
      </c>
      <c r="DI390" s="34">
        <v>7.6923000000000004</v>
      </c>
      <c r="DJ390" s="34">
        <v>7.6923000000000004</v>
      </c>
      <c r="DK390" s="34">
        <v>0</v>
      </c>
      <c r="DL390" s="34">
        <v>0</v>
      </c>
      <c r="DM390" s="34">
        <v>0</v>
      </c>
      <c r="DN390" s="34">
        <v>0</v>
      </c>
      <c r="DO390" s="34">
        <v>6.0530386740331501</v>
      </c>
      <c r="DP390" s="34">
        <v>6.1187845303867396</v>
      </c>
      <c r="DQ390" s="34">
        <v>5.5458563535911596</v>
      </c>
      <c r="DR390" s="34">
        <v>5.9386740331491703</v>
      </c>
      <c r="DS390" s="34">
        <v>5.9386740331491703</v>
      </c>
      <c r="DT390" s="34">
        <v>5.6581602373887199</v>
      </c>
      <c r="DU390" s="34">
        <v>5.7871720116618102</v>
      </c>
      <c r="DV390" s="34">
        <v>5.8551236749116597</v>
      </c>
      <c r="DW390" s="34">
        <v>6.3851590106007103</v>
      </c>
      <c r="DX390" s="34">
        <v>-1.0744920993228</v>
      </c>
      <c r="DY390" s="34">
        <v>10.3307431759315</v>
      </c>
      <c r="DZ390" s="34">
        <v>-6.6145687970973999</v>
      </c>
      <c r="EA390" s="34">
        <v>0</v>
      </c>
      <c r="EB390" s="34">
        <v>4.9576856078912597</v>
      </c>
      <c r="EC390" s="34">
        <v>-2.2292714647691501</v>
      </c>
      <c r="ED390" s="34">
        <v>-1.1605504345026201</v>
      </c>
      <c r="EE390" s="34">
        <v>-8.3010514665191</v>
      </c>
      <c r="EF390" s="33">
        <v>1</v>
      </c>
      <c r="EG390" s="33">
        <v>2</v>
      </c>
      <c r="EH390" s="34">
        <v>0</v>
      </c>
      <c r="EI390" s="34">
        <v>5.28</v>
      </c>
      <c r="EJ390" s="34">
        <v>0</v>
      </c>
      <c r="EK390" s="34">
        <v>6.18</v>
      </c>
      <c r="EL390" s="34">
        <v>0</v>
      </c>
      <c r="EM390" s="34">
        <v>0</v>
      </c>
      <c r="EN390" s="34">
        <v>0</v>
      </c>
      <c r="EO390" s="34">
        <v>5.74</v>
      </c>
      <c r="EP390" s="34">
        <v>6.74</v>
      </c>
      <c r="EQ390" s="34">
        <v>0</v>
      </c>
      <c r="ER390" s="34">
        <v>0</v>
      </c>
      <c r="ES390" s="34">
        <v>0</v>
      </c>
      <c r="ET390" s="58">
        <v>0</v>
      </c>
      <c r="EU390" s="58">
        <v>12</v>
      </c>
      <c r="EV390" s="58">
        <v>6</v>
      </c>
      <c r="EW390" s="58">
        <v>8</v>
      </c>
      <c r="EX390" s="58">
        <v>0</v>
      </c>
      <c r="EY390" s="58">
        <v>0</v>
      </c>
      <c r="EZ390" s="58">
        <v>0</v>
      </c>
      <c r="FA390" s="63">
        <v>0</v>
      </c>
      <c r="FB390" s="64">
        <v>12</v>
      </c>
      <c r="FC390" s="58">
        <v>6</v>
      </c>
      <c r="FD390" s="58">
        <v>8</v>
      </c>
      <c r="FE390" s="58">
        <v>0</v>
      </c>
      <c r="FF390" s="58">
        <v>0</v>
      </c>
      <c r="FG390" s="58">
        <v>0</v>
      </c>
      <c r="FH390" s="58">
        <v>0</v>
      </c>
      <c r="FI390" s="58">
        <v>0</v>
      </c>
      <c r="FJ390" s="58">
        <v>26</v>
      </c>
      <c r="FK390" s="58">
        <v>100</v>
      </c>
      <c r="FL390" s="59">
        <f t="shared" ref="FL390:FL402" si="6">IF(ISERROR(FJ390/(FK390/100)),0,FJ390/(FK390/100))</f>
        <v>26</v>
      </c>
    </row>
    <row r="391" spans="1:168" x14ac:dyDescent="0.25">
      <c r="A391" t="s">
        <v>207</v>
      </c>
      <c r="B391" t="s">
        <v>1262</v>
      </c>
      <c r="C391" t="s">
        <v>1263</v>
      </c>
      <c r="D391" s="31">
        <v>16</v>
      </c>
      <c r="E391" s="31">
        <v>1</v>
      </c>
      <c r="F391" s="31">
        <v>0</v>
      </c>
      <c r="G391" s="31">
        <v>0</v>
      </c>
      <c r="H391" s="31">
        <v>0</v>
      </c>
      <c r="I391" s="31">
        <v>0</v>
      </c>
      <c r="J391" s="31">
        <v>17</v>
      </c>
      <c r="K391" s="31">
        <v>0</v>
      </c>
      <c r="L391" s="31">
        <v>17</v>
      </c>
      <c r="M391" s="35">
        <v>3.74</v>
      </c>
      <c r="N391" s="31">
        <v>0</v>
      </c>
      <c r="O391" s="31">
        <v>5</v>
      </c>
      <c r="P391" s="31">
        <v>12</v>
      </c>
      <c r="Q391" s="31">
        <v>0</v>
      </c>
      <c r="R391" s="31">
        <v>3</v>
      </c>
      <c r="S391" s="31">
        <v>11</v>
      </c>
      <c r="T391" s="31">
        <v>3</v>
      </c>
      <c r="U391" s="31">
        <v>0</v>
      </c>
      <c r="V391" s="31">
        <v>1</v>
      </c>
      <c r="W391" s="31">
        <v>0</v>
      </c>
      <c r="X391" s="31">
        <v>16</v>
      </c>
      <c r="Y391" s="31">
        <v>0</v>
      </c>
      <c r="Z391" s="31">
        <v>0</v>
      </c>
      <c r="AA391" s="31">
        <v>17</v>
      </c>
      <c r="AB391" s="31">
        <v>17</v>
      </c>
      <c r="AC391" s="31">
        <v>17</v>
      </c>
      <c r="AD391" s="31">
        <v>17</v>
      </c>
      <c r="AE391" s="31">
        <v>17</v>
      </c>
      <c r="AF391" s="31">
        <v>17</v>
      </c>
      <c r="AG391" s="31">
        <v>17</v>
      </c>
      <c r="AH391" s="31">
        <v>17</v>
      </c>
      <c r="AI391" s="34">
        <v>0</v>
      </c>
      <c r="AJ391" s="34">
        <v>0</v>
      </c>
      <c r="AK391" s="34">
        <v>0</v>
      </c>
      <c r="AL391" s="34">
        <v>0</v>
      </c>
      <c r="AM391" s="34">
        <v>0</v>
      </c>
      <c r="AN391" s="34">
        <v>0</v>
      </c>
      <c r="AO391" s="34">
        <v>0</v>
      </c>
      <c r="AP391" s="34">
        <v>0</v>
      </c>
      <c r="AQ391" s="31">
        <v>0</v>
      </c>
      <c r="AR391" s="31">
        <v>0</v>
      </c>
      <c r="AS391" s="31">
        <v>0</v>
      </c>
      <c r="AT391" s="31">
        <v>0</v>
      </c>
      <c r="AU391" s="31">
        <v>0</v>
      </c>
      <c r="AV391" s="31">
        <v>0</v>
      </c>
      <c r="AW391" s="31">
        <v>0</v>
      </c>
      <c r="AX391" s="31">
        <v>0</v>
      </c>
      <c r="AY391" s="31">
        <v>0</v>
      </c>
      <c r="AZ391" s="31">
        <v>0</v>
      </c>
      <c r="BA391" s="31">
        <v>0</v>
      </c>
      <c r="BB391" s="31">
        <v>0</v>
      </c>
      <c r="BC391" s="31">
        <v>0</v>
      </c>
      <c r="BD391" s="31">
        <v>0</v>
      </c>
      <c r="BE391" s="31">
        <v>0</v>
      </c>
      <c r="BF391" s="31">
        <v>0</v>
      </c>
      <c r="BG391" s="31">
        <v>0</v>
      </c>
      <c r="BH391" s="31">
        <v>0</v>
      </c>
      <c r="BI391" s="31">
        <v>0</v>
      </c>
      <c r="BJ391" s="31">
        <v>0</v>
      </c>
      <c r="BK391" s="31">
        <v>32.35</v>
      </c>
      <c r="BL391" s="31">
        <v>0</v>
      </c>
      <c r="BM391" s="31">
        <v>0</v>
      </c>
      <c r="BN391" s="31">
        <v>0</v>
      </c>
      <c r="BO391" s="31">
        <v>8</v>
      </c>
      <c r="BP391" s="31">
        <v>9</v>
      </c>
      <c r="BQ391" s="31">
        <v>0</v>
      </c>
      <c r="BR391" s="31">
        <v>0</v>
      </c>
      <c r="BS391" s="31">
        <v>0</v>
      </c>
      <c r="BT391" s="31">
        <v>0</v>
      </c>
      <c r="BU391" s="31">
        <v>0</v>
      </c>
      <c r="BV391" s="31">
        <v>0</v>
      </c>
      <c r="BW391" s="31">
        <v>0</v>
      </c>
      <c r="BX391" s="31">
        <v>0</v>
      </c>
      <c r="BY391" s="31">
        <v>0</v>
      </c>
      <c r="BZ391" s="31">
        <v>0</v>
      </c>
      <c r="CA391" s="31">
        <v>0</v>
      </c>
      <c r="CB391" s="31">
        <v>0</v>
      </c>
      <c r="CC391" s="31">
        <v>0</v>
      </c>
      <c r="CD391" s="31">
        <v>0</v>
      </c>
      <c r="CE391" s="31">
        <v>0</v>
      </c>
      <c r="CF391" s="31">
        <v>0</v>
      </c>
      <c r="CG391" s="31">
        <v>0</v>
      </c>
      <c r="CH391" s="31">
        <v>0</v>
      </c>
      <c r="CI391" s="31">
        <v>0</v>
      </c>
      <c r="CJ391" s="31">
        <v>0</v>
      </c>
      <c r="CK391" s="31">
        <v>0</v>
      </c>
      <c r="CL391" s="31">
        <v>0</v>
      </c>
      <c r="CM391" s="31">
        <v>17</v>
      </c>
      <c r="CN391" s="34">
        <v>5.8823999999999996</v>
      </c>
      <c r="CO391" s="34">
        <v>5.8823999999999996</v>
      </c>
      <c r="CP391" s="34">
        <v>5.8823999999999996</v>
      </c>
      <c r="CQ391" s="34">
        <v>5.8823999999999996</v>
      </c>
      <c r="CR391" s="34">
        <v>5.8823999999999996</v>
      </c>
      <c r="CS391" s="34">
        <v>0</v>
      </c>
      <c r="CT391" s="34">
        <v>0</v>
      </c>
      <c r="CU391" s="34">
        <v>0</v>
      </c>
      <c r="CV391" s="34">
        <v>0</v>
      </c>
      <c r="CW391" s="34">
        <v>0</v>
      </c>
      <c r="CX391" s="34">
        <v>0</v>
      </c>
      <c r="CY391" s="34">
        <v>0</v>
      </c>
      <c r="CZ391" s="34">
        <v>0</v>
      </c>
      <c r="DA391" s="34">
        <v>5.8823999999999996</v>
      </c>
      <c r="DB391" s="34">
        <v>0</v>
      </c>
      <c r="DC391" s="34">
        <v>0</v>
      </c>
      <c r="DD391" s="34">
        <v>0</v>
      </c>
      <c r="DE391" s="34">
        <v>0</v>
      </c>
      <c r="DF391" s="34">
        <v>17.647099999999998</v>
      </c>
      <c r="DG391" s="34">
        <v>23.529399999999999</v>
      </c>
      <c r="DH391" s="34">
        <v>11.764699999999999</v>
      </c>
      <c r="DI391" s="34">
        <v>5.8823999999999996</v>
      </c>
      <c r="DJ391" s="34">
        <v>11.764699999999999</v>
      </c>
      <c r="DK391" s="34">
        <v>5.8823999999999996</v>
      </c>
      <c r="DL391" s="34">
        <v>23.529399999999999</v>
      </c>
      <c r="DM391" s="34">
        <v>17.647099999999998</v>
      </c>
      <c r="DN391" s="34">
        <v>23.529399999999999</v>
      </c>
      <c r="DO391" s="34">
        <v>6.6867469879518104</v>
      </c>
      <c r="DP391" s="34">
        <v>6.6594134342478704</v>
      </c>
      <c r="DQ391" s="34">
        <v>6.1210720887245804</v>
      </c>
      <c r="DR391" s="34">
        <v>6.3672727272727299</v>
      </c>
      <c r="DS391" s="34">
        <v>6.3811285846438501</v>
      </c>
      <c r="DT391" s="34">
        <v>6.0043516100957399</v>
      </c>
      <c r="DU391" s="34">
        <v>6.0043516100957399</v>
      </c>
      <c r="DV391" s="34">
        <v>5.9738903394255898</v>
      </c>
      <c r="DW391" s="34">
        <v>6.2463011314186296</v>
      </c>
      <c r="DX391" s="34">
        <v>0.41044986880323903</v>
      </c>
      <c r="DY391" s="34">
        <v>8.7948865447108098</v>
      </c>
      <c r="DZ391" s="34">
        <v>-3.8666576585230898</v>
      </c>
      <c r="EA391" s="34">
        <v>-0.21713803737578999</v>
      </c>
      <c r="EB391" s="34">
        <v>6.2750651363354404</v>
      </c>
      <c r="EC391" s="34">
        <v>0</v>
      </c>
      <c r="ED391" s="34">
        <v>0.50990675990676704</v>
      </c>
      <c r="EE391" s="34">
        <v>-4.3611536853838802</v>
      </c>
      <c r="EF391" s="33">
        <v>0</v>
      </c>
      <c r="EG391" s="33">
        <v>10</v>
      </c>
      <c r="EH391" s="34">
        <v>0</v>
      </c>
      <c r="EI391" s="34">
        <v>5.77</v>
      </c>
      <c r="EJ391" s="34">
        <v>0</v>
      </c>
      <c r="EK391" s="34">
        <v>6.74</v>
      </c>
      <c r="EL391" s="34">
        <v>0</v>
      </c>
      <c r="EM391" s="34">
        <v>0</v>
      </c>
      <c r="EN391" s="34">
        <v>0</v>
      </c>
      <c r="EO391" s="34">
        <v>0</v>
      </c>
      <c r="EP391" s="34">
        <v>0</v>
      </c>
      <c r="EQ391" s="34">
        <v>6.96</v>
      </c>
      <c r="ER391" s="34">
        <v>6.5</v>
      </c>
      <c r="ES391" s="34">
        <v>0</v>
      </c>
      <c r="ET391" s="58">
        <v>0</v>
      </c>
      <c r="EU391" s="58">
        <v>0</v>
      </c>
      <c r="EV391" s="58">
        <v>5</v>
      </c>
      <c r="EW391" s="58">
        <v>7</v>
      </c>
      <c r="EX391" s="58">
        <v>5</v>
      </c>
      <c r="EY391" s="58">
        <v>0</v>
      </c>
      <c r="EZ391" s="58">
        <v>0</v>
      </c>
      <c r="FA391" s="63">
        <v>0</v>
      </c>
      <c r="FB391" s="64">
        <v>0</v>
      </c>
      <c r="FC391" s="58">
        <v>0</v>
      </c>
      <c r="FD391" s="58">
        <v>5</v>
      </c>
      <c r="FE391" s="58">
        <v>0</v>
      </c>
      <c r="FF391" s="58">
        <v>5</v>
      </c>
      <c r="FG391" s="58">
        <v>0</v>
      </c>
      <c r="FH391" s="58">
        <v>7</v>
      </c>
      <c r="FI391" s="58">
        <v>0</v>
      </c>
      <c r="FJ391" s="58">
        <v>17</v>
      </c>
      <c r="FK391" s="58">
        <v>100</v>
      </c>
      <c r="FL391" s="59">
        <f t="shared" si="6"/>
        <v>17</v>
      </c>
    </row>
    <row r="392" spans="1:168" x14ac:dyDescent="0.25">
      <c r="A392" t="s">
        <v>207</v>
      </c>
      <c r="B392" t="s">
        <v>1264</v>
      </c>
      <c r="C392" t="s">
        <v>1265</v>
      </c>
      <c r="D392" s="31"/>
      <c r="E392" s="31"/>
      <c r="F392" s="31"/>
      <c r="G392" s="31"/>
      <c r="H392" s="31"/>
      <c r="I392" s="31"/>
      <c r="J392" s="31">
        <v>5</v>
      </c>
      <c r="K392" s="31">
        <v>0</v>
      </c>
      <c r="L392" s="31">
        <v>5</v>
      </c>
      <c r="M392" s="35">
        <v>0.96</v>
      </c>
      <c r="N392" s="31">
        <v>0</v>
      </c>
      <c r="O392" s="31">
        <v>0</v>
      </c>
      <c r="P392" s="31">
        <v>5</v>
      </c>
      <c r="Q392" s="31">
        <v>0</v>
      </c>
      <c r="R392" s="31">
        <v>1</v>
      </c>
      <c r="S392" s="31">
        <v>2</v>
      </c>
      <c r="T392" s="31">
        <v>2</v>
      </c>
      <c r="U392" s="31">
        <v>0</v>
      </c>
      <c r="V392" s="31">
        <v>0</v>
      </c>
      <c r="W392" s="31">
        <v>0</v>
      </c>
      <c r="X392" s="31">
        <v>5</v>
      </c>
      <c r="Y392" s="31">
        <v>0</v>
      </c>
      <c r="Z392" s="31">
        <v>0</v>
      </c>
      <c r="AA392" s="31">
        <v>5</v>
      </c>
      <c r="AB392" s="31">
        <v>5</v>
      </c>
      <c r="AC392" s="31">
        <v>5</v>
      </c>
      <c r="AD392" s="31">
        <v>5</v>
      </c>
      <c r="AE392" s="31">
        <v>5</v>
      </c>
      <c r="AF392" s="31">
        <v>5</v>
      </c>
      <c r="AG392" s="31">
        <v>5</v>
      </c>
      <c r="AH392" s="31">
        <v>5</v>
      </c>
      <c r="AI392" s="34">
        <v>0</v>
      </c>
      <c r="AJ392" s="34">
        <v>0</v>
      </c>
      <c r="AK392" s="34">
        <v>0</v>
      </c>
      <c r="AL392" s="34">
        <v>0</v>
      </c>
      <c r="AM392" s="34">
        <v>0</v>
      </c>
      <c r="AN392" s="34">
        <v>0</v>
      </c>
      <c r="AO392" s="34">
        <v>0</v>
      </c>
      <c r="AP392" s="34">
        <v>0</v>
      </c>
      <c r="AQ392" s="31">
        <v>0</v>
      </c>
      <c r="AR392" s="31">
        <v>0</v>
      </c>
      <c r="AS392" s="31">
        <v>0</v>
      </c>
      <c r="AT392" s="31">
        <v>0</v>
      </c>
      <c r="AU392" s="31">
        <v>0</v>
      </c>
      <c r="AV392" s="31">
        <v>0</v>
      </c>
      <c r="AW392" s="31">
        <v>0</v>
      </c>
      <c r="AX392" s="31">
        <v>0</v>
      </c>
      <c r="AY392" s="31">
        <v>0</v>
      </c>
      <c r="AZ392" s="31">
        <v>0</v>
      </c>
      <c r="BA392" s="31">
        <v>0</v>
      </c>
      <c r="BB392" s="31">
        <v>0</v>
      </c>
      <c r="BC392" s="31">
        <v>0</v>
      </c>
      <c r="BD392" s="31"/>
      <c r="BE392" s="31"/>
      <c r="BF392" s="31"/>
      <c r="BG392" s="31"/>
      <c r="BH392" s="31"/>
      <c r="BI392" s="31"/>
      <c r="BJ392" s="31"/>
      <c r="BK392" s="31">
        <v>16</v>
      </c>
      <c r="BL392" s="31">
        <v>0</v>
      </c>
      <c r="BM392" s="31">
        <v>0</v>
      </c>
      <c r="BN392" s="31">
        <v>5</v>
      </c>
      <c r="BO392" s="31">
        <v>0</v>
      </c>
      <c r="BP392" s="31">
        <v>0</v>
      </c>
      <c r="BQ392" s="31">
        <v>0</v>
      </c>
      <c r="BR392" s="31">
        <v>0</v>
      </c>
      <c r="BS392" s="31">
        <v>0</v>
      </c>
      <c r="BT392" s="31">
        <v>0</v>
      </c>
      <c r="BU392" s="31">
        <v>0</v>
      </c>
      <c r="BV392" s="31">
        <v>0</v>
      </c>
      <c r="BW392" s="31">
        <v>0</v>
      </c>
      <c r="BX392" s="31">
        <v>0</v>
      </c>
      <c r="BY392" s="31">
        <v>0</v>
      </c>
      <c r="BZ392" s="31">
        <v>0</v>
      </c>
      <c r="CA392" s="31">
        <v>0</v>
      </c>
      <c r="CB392" s="31">
        <v>0</v>
      </c>
      <c r="CC392" s="31">
        <v>0</v>
      </c>
      <c r="CD392" s="31">
        <v>0</v>
      </c>
      <c r="CE392" s="31">
        <v>0</v>
      </c>
      <c r="CF392" s="31">
        <v>0</v>
      </c>
      <c r="CG392" s="31">
        <v>0</v>
      </c>
      <c r="CH392" s="31">
        <v>0</v>
      </c>
      <c r="CI392" s="31">
        <v>0</v>
      </c>
      <c r="CJ392" s="31">
        <v>0</v>
      </c>
      <c r="CK392" s="31">
        <v>0</v>
      </c>
      <c r="CL392" s="31">
        <v>0</v>
      </c>
      <c r="CM392" s="31">
        <v>5</v>
      </c>
      <c r="CN392" s="34">
        <v>0</v>
      </c>
      <c r="CO392" s="34">
        <v>0</v>
      </c>
      <c r="CP392" s="34">
        <v>0</v>
      </c>
      <c r="CQ392" s="34">
        <v>0</v>
      </c>
      <c r="CR392" s="34">
        <v>0</v>
      </c>
      <c r="CS392" s="34">
        <v>0</v>
      </c>
      <c r="CT392" s="34">
        <v>0</v>
      </c>
      <c r="CU392" s="34">
        <v>40</v>
      </c>
      <c r="CV392" s="34">
        <v>0</v>
      </c>
      <c r="CW392" s="34">
        <v>0</v>
      </c>
      <c r="CX392" s="34">
        <v>0</v>
      </c>
      <c r="CY392" s="34">
        <v>0</v>
      </c>
      <c r="CZ392" s="34">
        <v>0</v>
      </c>
      <c r="DA392" s="34">
        <v>0</v>
      </c>
      <c r="DB392" s="34">
        <v>0</v>
      </c>
      <c r="DC392" s="34">
        <v>0</v>
      </c>
      <c r="DD392" s="34">
        <v>20</v>
      </c>
      <c r="DE392" s="34">
        <v>0</v>
      </c>
      <c r="DF392" s="34">
        <v>0</v>
      </c>
      <c r="DG392" s="34">
        <v>0</v>
      </c>
      <c r="DH392" s="34">
        <v>40</v>
      </c>
      <c r="DI392" s="34">
        <v>0</v>
      </c>
      <c r="DJ392" s="34">
        <v>0</v>
      </c>
      <c r="DK392" s="34">
        <v>60</v>
      </c>
      <c r="DL392" s="34">
        <v>40</v>
      </c>
      <c r="DM392" s="34">
        <v>0</v>
      </c>
      <c r="DN392" s="34">
        <v>20</v>
      </c>
      <c r="DO392" s="34"/>
      <c r="DP392" s="34"/>
      <c r="DQ392" s="34"/>
      <c r="DR392" s="34"/>
      <c r="DS392" s="34"/>
      <c r="DT392" s="34"/>
      <c r="DU392" s="34"/>
      <c r="DV392" s="34"/>
      <c r="DW392" s="34"/>
      <c r="DX392" s="34"/>
      <c r="DY392" s="34"/>
      <c r="DZ392" s="34"/>
      <c r="EA392" s="34"/>
      <c r="EB392" s="34"/>
      <c r="EC392" s="34"/>
      <c r="ED392" s="34"/>
      <c r="EE392" s="34"/>
      <c r="EF392" s="33"/>
      <c r="EG392" s="33"/>
      <c r="EH392" s="34"/>
      <c r="EI392" s="34"/>
      <c r="EJ392" s="34"/>
      <c r="EK392" s="34"/>
      <c r="EL392" s="34"/>
      <c r="EM392" s="34"/>
      <c r="EN392" s="34"/>
      <c r="EO392" s="34"/>
      <c r="EP392" s="34"/>
      <c r="EQ392" s="34"/>
      <c r="ER392" s="34"/>
      <c r="ES392" s="34"/>
      <c r="ET392" s="58">
        <v>0</v>
      </c>
      <c r="EU392" s="58">
        <v>0</v>
      </c>
      <c r="EV392" s="58">
        <v>0</v>
      </c>
      <c r="EW392" s="58">
        <v>1</v>
      </c>
      <c r="EX392" s="58">
        <v>0</v>
      </c>
      <c r="EY392" s="58">
        <v>0</v>
      </c>
      <c r="EZ392" s="58">
        <v>0</v>
      </c>
      <c r="FA392" s="63">
        <v>0</v>
      </c>
      <c r="FB392" s="64">
        <v>0</v>
      </c>
      <c r="FC392" s="58">
        <v>0</v>
      </c>
      <c r="FD392" s="58">
        <v>0</v>
      </c>
      <c r="FE392" s="58">
        <v>0</v>
      </c>
      <c r="FF392" s="58">
        <v>0</v>
      </c>
      <c r="FG392" s="58">
        <v>0</v>
      </c>
      <c r="FH392" s="58">
        <v>1</v>
      </c>
      <c r="FI392" s="58">
        <v>0</v>
      </c>
      <c r="FJ392" s="58">
        <v>1</v>
      </c>
      <c r="FK392" s="58">
        <v>20</v>
      </c>
      <c r="FL392" s="59">
        <f t="shared" si="6"/>
        <v>5</v>
      </c>
    </row>
    <row r="393" spans="1:168" x14ac:dyDescent="0.25">
      <c r="A393" t="s">
        <v>207</v>
      </c>
      <c r="B393" t="s">
        <v>1266</v>
      </c>
      <c r="C393" t="s">
        <v>1267</v>
      </c>
      <c r="D393" s="31">
        <v>54</v>
      </c>
      <c r="E393" s="31">
        <v>1</v>
      </c>
      <c r="F393" s="31">
        <v>1</v>
      </c>
      <c r="G393" s="31">
        <v>0</v>
      </c>
      <c r="H393" s="31">
        <v>2</v>
      </c>
      <c r="I393" s="31">
        <v>0</v>
      </c>
      <c r="J393" s="31">
        <v>58</v>
      </c>
      <c r="K393" s="31">
        <v>0</v>
      </c>
      <c r="L393" s="31">
        <v>58</v>
      </c>
      <c r="M393" s="35">
        <v>3.2</v>
      </c>
      <c r="N393" s="31">
        <v>0</v>
      </c>
      <c r="O393" s="31">
        <v>0</v>
      </c>
      <c r="P393" s="31">
        <v>58</v>
      </c>
      <c r="Q393" s="31">
        <v>0</v>
      </c>
      <c r="R393" s="31">
        <v>0</v>
      </c>
      <c r="S393" s="31">
        <v>19</v>
      </c>
      <c r="T393" s="31">
        <v>30</v>
      </c>
      <c r="U393" s="31">
        <v>9</v>
      </c>
      <c r="V393" s="31">
        <v>0</v>
      </c>
      <c r="W393" s="31">
        <v>58</v>
      </c>
      <c r="X393" s="31">
        <v>0</v>
      </c>
      <c r="Y393" s="31">
        <v>0</v>
      </c>
      <c r="Z393" s="31">
        <v>0</v>
      </c>
      <c r="AA393" s="31">
        <v>58</v>
      </c>
      <c r="AB393" s="31">
        <v>58</v>
      </c>
      <c r="AC393" s="31">
        <v>58</v>
      </c>
      <c r="AD393" s="31">
        <v>58</v>
      </c>
      <c r="AE393" s="31">
        <v>58</v>
      </c>
      <c r="AF393" s="31">
        <v>58</v>
      </c>
      <c r="AG393" s="31">
        <v>58</v>
      </c>
      <c r="AH393" s="31">
        <v>58</v>
      </c>
      <c r="AI393" s="34">
        <v>0</v>
      </c>
      <c r="AJ393" s="34">
        <v>0</v>
      </c>
      <c r="AK393" s="34">
        <v>0</v>
      </c>
      <c r="AL393" s="34">
        <v>0</v>
      </c>
      <c r="AM393" s="34">
        <v>0</v>
      </c>
      <c r="AN393" s="34">
        <v>0</v>
      </c>
      <c r="AO393" s="34">
        <v>0</v>
      </c>
      <c r="AP393" s="34">
        <v>0</v>
      </c>
      <c r="AQ393" s="31">
        <v>0</v>
      </c>
      <c r="AR393" s="31">
        <v>0</v>
      </c>
      <c r="AS393" s="31">
        <v>0</v>
      </c>
      <c r="AT393" s="31">
        <v>0</v>
      </c>
      <c r="AU393" s="31">
        <v>0</v>
      </c>
      <c r="AV393" s="31">
        <v>0</v>
      </c>
      <c r="AW393" s="31">
        <v>0</v>
      </c>
      <c r="AX393" s="31">
        <v>0</v>
      </c>
      <c r="AY393" s="31">
        <v>0</v>
      </c>
      <c r="AZ393" s="31">
        <v>0</v>
      </c>
      <c r="BA393" s="31">
        <v>0</v>
      </c>
      <c r="BB393" s="31">
        <v>0</v>
      </c>
      <c r="BC393" s="31">
        <v>0</v>
      </c>
      <c r="BD393" s="31">
        <v>0</v>
      </c>
      <c r="BE393" s="31">
        <v>0</v>
      </c>
      <c r="BF393" s="31">
        <v>0</v>
      </c>
      <c r="BG393" s="31">
        <v>0</v>
      </c>
      <c r="BH393" s="31">
        <v>0</v>
      </c>
      <c r="BI393" s="31">
        <v>0</v>
      </c>
      <c r="BJ393" s="31">
        <v>0</v>
      </c>
      <c r="BK393" s="31">
        <v>60</v>
      </c>
      <c r="BL393" s="31">
        <v>0</v>
      </c>
      <c r="BM393" s="31">
        <v>0</v>
      </c>
      <c r="BN393" s="31">
        <v>0</v>
      </c>
      <c r="BO393" s="31">
        <v>0</v>
      </c>
      <c r="BP393" s="31">
        <v>0</v>
      </c>
      <c r="BQ393" s="31">
        <v>58</v>
      </c>
      <c r="BR393" s="31">
        <v>0</v>
      </c>
      <c r="BS393" s="31">
        <v>0</v>
      </c>
      <c r="BT393" s="31">
        <v>0</v>
      </c>
      <c r="BU393" s="31">
        <v>0</v>
      </c>
      <c r="BV393" s="31">
        <v>0</v>
      </c>
      <c r="BW393" s="31">
        <v>0</v>
      </c>
      <c r="BX393" s="31">
        <v>0</v>
      </c>
      <c r="BY393" s="31">
        <v>0</v>
      </c>
      <c r="BZ393" s="31">
        <v>0</v>
      </c>
      <c r="CA393" s="31">
        <v>0</v>
      </c>
      <c r="CB393" s="31">
        <v>0</v>
      </c>
      <c r="CC393" s="31">
        <v>0</v>
      </c>
      <c r="CD393" s="31">
        <v>0</v>
      </c>
      <c r="CE393" s="31">
        <v>0</v>
      </c>
      <c r="CF393" s="31">
        <v>0</v>
      </c>
      <c r="CG393" s="31">
        <v>0</v>
      </c>
      <c r="CH393" s="31">
        <v>0</v>
      </c>
      <c r="CI393" s="31">
        <v>0</v>
      </c>
      <c r="CJ393" s="31">
        <v>0</v>
      </c>
      <c r="CK393" s="31">
        <v>0</v>
      </c>
      <c r="CL393" s="31">
        <v>0</v>
      </c>
      <c r="CM393" s="31">
        <v>55</v>
      </c>
      <c r="CN393" s="34">
        <v>1.8182</v>
      </c>
      <c r="CO393" s="34">
        <v>5.3571</v>
      </c>
      <c r="CP393" s="34">
        <v>5.2632000000000003</v>
      </c>
      <c r="CQ393" s="34">
        <v>7.2727000000000004</v>
      </c>
      <c r="CR393" s="34">
        <v>3.7736000000000001</v>
      </c>
      <c r="CS393" s="34">
        <v>1.7241</v>
      </c>
      <c r="CT393" s="34">
        <v>1.7241</v>
      </c>
      <c r="CU393" s="34">
        <v>1.7544</v>
      </c>
      <c r="CV393" s="34">
        <v>1.7544</v>
      </c>
      <c r="CW393" s="34">
        <v>0</v>
      </c>
      <c r="CX393" s="34">
        <v>3.5714000000000001</v>
      </c>
      <c r="CY393" s="34">
        <v>3.5087999999999999</v>
      </c>
      <c r="CZ393" s="34">
        <v>3.6364000000000001</v>
      </c>
      <c r="DA393" s="34">
        <v>1.8868</v>
      </c>
      <c r="DB393" s="34">
        <v>0</v>
      </c>
      <c r="DC393" s="34">
        <v>1.7241</v>
      </c>
      <c r="DD393" s="34">
        <v>0</v>
      </c>
      <c r="DE393" s="34">
        <v>0</v>
      </c>
      <c r="DF393" s="34">
        <v>7.2727000000000004</v>
      </c>
      <c r="DG393" s="34">
        <v>10.7143</v>
      </c>
      <c r="DH393" s="34">
        <v>12.2807</v>
      </c>
      <c r="DI393" s="34">
        <v>7.2727000000000004</v>
      </c>
      <c r="DJ393" s="34">
        <v>7.5472000000000001</v>
      </c>
      <c r="DK393" s="34">
        <v>8.6206999999999994</v>
      </c>
      <c r="DL393" s="34">
        <v>3.4483000000000001</v>
      </c>
      <c r="DM393" s="34">
        <v>14.0351</v>
      </c>
      <c r="DN393" s="34">
        <v>98.245599999999996</v>
      </c>
      <c r="DO393" s="34">
        <v>3.7780416539713602</v>
      </c>
      <c r="DP393" s="34">
        <v>3.7265443422396398</v>
      </c>
      <c r="DQ393" s="34">
        <v>3.61730575176589</v>
      </c>
      <c r="DR393" s="34">
        <v>3.5893333333333302</v>
      </c>
      <c r="DS393" s="34">
        <v>3.5822516556291402</v>
      </c>
      <c r="DT393" s="34">
        <v>3.5665715644317602</v>
      </c>
      <c r="DU393" s="34">
        <v>3.5677603423680502</v>
      </c>
      <c r="DV393" s="34">
        <v>3.5514244326412401</v>
      </c>
      <c r="DW393" s="34">
        <v>3.46330275229358</v>
      </c>
      <c r="DX393" s="34">
        <v>1.38190524524312</v>
      </c>
      <c r="DY393" s="34">
        <v>3.01988822538488</v>
      </c>
      <c r="DZ393" s="34">
        <v>0.77932072156091603</v>
      </c>
      <c r="EA393" s="34">
        <v>0.197687889768042</v>
      </c>
      <c r="EB393" s="34">
        <v>0.43964044781121098</v>
      </c>
      <c r="EC393" s="34">
        <v>-3.3320005331203099E-2</v>
      </c>
      <c r="ED393" s="34">
        <v>0.45998190406829098</v>
      </c>
      <c r="EE393" s="34">
        <v>2.5444405716277401</v>
      </c>
      <c r="EF393" s="33">
        <v>52</v>
      </c>
      <c r="EG393" s="33">
        <v>0</v>
      </c>
      <c r="EH393" s="34">
        <v>0</v>
      </c>
      <c r="EI393" s="34">
        <v>0</v>
      </c>
      <c r="EJ393" s="34">
        <v>3.78</v>
      </c>
      <c r="EK393" s="34">
        <v>0</v>
      </c>
      <c r="EL393" s="34">
        <v>0</v>
      </c>
      <c r="EM393" s="34">
        <v>0</v>
      </c>
      <c r="EN393" s="34">
        <v>0</v>
      </c>
      <c r="EO393" s="34">
        <v>0</v>
      </c>
      <c r="EP393" s="34">
        <v>0</v>
      </c>
      <c r="EQ393" s="34">
        <v>0</v>
      </c>
      <c r="ER393" s="34">
        <v>0</v>
      </c>
      <c r="ES393" s="34">
        <v>3.78</v>
      </c>
      <c r="ET393" s="58">
        <v>0</v>
      </c>
      <c r="EU393" s="58">
        <v>0</v>
      </c>
      <c r="EV393" s="58">
        <v>0</v>
      </c>
      <c r="EW393" s="58">
        <v>58</v>
      </c>
      <c r="EX393" s="58">
        <v>0</v>
      </c>
      <c r="EY393" s="58">
        <v>0</v>
      </c>
      <c r="EZ393" s="58">
        <v>0</v>
      </c>
      <c r="FA393" s="63">
        <v>0</v>
      </c>
      <c r="FB393" s="64">
        <v>0</v>
      </c>
      <c r="FC393" s="58">
        <v>0</v>
      </c>
      <c r="FD393" s="58">
        <v>0</v>
      </c>
      <c r="FE393" s="58">
        <v>58</v>
      </c>
      <c r="FF393" s="58">
        <v>0</v>
      </c>
      <c r="FG393" s="58">
        <v>0</v>
      </c>
      <c r="FH393" s="58">
        <v>0</v>
      </c>
      <c r="FI393" s="58">
        <v>0</v>
      </c>
      <c r="FJ393" s="58">
        <v>58</v>
      </c>
      <c r="FK393" s="58">
        <v>100</v>
      </c>
      <c r="FL393" s="59">
        <f t="shared" si="6"/>
        <v>58</v>
      </c>
    </row>
    <row r="394" spans="1:168" x14ac:dyDescent="0.25">
      <c r="A394" t="s">
        <v>207</v>
      </c>
      <c r="B394" t="s">
        <v>1268</v>
      </c>
      <c r="C394" t="s">
        <v>1269</v>
      </c>
      <c r="D394" s="31">
        <v>18</v>
      </c>
      <c r="E394" s="31">
        <v>2</v>
      </c>
      <c r="F394" s="31">
        <v>0</v>
      </c>
      <c r="G394" s="31">
        <v>0</v>
      </c>
      <c r="H394" s="31">
        <v>1</v>
      </c>
      <c r="I394" s="31">
        <v>0</v>
      </c>
      <c r="J394" s="31">
        <v>21</v>
      </c>
      <c r="K394" s="31">
        <v>0</v>
      </c>
      <c r="L394" s="31">
        <v>21</v>
      </c>
      <c r="M394" s="35">
        <v>2.91</v>
      </c>
      <c r="N394" s="31">
        <v>0</v>
      </c>
      <c r="O394" s="31">
        <v>3</v>
      </c>
      <c r="P394" s="31">
        <v>18</v>
      </c>
      <c r="Q394" s="31">
        <v>0</v>
      </c>
      <c r="R394" s="31">
        <v>6</v>
      </c>
      <c r="S394" s="31">
        <v>10</v>
      </c>
      <c r="T394" s="31">
        <v>5</v>
      </c>
      <c r="U394" s="31">
        <v>0</v>
      </c>
      <c r="V394" s="31">
        <v>3</v>
      </c>
      <c r="W394" s="31">
        <v>0</v>
      </c>
      <c r="X394" s="31">
        <v>18</v>
      </c>
      <c r="Y394" s="31">
        <v>0</v>
      </c>
      <c r="Z394" s="31">
        <v>0</v>
      </c>
      <c r="AA394" s="31">
        <v>21</v>
      </c>
      <c r="AB394" s="31">
        <v>21</v>
      </c>
      <c r="AC394" s="31">
        <v>21</v>
      </c>
      <c r="AD394" s="31">
        <v>21</v>
      </c>
      <c r="AE394" s="31">
        <v>21</v>
      </c>
      <c r="AF394" s="31">
        <v>21</v>
      </c>
      <c r="AG394" s="31">
        <v>21</v>
      </c>
      <c r="AH394" s="31">
        <v>21</v>
      </c>
      <c r="AI394" s="34">
        <v>0</v>
      </c>
      <c r="AJ394" s="34">
        <v>0</v>
      </c>
      <c r="AK394" s="34">
        <v>0</v>
      </c>
      <c r="AL394" s="34">
        <v>0</v>
      </c>
      <c r="AM394" s="34">
        <v>0</v>
      </c>
      <c r="AN394" s="34">
        <v>0</v>
      </c>
      <c r="AO394" s="34">
        <v>0</v>
      </c>
      <c r="AP394" s="34">
        <v>0</v>
      </c>
      <c r="AQ394" s="31">
        <v>0</v>
      </c>
      <c r="AR394" s="31">
        <v>0</v>
      </c>
      <c r="AS394" s="31">
        <v>0</v>
      </c>
      <c r="AT394" s="31">
        <v>0</v>
      </c>
      <c r="AU394" s="31">
        <v>0</v>
      </c>
      <c r="AV394" s="31">
        <v>0</v>
      </c>
      <c r="AW394" s="31">
        <v>0</v>
      </c>
      <c r="AX394" s="31">
        <v>0</v>
      </c>
      <c r="AY394" s="31">
        <v>0</v>
      </c>
      <c r="AZ394" s="31">
        <v>0</v>
      </c>
      <c r="BA394" s="31">
        <v>0</v>
      </c>
      <c r="BB394" s="31">
        <v>0</v>
      </c>
      <c r="BC394" s="31">
        <v>0</v>
      </c>
      <c r="BD394" s="31">
        <v>0</v>
      </c>
      <c r="BE394" s="31">
        <v>0</v>
      </c>
      <c r="BF394" s="31">
        <v>0</v>
      </c>
      <c r="BG394" s="31">
        <v>0</v>
      </c>
      <c r="BH394" s="31">
        <v>0</v>
      </c>
      <c r="BI394" s="31">
        <v>0</v>
      </c>
      <c r="BJ394" s="31">
        <v>0</v>
      </c>
      <c r="BK394" s="31">
        <v>23.71</v>
      </c>
      <c r="BL394" s="31">
        <v>0</v>
      </c>
      <c r="BM394" s="31">
        <v>0</v>
      </c>
      <c r="BN394" s="31">
        <v>12</v>
      </c>
      <c r="BO394" s="31">
        <v>9</v>
      </c>
      <c r="BP394" s="31">
        <v>0</v>
      </c>
      <c r="BQ394" s="31">
        <v>0</v>
      </c>
      <c r="BR394" s="31">
        <v>0</v>
      </c>
      <c r="BS394" s="31">
        <v>0</v>
      </c>
      <c r="BT394" s="31">
        <v>0</v>
      </c>
      <c r="BU394" s="31">
        <v>0</v>
      </c>
      <c r="BV394" s="31">
        <v>0</v>
      </c>
      <c r="BW394" s="31">
        <v>0</v>
      </c>
      <c r="BX394" s="31">
        <v>0</v>
      </c>
      <c r="BY394" s="31">
        <v>0</v>
      </c>
      <c r="BZ394" s="31">
        <v>0</v>
      </c>
      <c r="CA394" s="31">
        <v>0</v>
      </c>
      <c r="CB394" s="31">
        <v>0</v>
      </c>
      <c r="CC394" s="31">
        <v>0</v>
      </c>
      <c r="CD394" s="31">
        <v>0</v>
      </c>
      <c r="CE394" s="31">
        <v>0</v>
      </c>
      <c r="CF394" s="31">
        <v>0</v>
      </c>
      <c r="CG394" s="31">
        <v>0</v>
      </c>
      <c r="CH394" s="31">
        <v>0</v>
      </c>
      <c r="CI394" s="31">
        <v>0</v>
      </c>
      <c r="CJ394" s="31">
        <v>0</v>
      </c>
      <c r="CK394" s="31">
        <v>0</v>
      </c>
      <c r="CL394" s="31">
        <v>0</v>
      </c>
      <c r="CM394" s="31">
        <v>20</v>
      </c>
      <c r="CN394" s="34">
        <v>10</v>
      </c>
      <c r="CO394" s="34">
        <v>0</v>
      </c>
      <c r="CP394" s="34">
        <v>0</v>
      </c>
      <c r="CQ394" s="34">
        <v>4.7618999999999998</v>
      </c>
      <c r="CR394" s="34">
        <v>0</v>
      </c>
      <c r="CS394" s="34">
        <v>4.7618999999999998</v>
      </c>
      <c r="CT394" s="34">
        <v>0</v>
      </c>
      <c r="CU394" s="34">
        <v>4.7618999999999998</v>
      </c>
      <c r="CV394" s="34">
        <v>0</v>
      </c>
      <c r="CW394" s="34">
        <v>5</v>
      </c>
      <c r="CX394" s="34">
        <v>0</v>
      </c>
      <c r="CY394" s="34">
        <v>0</v>
      </c>
      <c r="CZ394" s="34">
        <v>0</v>
      </c>
      <c r="DA394" s="34">
        <v>0</v>
      </c>
      <c r="DB394" s="34">
        <v>0</v>
      </c>
      <c r="DC394" s="34">
        <v>0</v>
      </c>
      <c r="DD394" s="34">
        <v>0</v>
      </c>
      <c r="DE394" s="34">
        <v>0</v>
      </c>
      <c r="DF394" s="34">
        <v>0</v>
      </c>
      <c r="DG394" s="34">
        <v>15.7895</v>
      </c>
      <c r="DH394" s="34">
        <v>9.5237999999999996</v>
      </c>
      <c r="DI394" s="34">
        <v>4.7618999999999998</v>
      </c>
      <c r="DJ394" s="34">
        <v>9.5237999999999996</v>
      </c>
      <c r="DK394" s="34">
        <v>19.047599999999999</v>
      </c>
      <c r="DL394" s="34">
        <v>19.047599999999999</v>
      </c>
      <c r="DM394" s="34">
        <v>9.5237999999999996</v>
      </c>
      <c r="DN394" s="34">
        <v>9.5237999999999996</v>
      </c>
      <c r="DO394" s="34">
        <v>6.2806122448979602</v>
      </c>
      <c r="DP394" s="34">
        <v>6.1156351791530899</v>
      </c>
      <c r="DQ394" s="34">
        <v>5.9761372110365398</v>
      </c>
      <c r="DR394" s="34">
        <v>5.9420516836335198</v>
      </c>
      <c r="DS394" s="34">
        <v>5.9388516032811296</v>
      </c>
      <c r="DT394" s="34">
        <v>5.9032507739938103</v>
      </c>
      <c r="DU394" s="34">
        <v>5.9127516778523503</v>
      </c>
      <c r="DV394" s="34">
        <v>5.8568111455108403</v>
      </c>
      <c r="DW394" s="34">
        <v>5.8448918717375102</v>
      </c>
      <c r="DX394" s="34">
        <v>2.6976276529253602</v>
      </c>
      <c r="DY394" s="34">
        <v>2.3342497534851501</v>
      </c>
      <c r="DZ394" s="34">
        <v>0.57363229432869201</v>
      </c>
      <c r="EA394" s="34">
        <v>5.3883824115340102E-2</v>
      </c>
      <c r="EB394" s="34">
        <v>0.60307160665036696</v>
      </c>
      <c r="EC394" s="34">
        <v>-0.16068498012740901</v>
      </c>
      <c r="ED394" s="34">
        <v>0.95513635238845596</v>
      </c>
      <c r="EE394" s="34">
        <v>0.20392633490725701</v>
      </c>
      <c r="EF394" s="33">
        <v>3</v>
      </c>
      <c r="EG394" s="33">
        <v>6</v>
      </c>
      <c r="EH394" s="34">
        <v>0</v>
      </c>
      <c r="EI394" s="34">
        <v>4.83</v>
      </c>
      <c r="EJ394" s="34">
        <v>0</v>
      </c>
      <c r="EK394" s="34">
        <v>6.56</v>
      </c>
      <c r="EL394" s="34">
        <v>0</v>
      </c>
      <c r="EM394" s="34">
        <v>0</v>
      </c>
      <c r="EN394" s="34">
        <v>0</v>
      </c>
      <c r="EO394" s="34">
        <v>0</v>
      </c>
      <c r="EP394" s="34">
        <v>5.82</v>
      </c>
      <c r="EQ394" s="34">
        <v>7.03</v>
      </c>
      <c r="ER394" s="34">
        <v>0</v>
      </c>
      <c r="ES394" s="34">
        <v>0</v>
      </c>
      <c r="ET394" s="58">
        <v>0</v>
      </c>
      <c r="EU394" s="58">
        <v>0</v>
      </c>
      <c r="EV394" s="58">
        <v>13</v>
      </c>
      <c r="EW394" s="58">
        <v>0</v>
      </c>
      <c r="EX394" s="58">
        <v>8</v>
      </c>
      <c r="EY394" s="58">
        <v>0</v>
      </c>
      <c r="EZ394" s="58">
        <v>0</v>
      </c>
      <c r="FA394" s="63">
        <v>0</v>
      </c>
      <c r="FB394" s="64">
        <v>0</v>
      </c>
      <c r="FC394" s="58">
        <v>0</v>
      </c>
      <c r="FD394" s="58">
        <v>0</v>
      </c>
      <c r="FE394" s="58">
        <v>8</v>
      </c>
      <c r="FF394" s="58">
        <v>9</v>
      </c>
      <c r="FG394" s="58">
        <v>4</v>
      </c>
      <c r="FH394" s="58">
        <v>0</v>
      </c>
      <c r="FI394" s="58">
        <v>0</v>
      </c>
      <c r="FJ394" s="58">
        <v>21</v>
      </c>
      <c r="FK394" s="58">
        <v>100</v>
      </c>
      <c r="FL394" s="59">
        <f t="shared" si="6"/>
        <v>21</v>
      </c>
    </row>
    <row r="395" spans="1:168" x14ac:dyDescent="0.25">
      <c r="A395" t="s">
        <v>207</v>
      </c>
      <c r="B395" t="s">
        <v>1270</v>
      </c>
      <c r="C395" t="s">
        <v>1271</v>
      </c>
      <c r="D395" s="31">
        <v>215</v>
      </c>
      <c r="E395" s="31">
        <v>1</v>
      </c>
      <c r="F395" s="31">
        <v>7</v>
      </c>
      <c r="G395" s="31">
        <v>0</v>
      </c>
      <c r="H395" s="31">
        <v>0</v>
      </c>
      <c r="I395" s="31">
        <v>0</v>
      </c>
      <c r="J395" s="31">
        <v>223</v>
      </c>
      <c r="K395" s="31">
        <v>0</v>
      </c>
      <c r="L395" s="31">
        <v>223</v>
      </c>
      <c r="M395" s="35">
        <v>12.13</v>
      </c>
      <c r="N395" s="31">
        <v>0</v>
      </c>
      <c r="O395" s="31">
        <v>15</v>
      </c>
      <c r="P395" s="31">
        <v>208</v>
      </c>
      <c r="Q395" s="31">
        <v>2</v>
      </c>
      <c r="R395" s="31">
        <v>51</v>
      </c>
      <c r="S395" s="31">
        <v>82</v>
      </c>
      <c r="T395" s="31">
        <v>67</v>
      </c>
      <c r="U395" s="31">
        <v>21</v>
      </c>
      <c r="V395" s="31">
        <v>19</v>
      </c>
      <c r="W395" s="31">
        <v>67</v>
      </c>
      <c r="X395" s="31">
        <v>133</v>
      </c>
      <c r="Y395" s="31">
        <v>4</v>
      </c>
      <c r="Z395" s="31">
        <v>0</v>
      </c>
      <c r="AA395" s="31">
        <v>223</v>
      </c>
      <c r="AB395" s="31">
        <v>216</v>
      </c>
      <c r="AC395" s="31">
        <v>208</v>
      </c>
      <c r="AD395" s="31">
        <v>197</v>
      </c>
      <c r="AE395" s="31">
        <v>197</v>
      </c>
      <c r="AF395" s="31">
        <v>197</v>
      </c>
      <c r="AG395" s="31">
        <v>197</v>
      </c>
      <c r="AH395" s="31">
        <v>197</v>
      </c>
      <c r="AI395" s="34">
        <v>0</v>
      </c>
      <c r="AJ395" s="34">
        <v>3.24</v>
      </c>
      <c r="AK395" s="34">
        <v>3.85</v>
      </c>
      <c r="AL395" s="34">
        <v>5.58</v>
      </c>
      <c r="AM395" s="34">
        <v>0</v>
      </c>
      <c r="AN395" s="34">
        <v>0</v>
      </c>
      <c r="AO395" s="34">
        <v>0</v>
      </c>
      <c r="AP395" s="34">
        <v>0</v>
      </c>
      <c r="AQ395" s="31">
        <v>0</v>
      </c>
      <c r="AR395" s="31">
        <v>3</v>
      </c>
      <c r="AS395" s="31">
        <v>8</v>
      </c>
      <c r="AT395" s="31">
        <v>11</v>
      </c>
      <c r="AU395" s="31">
        <v>0</v>
      </c>
      <c r="AV395" s="31">
        <v>0</v>
      </c>
      <c r="AW395" s="31">
        <v>0</v>
      </c>
      <c r="AX395" s="31">
        <v>0</v>
      </c>
      <c r="AY395" s="31">
        <v>0</v>
      </c>
      <c r="AZ395" s="31">
        <v>0</v>
      </c>
      <c r="BA395" s="31">
        <v>0</v>
      </c>
      <c r="BB395" s="31">
        <v>0</v>
      </c>
      <c r="BC395" s="31">
        <v>0</v>
      </c>
      <c r="BD395" s="31">
        <v>0</v>
      </c>
      <c r="BE395" s="31">
        <v>0</v>
      </c>
      <c r="BF395" s="31">
        <v>0</v>
      </c>
      <c r="BG395" s="31">
        <v>0</v>
      </c>
      <c r="BH395" s="31">
        <v>0</v>
      </c>
      <c r="BI395" s="31">
        <v>0</v>
      </c>
      <c r="BJ395" s="31">
        <v>0</v>
      </c>
      <c r="BK395" s="31">
        <v>29.46</v>
      </c>
      <c r="BL395" s="31">
        <v>26</v>
      </c>
      <c r="BM395" s="31">
        <v>30</v>
      </c>
      <c r="BN395" s="31">
        <v>2</v>
      </c>
      <c r="BO395" s="31">
        <v>93</v>
      </c>
      <c r="BP395" s="31">
        <v>67</v>
      </c>
      <c r="BQ395" s="31">
        <v>5</v>
      </c>
      <c r="BR395" s="31">
        <v>0</v>
      </c>
      <c r="BS395" s="31">
        <v>11</v>
      </c>
      <c r="BT395" s="31">
        <v>12</v>
      </c>
      <c r="BU395" s="31">
        <v>3</v>
      </c>
      <c r="BV395" s="31">
        <v>0</v>
      </c>
      <c r="BW395" s="31">
        <v>0</v>
      </c>
      <c r="BX395" s="31">
        <v>12</v>
      </c>
      <c r="BY395" s="31">
        <v>14</v>
      </c>
      <c r="BZ395" s="31">
        <v>26</v>
      </c>
      <c r="CA395" s="31">
        <v>0</v>
      </c>
      <c r="CB395" s="31">
        <v>4</v>
      </c>
      <c r="CC395" s="31">
        <v>10</v>
      </c>
      <c r="CD395" s="31">
        <v>12</v>
      </c>
      <c r="CE395" s="31">
        <v>0</v>
      </c>
      <c r="CF395" s="31">
        <v>0</v>
      </c>
      <c r="CG395" s="31">
        <v>6</v>
      </c>
      <c r="CH395" s="31">
        <v>16</v>
      </c>
      <c r="CI395" s="31">
        <v>4</v>
      </c>
      <c r="CJ395" s="31">
        <v>0</v>
      </c>
      <c r="CK395" s="31">
        <v>0</v>
      </c>
      <c r="CL395" s="31">
        <v>11</v>
      </c>
      <c r="CM395" s="31">
        <v>216</v>
      </c>
      <c r="CN395" s="34">
        <v>0.46300000000000002</v>
      </c>
      <c r="CO395" s="34">
        <v>0.46300000000000002</v>
      </c>
      <c r="CP395" s="34">
        <v>2.8302</v>
      </c>
      <c r="CQ395" s="34">
        <v>6.2801999999999998</v>
      </c>
      <c r="CR395" s="34">
        <v>2.0512999999999999</v>
      </c>
      <c r="CS395" s="34">
        <v>1.5306</v>
      </c>
      <c r="CT395" s="34">
        <v>5.6121999999999996</v>
      </c>
      <c r="CU395" s="34">
        <v>2.5381</v>
      </c>
      <c r="CV395" s="34">
        <v>2.5381</v>
      </c>
      <c r="CW395" s="34">
        <v>0</v>
      </c>
      <c r="CX395" s="34">
        <v>0.46300000000000002</v>
      </c>
      <c r="CY395" s="34">
        <v>0.47170000000000001</v>
      </c>
      <c r="CZ395" s="34">
        <v>3.8647</v>
      </c>
      <c r="DA395" s="34">
        <v>1.5385</v>
      </c>
      <c r="DB395" s="34">
        <v>0.51019999999999999</v>
      </c>
      <c r="DC395" s="34">
        <v>1.5306</v>
      </c>
      <c r="DD395" s="34">
        <v>1.5227999999999999</v>
      </c>
      <c r="DE395" s="34">
        <v>0.50760000000000005</v>
      </c>
      <c r="DF395" s="34">
        <v>7.8704000000000001</v>
      </c>
      <c r="DG395" s="34">
        <v>14.0845</v>
      </c>
      <c r="DH395" s="34">
        <v>13.235300000000001</v>
      </c>
      <c r="DI395" s="34">
        <v>9.6938999999999993</v>
      </c>
      <c r="DJ395" s="34">
        <v>8.2050999999999998</v>
      </c>
      <c r="DK395" s="34">
        <v>12.755100000000001</v>
      </c>
      <c r="DL395" s="34">
        <v>12.755100000000001</v>
      </c>
      <c r="DM395" s="34">
        <v>14.213200000000001</v>
      </c>
      <c r="DN395" s="34">
        <v>11.6751</v>
      </c>
      <c r="DO395" s="34">
        <v>5.42872472103282</v>
      </c>
      <c r="DP395" s="34">
        <v>5.4369478983662098</v>
      </c>
      <c r="DQ395" s="34">
        <v>5.2547552015381402</v>
      </c>
      <c r="DR395" s="34">
        <v>5.16189427312775</v>
      </c>
      <c r="DS395" s="34">
        <v>5.0951748561310302</v>
      </c>
      <c r="DT395" s="34">
        <v>5.0923480924939799</v>
      </c>
      <c r="DU395" s="34">
        <v>5.1090449954086301</v>
      </c>
      <c r="DV395" s="34">
        <v>5.0811147781444799</v>
      </c>
      <c r="DW395" s="34">
        <v>5.03240944420003</v>
      </c>
      <c r="DX395" s="34">
        <v>-0.15124620443499601</v>
      </c>
      <c r="DY395" s="34">
        <v>3.4671966597936499</v>
      </c>
      <c r="DZ395" s="34">
        <v>1.7989699807261601</v>
      </c>
      <c r="EA395" s="34">
        <v>1.3094627540885799</v>
      </c>
      <c r="EB395" s="34">
        <v>5.5510023778931397E-2</v>
      </c>
      <c r="EC395" s="34">
        <v>-0.32681064523125702</v>
      </c>
      <c r="ED395" s="34">
        <v>0.549686800705389</v>
      </c>
      <c r="EE395" s="34">
        <v>0.96783329108059102</v>
      </c>
      <c r="EF395" s="33">
        <v>77</v>
      </c>
      <c r="EG395" s="33">
        <v>26</v>
      </c>
      <c r="EH395" s="34">
        <v>6.16</v>
      </c>
      <c r="EI395" s="34">
        <v>5.24</v>
      </c>
      <c r="EJ395" s="34">
        <v>4.24</v>
      </c>
      <c r="EK395" s="34">
        <v>6.06</v>
      </c>
      <c r="EL395" s="34">
        <v>7.38</v>
      </c>
      <c r="EM395" s="34">
        <v>0</v>
      </c>
      <c r="EN395" s="34">
        <v>6.16</v>
      </c>
      <c r="EO395" s="34">
        <v>5.83</v>
      </c>
      <c r="EP395" s="34">
        <v>5.05</v>
      </c>
      <c r="EQ395" s="34">
        <v>6.05</v>
      </c>
      <c r="ER395" s="34">
        <v>4.24</v>
      </c>
      <c r="ES395" s="34">
        <v>5.82</v>
      </c>
      <c r="ET395" s="58">
        <v>11</v>
      </c>
      <c r="EU395" s="58">
        <v>28</v>
      </c>
      <c r="EV395" s="58">
        <v>59</v>
      </c>
      <c r="EW395" s="58">
        <v>92</v>
      </c>
      <c r="EX395" s="58">
        <v>1</v>
      </c>
      <c r="EY395" s="58">
        <v>0</v>
      </c>
      <c r="EZ395" s="58">
        <v>0</v>
      </c>
      <c r="FA395" s="63">
        <v>10</v>
      </c>
      <c r="FB395" s="64">
        <v>0</v>
      </c>
      <c r="FC395" s="58">
        <v>0</v>
      </c>
      <c r="FD395" s="58">
        <v>13</v>
      </c>
      <c r="FE395" s="58">
        <v>33</v>
      </c>
      <c r="FF395" s="58">
        <v>28</v>
      </c>
      <c r="FG395" s="58">
        <v>86</v>
      </c>
      <c r="FH395" s="58">
        <v>33</v>
      </c>
      <c r="FI395" s="58">
        <v>8</v>
      </c>
      <c r="FJ395" s="58">
        <v>201</v>
      </c>
      <c r="FK395" s="58">
        <v>90.134529147982093</v>
      </c>
      <c r="FL395" s="59">
        <f t="shared" si="6"/>
        <v>222.99999999999994</v>
      </c>
    </row>
    <row r="396" spans="1:168" x14ac:dyDescent="0.25">
      <c r="A396" t="s">
        <v>207</v>
      </c>
      <c r="B396" t="s">
        <v>1272</v>
      </c>
      <c r="C396" t="s">
        <v>1273</v>
      </c>
      <c r="D396" s="31">
        <v>97</v>
      </c>
      <c r="E396" s="31">
        <v>4</v>
      </c>
      <c r="F396" s="31">
        <v>0</v>
      </c>
      <c r="G396" s="31">
        <v>0</v>
      </c>
      <c r="H396" s="31">
        <v>1</v>
      </c>
      <c r="I396" s="31">
        <v>0</v>
      </c>
      <c r="J396" s="31">
        <v>102</v>
      </c>
      <c r="K396" s="31">
        <v>0</v>
      </c>
      <c r="L396" s="31">
        <v>102</v>
      </c>
      <c r="M396" s="35">
        <v>16.89</v>
      </c>
      <c r="N396" s="31">
        <v>0</v>
      </c>
      <c r="O396" s="31">
        <v>10</v>
      </c>
      <c r="P396" s="31">
        <v>92</v>
      </c>
      <c r="Q396" s="31">
        <v>3</v>
      </c>
      <c r="R396" s="31">
        <v>19</v>
      </c>
      <c r="S396" s="31">
        <v>36</v>
      </c>
      <c r="T396" s="31">
        <v>41</v>
      </c>
      <c r="U396" s="31">
        <v>3</v>
      </c>
      <c r="V396" s="31">
        <v>3</v>
      </c>
      <c r="W396" s="31">
        <v>80</v>
      </c>
      <c r="X396" s="31">
        <v>19</v>
      </c>
      <c r="Y396" s="31">
        <v>0</v>
      </c>
      <c r="Z396" s="31">
        <v>0</v>
      </c>
      <c r="AA396" s="31">
        <v>102</v>
      </c>
      <c r="AB396" s="31">
        <v>102</v>
      </c>
      <c r="AC396" s="31">
        <v>102</v>
      </c>
      <c r="AD396" s="31">
        <v>102</v>
      </c>
      <c r="AE396" s="31">
        <v>102</v>
      </c>
      <c r="AF396" s="31">
        <v>102</v>
      </c>
      <c r="AG396" s="31">
        <v>102</v>
      </c>
      <c r="AH396" s="31">
        <v>102</v>
      </c>
      <c r="AI396" s="34">
        <v>0</v>
      </c>
      <c r="AJ396" s="34">
        <v>0</v>
      </c>
      <c r="AK396" s="34">
        <v>0</v>
      </c>
      <c r="AL396" s="34">
        <v>0</v>
      </c>
      <c r="AM396" s="34">
        <v>0</v>
      </c>
      <c r="AN396" s="34">
        <v>0</v>
      </c>
      <c r="AO396" s="34">
        <v>0</v>
      </c>
      <c r="AP396" s="34">
        <v>0</v>
      </c>
      <c r="AQ396" s="31">
        <v>0</v>
      </c>
      <c r="AR396" s="31">
        <v>0</v>
      </c>
      <c r="AS396" s="31">
        <v>0</v>
      </c>
      <c r="AT396" s="31">
        <v>0</v>
      </c>
      <c r="AU396" s="31">
        <v>0</v>
      </c>
      <c r="AV396" s="31">
        <v>0</v>
      </c>
      <c r="AW396" s="31">
        <v>0</v>
      </c>
      <c r="AX396" s="31">
        <v>0</v>
      </c>
      <c r="AY396" s="31">
        <v>0</v>
      </c>
      <c r="AZ396" s="31">
        <v>0</v>
      </c>
      <c r="BA396" s="31">
        <v>0</v>
      </c>
      <c r="BB396" s="31">
        <v>0</v>
      </c>
      <c r="BC396" s="31">
        <v>0</v>
      </c>
      <c r="BD396" s="31">
        <v>0</v>
      </c>
      <c r="BE396" s="31">
        <v>0</v>
      </c>
      <c r="BF396" s="31">
        <v>0</v>
      </c>
      <c r="BG396" s="31">
        <v>0</v>
      </c>
      <c r="BH396" s="31">
        <v>0</v>
      </c>
      <c r="BI396" s="31">
        <v>0</v>
      </c>
      <c r="BJ396" s="31">
        <v>0</v>
      </c>
      <c r="BK396" s="31">
        <v>39.29</v>
      </c>
      <c r="BL396" s="31">
        <v>0</v>
      </c>
      <c r="BM396" s="31">
        <v>0</v>
      </c>
      <c r="BN396" s="31">
        <v>14</v>
      </c>
      <c r="BO396" s="31">
        <v>8</v>
      </c>
      <c r="BP396" s="31">
        <v>80</v>
      </c>
      <c r="BQ396" s="31">
        <v>0</v>
      </c>
      <c r="BR396" s="31">
        <v>0</v>
      </c>
      <c r="BS396" s="31">
        <v>0</v>
      </c>
      <c r="BT396" s="31">
        <v>0</v>
      </c>
      <c r="BU396" s="31">
        <v>0</v>
      </c>
      <c r="BV396" s="31">
        <v>0</v>
      </c>
      <c r="BW396" s="31">
        <v>0</v>
      </c>
      <c r="BX396" s="31">
        <v>0</v>
      </c>
      <c r="BY396" s="31">
        <v>0</v>
      </c>
      <c r="BZ396" s="31">
        <v>0</v>
      </c>
      <c r="CA396" s="31">
        <v>0</v>
      </c>
      <c r="CB396" s="31">
        <v>0</v>
      </c>
      <c r="CC396" s="31">
        <v>0</v>
      </c>
      <c r="CD396" s="31">
        <v>0</v>
      </c>
      <c r="CE396" s="31">
        <v>0</v>
      </c>
      <c r="CF396" s="31">
        <v>0</v>
      </c>
      <c r="CG396" s="31">
        <v>0</v>
      </c>
      <c r="CH396" s="31">
        <v>0</v>
      </c>
      <c r="CI396" s="31">
        <v>0</v>
      </c>
      <c r="CJ396" s="31">
        <v>0</v>
      </c>
      <c r="CK396" s="31">
        <v>0</v>
      </c>
      <c r="CL396" s="31">
        <v>0</v>
      </c>
      <c r="CM396" s="31">
        <v>101</v>
      </c>
      <c r="CN396" s="34">
        <v>3.9603999999999999</v>
      </c>
      <c r="CO396" s="34">
        <v>2.9702999999999999</v>
      </c>
      <c r="CP396" s="34">
        <v>5</v>
      </c>
      <c r="CQ396" s="34">
        <v>4.9020000000000001</v>
      </c>
      <c r="CR396" s="34">
        <v>4.9504999999999999</v>
      </c>
      <c r="CS396" s="34">
        <v>5.0505000000000004</v>
      </c>
      <c r="CT396" s="34">
        <v>7.0707000000000004</v>
      </c>
      <c r="CU396" s="34">
        <v>7.0707000000000004</v>
      </c>
      <c r="CV396" s="34">
        <v>7.0707000000000004</v>
      </c>
      <c r="CW396" s="34">
        <v>0.99009999999999998</v>
      </c>
      <c r="CX396" s="34">
        <v>0</v>
      </c>
      <c r="CY396" s="34">
        <v>3</v>
      </c>
      <c r="CZ396" s="34">
        <v>2.9411999999999998</v>
      </c>
      <c r="DA396" s="34">
        <v>2.9702999999999999</v>
      </c>
      <c r="DB396" s="34">
        <v>4.0404</v>
      </c>
      <c r="DC396" s="34">
        <v>3.0303</v>
      </c>
      <c r="DD396" s="34">
        <v>6.0606</v>
      </c>
      <c r="DE396" s="34">
        <v>4.0404</v>
      </c>
      <c r="DF396" s="34">
        <v>12.8713</v>
      </c>
      <c r="DG396" s="34">
        <v>17.8218</v>
      </c>
      <c r="DH396" s="34">
        <v>15</v>
      </c>
      <c r="DI396" s="34">
        <v>14.7059</v>
      </c>
      <c r="DJ396" s="34">
        <v>10.8911</v>
      </c>
      <c r="DK396" s="34">
        <v>11.1111</v>
      </c>
      <c r="DL396" s="34">
        <v>25.252500000000001</v>
      </c>
      <c r="DM396" s="34">
        <v>15.1515</v>
      </c>
      <c r="DN396" s="34">
        <v>12.1212</v>
      </c>
      <c r="DO396" s="34">
        <v>5.1705825982647902</v>
      </c>
      <c r="DP396" s="34">
        <v>5.0927972167991502</v>
      </c>
      <c r="DQ396" s="34">
        <v>5.0354318253717203</v>
      </c>
      <c r="DR396" s="34">
        <v>5.0084322298563402</v>
      </c>
      <c r="DS396" s="34">
        <v>4.9697113109323201</v>
      </c>
      <c r="DT396" s="34">
        <v>4.9912635495874502</v>
      </c>
      <c r="DU396" s="34">
        <v>5.0146033853302399</v>
      </c>
      <c r="DV396" s="34">
        <v>4.9230769230769198</v>
      </c>
      <c r="DW396" s="34">
        <v>4.9175913838120104</v>
      </c>
      <c r="DX396" s="34">
        <v>1.5273606655504699</v>
      </c>
      <c r="DY396" s="34">
        <v>1.1392347948866699</v>
      </c>
      <c r="DZ396" s="34">
        <v>0.53908277633122503</v>
      </c>
      <c r="EA396" s="34">
        <v>0.77913819337631596</v>
      </c>
      <c r="EB396" s="34">
        <v>-0.431799251652491</v>
      </c>
      <c r="EC396" s="34">
        <v>-0.46543732274157901</v>
      </c>
      <c r="ED396" s="34">
        <v>1.8591312645203999</v>
      </c>
      <c r="EE396" s="34">
        <v>0.111549310155588</v>
      </c>
      <c r="EF396" s="33">
        <v>52</v>
      </c>
      <c r="EG396" s="33">
        <v>3</v>
      </c>
      <c r="EH396" s="34">
        <v>0</v>
      </c>
      <c r="EI396" s="34">
        <v>5.45</v>
      </c>
      <c r="EJ396" s="34">
        <v>4.95</v>
      </c>
      <c r="EK396" s="34">
        <v>6.01</v>
      </c>
      <c r="EL396" s="34">
        <v>0</v>
      </c>
      <c r="EM396" s="34">
        <v>0</v>
      </c>
      <c r="EN396" s="34">
        <v>0</v>
      </c>
      <c r="EO396" s="34">
        <v>0</v>
      </c>
      <c r="EP396" s="34">
        <v>5.73</v>
      </c>
      <c r="EQ396" s="34">
        <v>6.34</v>
      </c>
      <c r="ER396" s="34">
        <v>4.95</v>
      </c>
      <c r="ES396" s="34">
        <v>0</v>
      </c>
      <c r="ET396" s="58">
        <v>0</v>
      </c>
      <c r="EU396" s="58">
        <v>2</v>
      </c>
      <c r="EV396" s="58">
        <v>6</v>
      </c>
      <c r="EW396" s="58">
        <v>32</v>
      </c>
      <c r="EX396" s="58">
        <v>22</v>
      </c>
      <c r="EY396" s="58">
        <v>0</v>
      </c>
      <c r="EZ396" s="58">
        <v>0</v>
      </c>
      <c r="FA396" s="63">
        <v>40</v>
      </c>
      <c r="FB396" s="64">
        <v>0</v>
      </c>
      <c r="FC396" s="58">
        <v>0</v>
      </c>
      <c r="FD396" s="58">
        <v>2</v>
      </c>
      <c r="FE396" s="58">
        <v>66</v>
      </c>
      <c r="FF396" s="58">
        <v>4</v>
      </c>
      <c r="FG396" s="58">
        <v>30</v>
      </c>
      <c r="FH396" s="58">
        <v>0</v>
      </c>
      <c r="FI396" s="58">
        <v>0</v>
      </c>
      <c r="FJ396" s="58">
        <v>102</v>
      </c>
      <c r="FK396" s="58">
        <v>100</v>
      </c>
      <c r="FL396" s="59">
        <f t="shared" si="6"/>
        <v>102</v>
      </c>
    </row>
    <row r="397" spans="1:168" x14ac:dyDescent="0.25">
      <c r="A397" t="s">
        <v>207</v>
      </c>
      <c r="B397" t="s">
        <v>1274</v>
      </c>
      <c r="C397" t="s">
        <v>1275</v>
      </c>
      <c r="D397" s="31">
        <v>67</v>
      </c>
      <c r="E397" s="31">
        <v>0</v>
      </c>
      <c r="F397" s="31">
        <v>1</v>
      </c>
      <c r="G397" s="31">
        <v>0</v>
      </c>
      <c r="H397" s="31">
        <v>1</v>
      </c>
      <c r="I397" s="31">
        <v>0</v>
      </c>
      <c r="J397" s="31">
        <v>69</v>
      </c>
      <c r="K397" s="31">
        <v>0</v>
      </c>
      <c r="L397" s="31">
        <v>69</v>
      </c>
      <c r="M397" s="35">
        <v>10.25</v>
      </c>
      <c r="N397" s="31">
        <v>0</v>
      </c>
      <c r="O397" s="31">
        <v>29</v>
      </c>
      <c r="P397" s="31">
        <v>40</v>
      </c>
      <c r="Q397" s="31">
        <v>0</v>
      </c>
      <c r="R397" s="31">
        <v>5</v>
      </c>
      <c r="S397" s="31">
        <v>26</v>
      </c>
      <c r="T397" s="31">
        <v>26</v>
      </c>
      <c r="U397" s="31">
        <v>12</v>
      </c>
      <c r="V397" s="31">
        <v>2</v>
      </c>
      <c r="W397" s="31">
        <v>42</v>
      </c>
      <c r="X397" s="31">
        <v>25</v>
      </c>
      <c r="Y397" s="31">
        <v>0</v>
      </c>
      <c r="Z397" s="31">
        <v>0</v>
      </c>
      <c r="AA397" s="31">
        <v>69</v>
      </c>
      <c r="AB397" s="31">
        <v>69</v>
      </c>
      <c r="AC397" s="31">
        <v>69</v>
      </c>
      <c r="AD397" s="31">
        <v>69</v>
      </c>
      <c r="AE397" s="31">
        <v>69</v>
      </c>
      <c r="AF397" s="31">
        <v>69</v>
      </c>
      <c r="AG397" s="31">
        <v>69</v>
      </c>
      <c r="AH397" s="31">
        <v>69</v>
      </c>
      <c r="AI397" s="34">
        <v>0</v>
      </c>
      <c r="AJ397" s="34">
        <v>0</v>
      </c>
      <c r="AK397" s="34">
        <v>0</v>
      </c>
      <c r="AL397" s="34">
        <v>0</v>
      </c>
      <c r="AM397" s="34">
        <v>0</v>
      </c>
      <c r="AN397" s="34">
        <v>0</v>
      </c>
      <c r="AO397" s="34">
        <v>0</v>
      </c>
      <c r="AP397" s="34">
        <v>0</v>
      </c>
      <c r="AQ397" s="31">
        <v>0</v>
      </c>
      <c r="AR397" s="31">
        <v>0</v>
      </c>
      <c r="AS397" s="31">
        <v>0</v>
      </c>
      <c r="AT397" s="31">
        <v>0</v>
      </c>
      <c r="AU397" s="31">
        <v>0</v>
      </c>
      <c r="AV397" s="31">
        <v>0</v>
      </c>
      <c r="AW397" s="31">
        <v>0</v>
      </c>
      <c r="AX397" s="31">
        <v>0</v>
      </c>
      <c r="AY397" s="31">
        <v>0</v>
      </c>
      <c r="AZ397" s="31">
        <v>0</v>
      </c>
      <c r="BA397" s="31">
        <v>0</v>
      </c>
      <c r="BB397" s="31">
        <v>0</v>
      </c>
      <c r="BC397" s="31">
        <v>0</v>
      </c>
      <c r="BD397" s="31">
        <v>0</v>
      </c>
      <c r="BE397" s="31">
        <v>0</v>
      </c>
      <c r="BF397" s="31">
        <v>0</v>
      </c>
      <c r="BG397" s="31">
        <v>0</v>
      </c>
      <c r="BH397" s="31">
        <v>0</v>
      </c>
      <c r="BI397" s="31">
        <v>0</v>
      </c>
      <c r="BJ397" s="31">
        <v>0</v>
      </c>
      <c r="BK397" s="31">
        <v>43.28</v>
      </c>
      <c r="BL397" s="31">
        <v>0</v>
      </c>
      <c r="BM397" s="31">
        <v>0</v>
      </c>
      <c r="BN397" s="31">
        <v>0</v>
      </c>
      <c r="BO397" s="31">
        <v>27</v>
      </c>
      <c r="BP397" s="31">
        <v>42</v>
      </c>
      <c r="BQ397" s="31">
        <v>0</v>
      </c>
      <c r="BR397" s="31">
        <v>0</v>
      </c>
      <c r="BS397" s="31">
        <v>0</v>
      </c>
      <c r="BT397" s="31">
        <v>0</v>
      </c>
      <c r="BU397" s="31">
        <v>0</v>
      </c>
      <c r="BV397" s="31">
        <v>0</v>
      </c>
      <c r="BW397" s="31">
        <v>0</v>
      </c>
      <c r="BX397" s="31">
        <v>0</v>
      </c>
      <c r="BY397" s="31">
        <v>0</v>
      </c>
      <c r="BZ397" s="31">
        <v>0</v>
      </c>
      <c r="CA397" s="31">
        <v>0</v>
      </c>
      <c r="CB397" s="31">
        <v>0</v>
      </c>
      <c r="CC397" s="31">
        <v>0</v>
      </c>
      <c r="CD397" s="31">
        <v>0</v>
      </c>
      <c r="CE397" s="31">
        <v>0</v>
      </c>
      <c r="CF397" s="31">
        <v>0</v>
      </c>
      <c r="CG397" s="31">
        <v>0</v>
      </c>
      <c r="CH397" s="31">
        <v>0</v>
      </c>
      <c r="CI397" s="31">
        <v>0</v>
      </c>
      <c r="CJ397" s="31">
        <v>0</v>
      </c>
      <c r="CK397" s="31">
        <v>0</v>
      </c>
      <c r="CL397" s="31">
        <v>0</v>
      </c>
      <c r="CM397" s="31">
        <v>67</v>
      </c>
      <c r="CN397" s="34">
        <v>0</v>
      </c>
      <c r="CO397" s="34">
        <v>1.5152000000000001</v>
      </c>
      <c r="CP397" s="34">
        <v>0</v>
      </c>
      <c r="CQ397" s="34">
        <v>4.5454999999999997</v>
      </c>
      <c r="CR397" s="34">
        <v>4.5454999999999997</v>
      </c>
      <c r="CS397" s="34">
        <v>0</v>
      </c>
      <c r="CT397" s="34">
        <v>1.4493</v>
      </c>
      <c r="CU397" s="34">
        <v>4.3478000000000003</v>
      </c>
      <c r="CV397" s="34">
        <v>8.6957000000000004</v>
      </c>
      <c r="CW397" s="34">
        <v>0</v>
      </c>
      <c r="CX397" s="34">
        <v>0</v>
      </c>
      <c r="CY397" s="34">
        <v>0</v>
      </c>
      <c r="CZ397" s="34">
        <v>3.0303</v>
      </c>
      <c r="DA397" s="34">
        <v>1.5152000000000001</v>
      </c>
      <c r="DB397" s="34">
        <v>0</v>
      </c>
      <c r="DC397" s="34">
        <v>1.4493</v>
      </c>
      <c r="DD397" s="34">
        <v>4.3478000000000003</v>
      </c>
      <c r="DE397" s="34">
        <v>7.2464000000000004</v>
      </c>
      <c r="DF397" s="34">
        <v>13.4328</v>
      </c>
      <c r="DG397" s="34">
        <v>12.1212</v>
      </c>
      <c r="DH397" s="34">
        <v>14.9254</v>
      </c>
      <c r="DI397" s="34">
        <v>9.0908999999999995</v>
      </c>
      <c r="DJ397" s="34">
        <v>4.5454999999999997</v>
      </c>
      <c r="DK397" s="34">
        <v>11.940300000000001</v>
      </c>
      <c r="DL397" s="34">
        <v>10.1449</v>
      </c>
      <c r="DM397" s="34">
        <v>18.840599999999998</v>
      </c>
      <c r="DN397" s="34">
        <v>11.594200000000001</v>
      </c>
      <c r="DO397" s="34">
        <v>5.1640952403330997</v>
      </c>
      <c r="DP397" s="34">
        <v>5.1208754593566104</v>
      </c>
      <c r="DQ397" s="34">
        <v>4.99069671283854</v>
      </c>
      <c r="DR397" s="34">
        <v>4.8858085808580896</v>
      </c>
      <c r="DS397" s="34">
        <v>4.8384699453551896</v>
      </c>
      <c r="DT397" s="34">
        <v>4.8890271727857302</v>
      </c>
      <c r="DU397" s="34">
        <v>4.9347290640394101</v>
      </c>
      <c r="DV397" s="34">
        <v>4.8856601389766299</v>
      </c>
      <c r="DW397" s="34">
        <v>4.8994523548740396</v>
      </c>
      <c r="DX397" s="34">
        <v>0.84399203455573801</v>
      </c>
      <c r="DY397" s="34">
        <v>2.60842832190525</v>
      </c>
      <c r="DZ397" s="34">
        <v>2.1467916772545599</v>
      </c>
      <c r="EA397" s="34">
        <v>0.97838027387849202</v>
      </c>
      <c r="EB397" s="34">
        <v>-1.0340958567782099</v>
      </c>
      <c r="EC397" s="34">
        <v>-0.92612766902890298</v>
      </c>
      <c r="ED397" s="34">
        <v>1.00434585433651</v>
      </c>
      <c r="EE397" s="34">
        <v>-0.28150525606590299</v>
      </c>
      <c r="EF397" s="33">
        <v>40</v>
      </c>
      <c r="EG397" s="33">
        <v>3</v>
      </c>
      <c r="EH397" s="34">
        <v>0</v>
      </c>
      <c r="EI397" s="34">
        <v>4.7300000000000004</v>
      </c>
      <c r="EJ397" s="34">
        <v>4.6100000000000003</v>
      </c>
      <c r="EK397" s="34">
        <v>6.1</v>
      </c>
      <c r="EL397" s="34">
        <v>0</v>
      </c>
      <c r="EM397" s="34">
        <v>0</v>
      </c>
      <c r="EN397" s="34">
        <v>0</v>
      </c>
      <c r="EO397" s="34">
        <v>0</v>
      </c>
      <c r="EP397" s="34">
        <v>0</v>
      </c>
      <c r="EQ397" s="34">
        <v>6</v>
      </c>
      <c r="ER397" s="34">
        <v>4.6100000000000003</v>
      </c>
      <c r="ES397" s="34">
        <v>0</v>
      </c>
      <c r="ET397" s="58">
        <v>0</v>
      </c>
      <c r="EU397" s="58">
        <v>0</v>
      </c>
      <c r="EV397" s="58">
        <v>0</v>
      </c>
      <c r="EW397" s="58">
        <v>36</v>
      </c>
      <c r="EX397" s="58">
        <v>6</v>
      </c>
      <c r="EY397" s="58">
        <v>0</v>
      </c>
      <c r="EZ397" s="58">
        <v>0</v>
      </c>
      <c r="FA397" s="63">
        <v>27</v>
      </c>
      <c r="FB397" s="64">
        <v>0</v>
      </c>
      <c r="FC397" s="58">
        <v>0</v>
      </c>
      <c r="FD397" s="58">
        <v>0</v>
      </c>
      <c r="FE397" s="58">
        <v>36</v>
      </c>
      <c r="FF397" s="58">
        <v>21</v>
      </c>
      <c r="FG397" s="58">
        <v>4</v>
      </c>
      <c r="FH397" s="58">
        <v>8</v>
      </c>
      <c r="FI397" s="58">
        <v>0</v>
      </c>
      <c r="FJ397" s="58">
        <v>69</v>
      </c>
      <c r="FK397" s="58">
        <v>100</v>
      </c>
      <c r="FL397" s="59">
        <f t="shared" si="6"/>
        <v>69</v>
      </c>
    </row>
    <row r="398" spans="1:168" x14ac:dyDescent="0.25">
      <c r="A398" t="s">
        <v>207</v>
      </c>
      <c r="B398" t="s">
        <v>1276</v>
      </c>
      <c r="C398" t="s">
        <v>1277</v>
      </c>
      <c r="D398" s="31">
        <v>736</v>
      </c>
      <c r="E398" s="31">
        <v>13</v>
      </c>
      <c r="F398" s="31">
        <v>3</v>
      </c>
      <c r="G398" s="31">
        <v>0</v>
      </c>
      <c r="H398" s="31">
        <v>1</v>
      </c>
      <c r="I398" s="31">
        <v>0</v>
      </c>
      <c r="J398" s="31">
        <v>753</v>
      </c>
      <c r="K398" s="31">
        <v>0</v>
      </c>
      <c r="L398" s="31">
        <v>753</v>
      </c>
      <c r="M398" s="35">
        <v>21.84</v>
      </c>
      <c r="N398" s="31">
        <v>0</v>
      </c>
      <c r="O398" s="31">
        <v>20</v>
      </c>
      <c r="P398" s="31">
        <v>733</v>
      </c>
      <c r="Q398" s="31">
        <v>42</v>
      </c>
      <c r="R398" s="31">
        <v>135</v>
      </c>
      <c r="S398" s="31">
        <v>335</v>
      </c>
      <c r="T398" s="31">
        <v>198</v>
      </c>
      <c r="U398" s="31">
        <v>43</v>
      </c>
      <c r="V398" s="31">
        <v>58</v>
      </c>
      <c r="W398" s="31">
        <v>360</v>
      </c>
      <c r="X398" s="31">
        <v>316</v>
      </c>
      <c r="Y398" s="31">
        <v>0</v>
      </c>
      <c r="Z398" s="31">
        <v>19</v>
      </c>
      <c r="AA398" s="31">
        <v>754</v>
      </c>
      <c r="AB398" s="31">
        <v>719</v>
      </c>
      <c r="AC398" s="31">
        <v>718</v>
      </c>
      <c r="AD398" s="31">
        <v>639</v>
      </c>
      <c r="AE398" s="31">
        <v>720</v>
      </c>
      <c r="AF398" s="31">
        <v>640</v>
      </c>
      <c r="AG398" s="31">
        <v>714</v>
      </c>
      <c r="AH398" s="31">
        <v>716</v>
      </c>
      <c r="AI398" s="34">
        <v>-0.13</v>
      </c>
      <c r="AJ398" s="34">
        <v>4.87</v>
      </c>
      <c r="AK398" s="34">
        <v>0.14000000000000001</v>
      </c>
      <c r="AL398" s="34">
        <v>12.36</v>
      </c>
      <c r="AM398" s="34">
        <v>-11.25</v>
      </c>
      <c r="AN398" s="34">
        <v>12.5</v>
      </c>
      <c r="AO398" s="34">
        <v>-10.36</v>
      </c>
      <c r="AP398" s="34">
        <v>-0.28000000000000003</v>
      </c>
      <c r="AQ398" s="31">
        <v>0</v>
      </c>
      <c r="AR398" s="31">
        <v>35</v>
      </c>
      <c r="AS398" s="31">
        <v>1</v>
      </c>
      <c r="AT398" s="31">
        <v>0</v>
      </c>
      <c r="AU398" s="31">
        <v>0</v>
      </c>
      <c r="AV398" s="31">
        <v>0</v>
      </c>
      <c r="AW398" s="31">
        <v>0</v>
      </c>
      <c r="AX398" s="31">
        <v>0</v>
      </c>
      <c r="AY398" s="31">
        <v>0</v>
      </c>
      <c r="AZ398" s="31">
        <v>0</v>
      </c>
      <c r="BA398" s="31">
        <v>0</v>
      </c>
      <c r="BB398" s="31">
        <v>0</v>
      </c>
      <c r="BC398" s="31">
        <v>0</v>
      </c>
      <c r="BD398" s="31">
        <v>0</v>
      </c>
      <c r="BE398" s="31">
        <v>0</v>
      </c>
      <c r="BF398" s="31">
        <v>1</v>
      </c>
      <c r="BG398" s="31">
        <v>0</v>
      </c>
      <c r="BH398" s="31">
        <v>0</v>
      </c>
      <c r="BI398" s="31">
        <v>0</v>
      </c>
      <c r="BJ398" s="31">
        <v>0</v>
      </c>
      <c r="BK398" s="31">
        <v>47.32</v>
      </c>
      <c r="BL398" s="31">
        <v>35</v>
      </c>
      <c r="BM398" s="31">
        <v>0</v>
      </c>
      <c r="BN398" s="31">
        <v>15</v>
      </c>
      <c r="BO398" s="31">
        <v>202</v>
      </c>
      <c r="BP398" s="31">
        <v>291</v>
      </c>
      <c r="BQ398" s="31">
        <v>210</v>
      </c>
      <c r="BR398" s="31">
        <v>0</v>
      </c>
      <c r="BS398" s="31">
        <v>0</v>
      </c>
      <c r="BT398" s="31">
        <v>0</v>
      </c>
      <c r="BU398" s="31">
        <v>35</v>
      </c>
      <c r="BV398" s="31">
        <v>0</v>
      </c>
      <c r="BW398" s="31">
        <v>0</v>
      </c>
      <c r="BX398" s="31">
        <v>0</v>
      </c>
      <c r="BY398" s="31">
        <v>35</v>
      </c>
      <c r="BZ398" s="31">
        <v>35</v>
      </c>
      <c r="CA398" s="31">
        <v>0</v>
      </c>
      <c r="CB398" s="31">
        <v>19</v>
      </c>
      <c r="CC398" s="31">
        <v>15</v>
      </c>
      <c r="CD398" s="31">
        <v>0</v>
      </c>
      <c r="CE398" s="31">
        <v>1</v>
      </c>
      <c r="CF398" s="31">
        <v>0</v>
      </c>
      <c r="CG398" s="31">
        <v>11</v>
      </c>
      <c r="CH398" s="31">
        <v>24</v>
      </c>
      <c r="CI398" s="31">
        <v>0</v>
      </c>
      <c r="CJ398" s="31">
        <v>0</v>
      </c>
      <c r="CK398" s="31">
        <v>35</v>
      </c>
      <c r="CL398" s="31">
        <v>0</v>
      </c>
      <c r="CM398" s="31">
        <v>749</v>
      </c>
      <c r="CN398" s="34">
        <v>1.7356</v>
      </c>
      <c r="CO398" s="34">
        <v>2.5299999999999998</v>
      </c>
      <c r="CP398" s="34">
        <v>1.958</v>
      </c>
      <c r="CQ398" s="34">
        <v>1.6736</v>
      </c>
      <c r="CR398" s="34">
        <v>3.2967</v>
      </c>
      <c r="CS398" s="34">
        <v>0.69440000000000002</v>
      </c>
      <c r="CT398" s="34">
        <v>2.8125</v>
      </c>
      <c r="CU398" s="34">
        <v>1.8232999999999999</v>
      </c>
      <c r="CV398" s="34">
        <v>2.2378</v>
      </c>
      <c r="CW398" s="34">
        <v>0.80110000000000003</v>
      </c>
      <c r="CX398" s="34">
        <v>1.0651999999999999</v>
      </c>
      <c r="CY398" s="34">
        <v>0.41959999999999997</v>
      </c>
      <c r="CZ398" s="34">
        <v>0.55789999999999995</v>
      </c>
      <c r="DA398" s="34">
        <v>0.94189999999999996</v>
      </c>
      <c r="DB398" s="34">
        <v>0</v>
      </c>
      <c r="DC398" s="34">
        <v>0.9375</v>
      </c>
      <c r="DD398" s="34">
        <v>0.84150000000000003</v>
      </c>
      <c r="DE398" s="34">
        <v>0.69930000000000003</v>
      </c>
      <c r="DF398" s="34">
        <v>9.4793000000000003</v>
      </c>
      <c r="DG398" s="34">
        <v>11.871499999999999</v>
      </c>
      <c r="DH398" s="34">
        <v>11.7483</v>
      </c>
      <c r="DI398" s="34">
        <v>12.691800000000001</v>
      </c>
      <c r="DJ398" s="34">
        <v>9.7331000000000003</v>
      </c>
      <c r="DK398" s="34">
        <v>11.3889</v>
      </c>
      <c r="DL398" s="34">
        <v>11.25</v>
      </c>
      <c r="DM398" s="34">
        <v>10.7994</v>
      </c>
      <c r="DN398" s="34">
        <v>11.8881</v>
      </c>
      <c r="DO398" s="34">
        <v>5.8579596371642904</v>
      </c>
      <c r="DP398" s="34">
        <v>5.81447467396658</v>
      </c>
      <c r="DQ398" s="34">
        <v>5.6959266802444004</v>
      </c>
      <c r="DR398" s="34">
        <v>5.6267436375480102</v>
      </c>
      <c r="DS398" s="34">
        <v>5.5344134639537801</v>
      </c>
      <c r="DT398" s="34">
        <v>5.6053477595725303</v>
      </c>
      <c r="DU398" s="34">
        <v>5.5113079391933901</v>
      </c>
      <c r="DV398" s="34">
        <v>5.5683094763544103</v>
      </c>
      <c r="DW398" s="34">
        <v>5.5171323261740097</v>
      </c>
      <c r="DX398" s="34">
        <v>0.74787432461279202</v>
      </c>
      <c r="DY398" s="34">
        <v>2.0812766802872198</v>
      </c>
      <c r="DZ398" s="34">
        <v>1.2295396263430001</v>
      </c>
      <c r="EA398" s="34">
        <v>1.66829193726831</v>
      </c>
      <c r="EB398" s="34">
        <v>-1.26547537568237</v>
      </c>
      <c r="EC398" s="34">
        <v>1.7063067681336099</v>
      </c>
      <c r="ED398" s="34">
        <v>-1.0236776063377</v>
      </c>
      <c r="EE398" s="34">
        <v>0.92760418193366401</v>
      </c>
      <c r="EF398" s="33">
        <v>150</v>
      </c>
      <c r="EG398" s="33">
        <v>174</v>
      </c>
      <c r="EH398" s="34">
        <v>6.22</v>
      </c>
      <c r="EI398" s="34">
        <v>5.39</v>
      </c>
      <c r="EJ398" s="34">
        <v>5.36</v>
      </c>
      <c r="EK398" s="34">
        <v>6.55</v>
      </c>
      <c r="EL398" s="34">
        <v>0</v>
      </c>
      <c r="EM398" s="34">
        <v>4.5199999999999996</v>
      </c>
      <c r="EN398" s="34">
        <v>6.22</v>
      </c>
      <c r="EO398" s="34">
        <v>0</v>
      </c>
      <c r="EP398" s="34">
        <v>5.96</v>
      </c>
      <c r="EQ398" s="34">
        <v>6.7</v>
      </c>
      <c r="ER398" s="34">
        <v>5.12</v>
      </c>
      <c r="ES398" s="34">
        <v>5.99</v>
      </c>
      <c r="ET398" s="58">
        <v>0</v>
      </c>
      <c r="EU398" s="58">
        <v>135</v>
      </c>
      <c r="EV398" s="58">
        <v>286</v>
      </c>
      <c r="EW398" s="58">
        <v>108</v>
      </c>
      <c r="EX398" s="58">
        <v>202</v>
      </c>
      <c r="EY398" s="58">
        <v>0</v>
      </c>
      <c r="EZ398" s="58">
        <v>0</v>
      </c>
      <c r="FA398" s="63">
        <v>18</v>
      </c>
      <c r="FB398" s="64">
        <v>0</v>
      </c>
      <c r="FC398" s="58">
        <v>35</v>
      </c>
      <c r="FD398" s="58">
        <v>108</v>
      </c>
      <c r="FE398" s="58">
        <v>468</v>
      </c>
      <c r="FF398" s="58">
        <v>138</v>
      </c>
      <c r="FG398" s="58">
        <v>0</v>
      </c>
      <c r="FH398" s="58">
        <v>0</v>
      </c>
      <c r="FI398" s="58">
        <v>0</v>
      </c>
      <c r="FJ398" s="58">
        <v>749</v>
      </c>
      <c r="FK398" s="58">
        <v>99.468791500663997</v>
      </c>
      <c r="FL398" s="59">
        <f t="shared" si="6"/>
        <v>753.00000000000011</v>
      </c>
    </row>
    <row r="399" spans="1:168" x14ac:dyDescent="0.25">
      <c r="A399" t="s">
        <v>207</v>
      </c>
      <c r="B399" t="s">
        <v>1278</v>
      </c>
      <c r="C399" t="s">
        <v>1279</v>
      </c>
      <c r="D399" s="31">
        <v>2307</v>
      </c>
      <c r="E399" s="31">
        <v>50</v>
      </c>
      <c r="F399" s="31">
        <v>147</v>
      </c>
      <c r="G399" s="31">
        <v>0</v>
      </c>
      <c r="H399" s="31">
        <v>21</v>
      </c>
      <c r="I399" s="31">
        <v>0</v>
      </c>
      <c r="J399" s="31">
        <v>2525</v>
      </c>
      <c r="K399" s="31">
        <v>0</v>
      </c>
      <c r="L399" s="31">
        <v>2525</v>
      </c>
      <c r="M399" s="35">
        <v>25.55</v>
      </c>
      <c r="N399" s="31">
        <v>479</v>
      </c>
      <c r="O399" s="31">
        <v>33</v>
      </c>
      <c r="P399" s="31">
        <v>2492</v>
      </c>
      <c r="Q399" s="31">
        <v>149</v>
      </c>
      <c r="R399" s="31">
        <v>429</v>
      </c>
      <c r="S399" s="31">
        <v>986</v>
      </c>
      <c r="T399" s="31">
        <v>798</v>
      </c>
      <c r="U399" s="31">
        <v>163</v>
      </c>
      <c r="V399" s="31">
        <v>108</v>
      </c>
      <c r="W399" s="31">
        <v>1631</v>
      </c>
      <c r="X399" s="31">
        <v>724</v>
      </c>
      <c r="Y399" s="31">
        <v>62</v>
      </c>
      <c r="Z399" s="31">
        <v>0</v>
      </c>
      <c r="AA399" s="31">
        <v>2494</v>
      </c>
      <c r="AB399" s="31">
        <v>2485</v>
      </c>
      <c r="AC399" s="31">
        <v>2464</v>
      </c>
      <c r="AD399" s="31">
        <v>2456</v>
      </c>
      <c r="AE399" s="31">
        <v>2410</v>
      </c>
      <c r="AF399" s="31">
        <v>2392</v>
      </c>
      <c r="AG399" s="31">
        <v>2283</v>
      </c>
      <c r="AH399" s="31">
        <v>2235</v>
      </c>
      <c r="AI399" s="34">
        <v>1.24</v>
      </c>
      <c r="AJ399" s="34">
        <v>0.36</v>
      </c>
      <c r="AK399" s="34">
        <v>0.85</v>
      </c>
      <c r="AL399" s="34">
        <v>0.33</v>
      </c>
      <c r="AM399" s="34">
        <v>1.91</v>
      </c>
      <c r="AN399" s="34">
        <v>0.75</v>
      </c>
      <c r="AO399" s="34">
        <v>4.7699999999999996</v>
      </c>
      <c r="AP399" s="34">
        <v>2.15</v>
      </c>
      <c r="AQ399" s="31">
        <v>34</v>
      </c>
      <c r="AR399" s="31">
        <v>10</v>
      </c>
      <c r="AS399" s="31">
        <v>21</v>
      </c>
      <c r="AT399" s="31">
        <v>7</v>
      </c>
      <c r="AU399" s="31">
        <v>77</v>
      </c>
      <c r="AV399" s="31">
        <v>37</v>
      </c>
      <c r="AW399" s="31">
        <v>108</v>
      </c>
      <c r="AX399" s="31">
        <v>49</v>
      </c>
      <c r="AY399" s="31">
        <v>22</v>
      </c>
      <c r="AZ399" s="31">
        <v>8</v>
      </c>
      <c r="BA399" s="31">
        <v>0</v>
      </c>
      <c r="BB399" s="31">
        <v>0</v>
      </c>
      <c r="BC399" s="31">
        <v>26</v>
      </c>
      <c r="BD399" s="31">
        <v>0</v>
      </c>
      <c r="BE399" s="31">
        <v>0</v>
      </c>
      <c r="BF399" s="31">
        <v>3</v>
      </c>
      <c r="BG399" s="31">
        <v>0</v>
      </c>
      <c r="BH399" s="31">
        <v>0</v>
      </c>
      <c r="BI399" s="31">
        <v>0</v>
      </c>
      <c r="BJ399" s="31">
        <v>0</v>
      </c>
      <c r="BK399" s="31">
        <v>42.39</v>
      </c>
      <c r="BL399" s="31">
        <v>141</v>
      </c>
      <c r="BM399" s="31">
        <v>157</v>
      </c>
      <c r="BN399" s="31">
        <v>163</v>
      </c>
      <c r="BO399" s="31">
        <v>350</v>
      </c>
      <c r="BP399" s="31">
        <v>1517</v>
      </c>
      <c r="BQ399" s="31">
        <v>197</v>
      </c>
      <c r="BR399" s="31">
        <v>83</v>
      </c>
      <c r="BS399" s="31">
        <v>6</v>
      </c>
      <c r="BT399" s="31">
        <v>21</v>
      </c>
      <c r="BU399" s="31">
        <v>10</v>
      </c>
      <c r="BV399" s="31">
        <v>34</v>
      </c>
      <c r="BW399" s="31">
        <v>0</v>
      </c>
      <c r="BX399" s="31">
        <v>0</v>
      </c>
      <c r="BY399" s="31">
        <v>154</v>
      </c>
      <c r="BZ399" s="31">
        <v>145</v>
      </c>
      <c r="CA399" s="31">
        <v>1</v>
      </c>
      <c r="CB399" s="31">
        <v>61</v>
      </c>
      <c r="CC399" s="31">
        <v>66</v>
      </c>
      <c r="CD399" s="31">
        <v>26</v>
      </c>
      <c r="CE399" s="31">
        <v>0</v>
      </c>
      <c r="CF399" s="31">
        <v>0</v>
      </c>
      <c r="CG399" s="31">
        <v>40</v>
      </c>
      <c r="CH399" s="31">
        <v>95</v>
      </c>
      <c r="CI399" s="31">
        <v>19</v>
      </c>
      <c r="CJ399" s="31">
        <v>0</v>
      </c>
      <c r="CK399" s="31">
        <v>64</v>
      </c>
      <c r="CL399" s="31">
        <v>0</v>
      </c>
      <c r="CM399" s="31">
        <v>2357</v>
      </c>
      <c r="CN399" s="34">
        <v>2.1213000000000002</v>
      </c>
      <c r="CO399" s="34">
        <v>2.1486999999999998</v>
      </c>
      <c r="CP399" s="34">
        <v>2.6991999999999998</v>
      </c>
      <c r="CQ399" s="34">
        <v>2.6372</v>
      </c>
      <c r="CR399" s="34">
        <v>2.2642000000000002</v>
      </c>
      <c r="CS399" s="34">
        <v>2.3952</v>
      </c>
      <c r="CT399" s="34">
        <v>3.0472000000000001</v>
      </c>
      <c r="CU399" s="34">
        <v>3.4405999999999999</v>
      </c>
      <c r="CV399" s="34">
        <v>1.7241</v>
      </c>
      <c r="CW399" s="34">
        <v>0.63639999999999997</v>
      </c>
      <c r="CX399" s="34">
        <v>0.42970000000000003</v>
      </c>
      <c r="CY399" s="34">
        <v>0.4284</v>
      </c>
      <c r="CZ399" s="34">
        <v>0.51039999999999996</v>
      </c>
      <c r="DA399" s="34">
        <v>0.25159999999999999</v>
      </c>
      <c r="DB399" s="34">
        <v>0.2994</v>
      </c>
      <c r="DC399" s="34">
        <v>1.03</v>
      </c>
      <c r="DD399" s="34">
        <v>0.71489999999999998</v>
      </c>
      <c r="DE399" s="34">
        <v>0.2722</v>
      </c>
      <c r="DF399" s="34">
        <v>9.0831</v>
      </c>
      <c r="DG399" s="34">
        <v>10.3924</v>
      </c>
      <c r="DH399" s="34">
        <v>10.112399999999999</v>
      </c>
      <c r="DI399" s="34">
        <v>9.6416000000000004</v>
      </c>
      <c r="DJ399" s="34">
        <v>10.052</v>
      </c>
      <c r="DK399" s="34">
        <v>11.256</v>
      </c>
      <c r="DL399" s="34">
        <v>10.7111</v>
      </c>
      <c r="DM399" s="34">
        <v>11.009600000000001</v>
      </c>
      <c r="DN399" s="34">
        <v>14.305300000000001</v>
      </c>
      <c r="DO399" s="34">
        <v>5.6901849288308002</v>
      </c>
      <c r="DP399" s="34">
        <v>5.6365269005718996</v>
      </c>
      <c r="DQ399" s="34">
        <v>5.5353042888625197</v>
      </c>
      <c r="DR399" s="34">
        <v>5.4641204405375401</v>
      </c>
      <c r="DS399" s="34">
        <v>5.4555108406187802</v>
      </c>
      <c r="DT399" s="34">
        <v>5.3870268298613899</v>
      </c>
      <c r="DU399" s="34">
        <v>5.3751744894693498</v>
      </c>
      <c r="DV399" s="34">
        <v>5.2770570172626297</v>
      </c>
      <c r="DW399" s="34">
        <v>5.1959744032273001</v>
      </c>
      <c r="DX399" s="34">
        <v>0.95196970058742703</v>
      </c>
      <c r="DY399" s="34">
        <v>1.8286729405833799</v>
      </c>
      <c r="DZ399" s="34">
        <v>1.3027503529548801</v>
      </c>
      <c r="EA399" s="34">
        <v>0.157814733950292</v>
      </c>
      <c r="EB399" s="34">
        <v>1.27127658577402</v>
      </c>
      <c r="EC399" s="34">
        <v>0.22050150028180099</v>
      </c>
      <c r="ED399" s="34">
        <v>1.85932181300582</v>
      </c>
      <c r="EE399" s="34">
        <v>1.5604890968087199</v>
      </c>
      <c r="EF399" s="33">
        <v>617</v>
      </c>
      <c r="EG399" s="33">
        <v>284</v>
      </c>
      <c r="EH399" s="34">
        <v>6.49</v>
      </c>
      <c r="EI399" s="34">
        <v>5.74</v>
      </c>
      <c r="EJ399" s="34">
        <v>5.36</v>
      </c>
      <c r="EK399" s="34">
        <v>6.17</v>
      </c>
      <c r="EL399" s="34">
        <v>8.0500000000000007</v>
      </c>
      <c r="EM399" s="34">
        <v>0</v>
      </c>
      <c r="EN399" s="34">
        <v>6.49</v>
      </c>
      <c r="EO399" s="34">
        <v>6.45</v>
      </c>
      <c r="EP399" s="34">
        <v>6.48</v>
      </c>
      <c r="EQ399" s="34">
        <v>6.23</v>
      </c>
      <c r="ER399" s="34">
        <v>5.28</v>
      </c>
      <c r="ES399" s="34">
        <v>5.92</v>
      </c>
      <c r="ET399" s="58">
        <v>0</v>
      </c>
      <c r="EU399" s="58">
        <v>27</v>
      </c>
      <c r="EV399" s="58">
        <v>1108</v>
      </c>
      <c r="EW399" s="58">
        <v>819</v>
      </c>
      <c r="EX399" s="58">
        <v>366</v>
      </c>
      <c r="EY399" s="58">
        <v>33</v>
      </c>
      <c r="EZ399" s="58">
        <v>4</v>
      </c>
      <c r="FA399" s="63">
        <v>117</v>
      </c>
      <c r="FB399" s="64">
        <v>78</v>
      </c>
      <c r="FC399" s="58">
        <v>375</v>
      </c>
      <c r="FD399" s="58">
        <v>966</v>
      </c>
      <c r="FE399" s="58">
        <v>667</v>
      </c>
      <c r="FF399" s="58">
        <v>274</v>
      </c>
      <c r="FG399" s="58">
        <v>113</v>
      </c>
      <c r="FH399" s="58">
        <v>1</v>
      </c>
      <c r="FI399" s="58">
        <v>0</v>
      </c>
      <c r="FJ399" s="58">
        <v>2474</v>
      </c>
      <c r="FK399" s="58">
        <v>97.980198019802003</v>
      </c>
      <c r="FL399" s="59">
        <f t="shared" si="6"/>
        <v>2524.9999999999995</v>
      </c>
    </row>
    <row r="400" spans="1:168" x14ac:dyDescent="0.25">
      <c r="A400" t="s">
        <v>207</v>
      </c>
      <c r="B400" t="s">
        <v>1280</v>
      </c>
      <c r="C400" t="s">
        <v>1281</v>
      </c>
      <c r="D400" s="31">
        <v>602</v>
      </c>
      <c r="E400" s="31">
        <v>25</v>
      </c>
      <c r="F400" s="31">
        <v>97</v>
      </c>
      <c r="G400" s="31">
        <v>0</v>
      </c>
      <c r="H400" s="31">
        <v>26</v>
      </c>
      <c r="I400" s="31">
        <v>0</v>
      </c>
      <c r="J400" s="31">
        <v>750</v>
      </c>
      <c r="K400" s="31">
        <v>0</v>
      </c>
      <c r="L400" s="31">
        <v>750</v>
      </c>
      <c r="M400" s="35">
        <v>19.02</v>
      </c>
      <c r="N400" s="31">
        <v>0</v>
      </c>
      <c r="O400" s="31">
        <v>53</v>
      </c>
      <c r="P400" s="31">
        <v>697</v>
      </c>
      <c r="Q400" s="31">
        <v>39</v>
      </c>
      <c r="R400" s="31">
        <v>109</v>
      </c>
      <c r="S400" s="31">
        <v>279</v>
      </c>
      <c r="T400" s="31">
        <v>268</v>
      </c>
      <c r="U400" s="31">
        <v>55</v>
      </c>
      <c r="V400" s="31">
        <v>42</v>
      </c>
      <c r="W400" s="31">
        <v>466</v>
      </c>
      <c r="X400" s="31">
        <v>193</v>
      </c>
      <c r="Y400" s="31">
        <v>16</v>
      </c>
      <c r="Z400" s="31">
        <v>0</v>
      </c>
      <c r="AA400" s="31">
        <v>741</v>
      </c>
      <c r="AB400" s="31">
        <v>685</v>
      </c>
      <c r="AC400" s="31">
        <v>691</v>
      </c>
      <c r="AD400" s="31">
        <v>683</v>
      </c>
      <c r="AE400" s="31">
        <v>681</v>
      </c>
      <c r="AF400" s="31">
        <v>673</v>
      </c>
      <c r="AG400" s="31">
        <v>676</v>
      </c>
      <c r="AH400" s="31">
        <v>658</v>
      </c>
      <c r="AI400" s="34">
        <v>1.21</v>
      </c>
      <c r="AJ400" s="34">
        <v>8.18</v>
      </c>
      <c r="AK400" s="34">
        <v>-0.87</v>
      </c>
      <c r="AL400" s="34">
        <v>1.17</v>
      </c>
      <c r="AM400" s="34">
        <v>0.28999999999999998</v>
      </c>
      <c r="AN400" s="34">
        <v>1.19</v>
      </c>
      <c r="AO400" s="34">
        <v>-0.44</v>
      </c>
      <c r="AP400" s="34">
        <v>2.74</v>
      </c>
      <c r="AQ400" s="31">
        <v>15</v>
      </c>
      <c r="AR400" s="31">
        <v>71</v>
      </c>
      <c r="AS400" s="31">
        <v>0</v>
      </c>
      <c r="AT400" s="31">
        <v>22</v>
      </c>
      <c r="AU400" s="31">
        <v>2</v>
      </c>
      <c r="AV400" s="31">
        <v>8</v>
      </c>
      <c r="AW400" s="31">
        <v>0</v>
      </c>
      <c r="AX400" s="31">
        <v>0</v>
      </c>
      <c r="AY400" s="31">
        <v>3</v>
      </c>
      <c r="AZ400" s="31">
        <v>0</v>
      </c>
      <c r="BA400" s="31">
        <v>0</v>
      </c>
      <c r="BB400" s="31">
        <v>15</v>
      </c>
      <c r="BC400" s="31">
        <v>0</v>
      </c>
      <c r="BD400" s="31">
        <v>3</v>
      </c>
      <c r="BE400" s="31">
        <v>15</v>
      </c>
      <c r="BF400" s="31">
        <v>3</v>
      </c>
      <c r="BG400" s="31">
        <v>0</v>
      </c>
      <c r="BH400" s="31">
        <v>0</v>
      </c>
      <c r="BI400" s="31">
        <v>0</v>
      </c>
      <c r="BJ400" s="31">
        <v>0</v>
      </c>
      <c r="BK400" s="31">
        <v>38.869999999999997</v>
      </c>
      <c r="BL400" s="31">
        <v>108</v>
      </c>
      <c r="BM400" s="31">
        <v>8</v>
      </c>
      <c r="BN400" s="31">
        <v>28</v>
      </c>
      <c r="BO400" s="31">
        <v>123</v>
      </c>
      <c r="BP400" s="31">
        <v>475</v>
      </c>
      <c r="BQ400" s="31">
        <v>8</v>
      </c>
      <c r="BR400" s="31">
        <v>2</v>
      </c>
      <c r="BS400" s="31">
        <v>22</v>
      </c>
      <c r="BT400" s="31">
        <v>0</v>
      </c>
      <c r="BU400" s="31">
        <v>71</v>
      </c>
      <c r="BV400" s="31">
        <v>15</v>
      </c>
      <c r="BW400" s="31">
        <v>0</v>
      </c>
      <c r="BX400" s="31">
        <v>2</v>
      </c>
      <c r="BY400" s="31">
        <v>108</v>
      </c>
      <c r="BZ400" s="31">
        <v>93</v>
      </c>
      <c r="CA400" s="31">
        <v>0</v>
      </c>
      <c r="CB400" s="31">
        <v>36</v>
      </c>
      <c r="CC400" s="31">
        <v>48</v>
      </c>
      <c r="CD400" s="31">
        <v>22</v>
      </c>
      <c r="CE400" s="31">
        <v>4</v>
      </c>
      <c r="CF400" s="31">
        <v>0</v>
      </c>
      <c r="CG400" s="31">
        <v>37</v>
      </c>
      <c r="CH400" s="31">
        <v>71</v>
      </c>
      <c r="CI400" s="31">
        <v>2</v>
      </c>
      <c r="CJ400" s="31">
        <v>0</v>
      </c>
      <c r="CK400" s="31">
        <v>106</v>
      </c>
      <c r="CL400" s="31">
        <v>59</v>
      </c>
      <c r="CM400" s="31">
        <v>627</v>
      </c>
      <c r="CN400" s="34">
        <v>3.9872000000000001</v>
      </c>
      <c r="CO400" s="34">
        <v>6.4915000000000003</v>
      </c>
      <c r="CP400" s="34">
        <v>4.9913999999999996</v>
      </c>
      <c r="CQ400" s="34">
        <v>3.7351000000000001</v>
      </c>
      <c r="CR400" s="34">
        <v>3.8721000000000001</v>
      </c>
      <c r="CS400" s="34">
        <v>1.8182</v>
      </c>
      <c r="CT400" s="34">
        <v>2.2654000000000001</v>
      </c>
      <c r="CU400" s="34">
        <v>3.6640999999999999</v>
      </c>
      <c r="CV400" s="34">
        <v>3.8639999999999999</v>
      </c>
      <c r="CW400" s="34">
        <v>1.4354</v>
      </c>
      <c r="CX400" s="34">
        <v>2.6274999999999999</v>
      </c>
      <c r="CY400" s="34">
        <v>2.7538999999999998</v>
      </c>
      <c r="CZ400" s="34">
        <v>1.1884999999999999</v>
      </c>
      <c r="DA400" s="34">
        <v>1.1785000000000001</v>
      </c>
      <c r="DB400" s="34">
        <v>0.66120000000000001</v>
      </c>
      <c r="DC400" s="34">
        <v>0.80910000000000004</v>
      </c>
      <c r="DD400" s="34">
        <v>1.5266999999999999</v>
      </c>
      <c r="DE400" s="34">
        <v>2.6274999999999999</v>
      </c>
      <c r="DF400" s="34">
        <v>11.802199999999999</v>
      </c>
      <c r="DG400" s="34">
        <v>10.9375</v>
      </c>
      <c r="DH400" s="34">
        <v>8.9501000000000008</v>
      </c>
      <c r="DI400" s="34">
        <v>11.072100000000001</v>
      </c>
      <c r="DJ400" s="34">
        <v>7.7702999999999998</v>
      </c>
      <c r="DK400" s="34">
        <v>11.892799999999999</v>
      </c>
      <c r="DL400" s="34">
        <v>12.6214</v>
      </c>
      <c r="DM400" s="34">
        <v>9.4656000000000002</v>
      </c>
      <c r="DN400" s="34">
        <v>11.9565</v>
      </c>
      <c r="DO400" s="34">
        <v>6.2503882294503397</v>
      </c>
      <c r="DP400" s="34">
        <v>6.2533736793564003</v>
      </c>
      <c r="DQ400" s="34">
        <v>6.1571305008780399</v>
      </c>
      <c r="DR400" s="34">
        <v>6.0957086463771804</v>
      </c>
      <c r="DS400" s="34">
        <v>6.2181578346566599</v>
      </c>
      <c r="DT400" s="34">
        <v>6.1022752320540796</v>
      </c>
      <c r="DU400" s="34">
        <v>6.0812587277892796</v>
      </c>
      <c r="DV400" s="34">
        <v>6.0130944970837099</v>
      </c>
      <c r="DW400" s="34">
        <v>5.9872089514125904</v>
      </c>
      <c r="DX400" s="34">
        <v>-4.7741428213640802E-2</v>
      </c>
      <c r="DY400" s="34">
        <v>1.56311740452198</v>
      </c>
      <c r="DZ400" s="34">
        <v>1.00762451199776</v>
      </c>
      <c r="EA400" s="34">
        <v>-1.96921968749345</v>
      </c>
      <c r="EB400" s="34">
        <v>1.89900648849579</v>
      </c>
      <c r="EC400" s="34">
        <v>0.34559464093769499</v>
      </c>
      <c r="ED400" s="34">
        <v>1.1335965323450701</v>
      </c>
      <c r="EE400" s="34">
        <v>0.43234745740774699</v>
      </c>
      <c r="EF400" s="33">
        <v>48</v>
      </c>
      <c r="EG400" s="33">
        <v>181</v>
      </c>
      <c r="EH400" s="34">
        <v>6.52</v>
      </c>
      <c r="EI400" s="34">
        <v>5.9</v>
      </c>
      <c r="EJ400" s="34">
        <v>5.69</v>
      </c>
      <c r="EK400" s="34">
        <v>6.74</v>
      </c>
      <c r="EL400" s="34">
        <v>8.6199999999999992</v>
      </c>
      <c r="EM400" s="34">
        <v>0</v>
      </c>
      <c r="EN400" s="34">
        <v>6.54</v>
      </c>
      <c r="EO400" s="34">
        <v>6.82</v>
      </c>
      <c r="EP400" s="34">
        <v>7.89</v>
      </c>
      <c r="EQ400" s="34">
        <v>7.4</v>
      </c>
      <c r="ER400" s="34">
        <v>5.72</v>
      </c>
      <c r="ES400" s="34">
        <v>5.39</v>
      </c>
      <c r="ET400" s="58">
        <v>59</v>
      </c>
      <c r="EU400" s="58">
        <v>19</v>
      </c>
      <c r="EV400" s="58">
        <v>222</v>
      </c>
      <c r="EW400" s="58">
        <v>329</v>
      </c>
      <c r="EX400" s="58">
        <v>45</v>
      </c>
      <c r="EY400" s="58">
        <v>5</v>
      </c>
      <c r="EZ400" s="58">
        <v>1</v>
      </c>
      <c r="FA400" s="63">
        <v>60</v>
      </c>
      <c r="FB400" s="64">
        <v>22</v>
      </c>
      <c r="FC400" s="58">
        <v>85</v>
      </c>
      <c r="FD400" s="58">
        <v>258</v>
      </c>
      <c r="FE400" s="58">
        <v>361</v>
      </c>
      <c r="FF400" s="58">
        <v>11</v>
      </c>
      <c r="FG400" s="58">
        <v>1</v>
      </c>
      <c r="FH400" s="58">
        <v>0</v>
      </c>
      <c r="FI400" s="58">
        <v>2</v>
      </c>
      <c r="FJ400" s="58">
        <v>740</v>
      </c>
      <c r="FK400" s="58">
        <v>98.6666666666667</v>
      </c>
      <c r="FL400" s="59">
        <f t="shared" si="6"/>
        <v>749.99999999999977</v>
      </c>
    </row>
    <row r="401" spans="1:168" x14ac:dyDescent="0.25">
      <c r="A401" t="s">
        <v>207</v>
      </c>
      <c r="B401" t="s">
        <v>1282</v>
      </c>
      <c r="C401" t="s">
        <v>1283</v>
      </c>
      <c r="D401" s="31">
        <v>39</v>
      </c>
      <c r="E401" s="31">
        <v>4</v>
      </c>
      <c r="F401" s="31">
        <v>0</v>
      </c>
      <c r="G401" s="31">
        <v>0</v>
      </c>
      <c r="H401" s="31">
        <v>2</v>
      </c>
      <c r="I401" s="31">
        <v>0</v>
      </c>
      <c r="J401" s="31">
        <v>45</v>
      </c>
      <c r="K401" s="31">
        <v>0</v>
      </c>
      <c r="L401" s="31">
        <v>45</v>
      </c>
      <c r="M401" s="35">
        <v>6.57</v>
      </c>
      <c r="N401" s="31">
        <v>0</v>
      </c>
      <c r="O401" s="31">
        <v>0</v>
      </c>
      <c r="P401" s="31">
        <v>45</v>
      </c>
      <c r="Q401" s="31">
        <v>7</v>
      </c>
      <c r="R401" s="31">
        <v>14</v>
      </c>
      <c r="S401" s="31">
        <v>17</v>
      </c>
      <c r="T401" s="31">
        <v>7</v>
      </c>
      <c r="U401" s="31">
        <v>0</v>
      </c>
      <c r="V401" s="31">
        <v>1</v>
      </c>
      <c r="W401" s="31">
        <v>0</v>
      </c>
      <c r="X401" s="31">
        <v>41</v>
      </c>
      <c r="Y401" s="31">
        <v>3</v>
      </c>
      <c r="Z401" s="31">
        <v>0</v>
      </c>
      <c r="AA401" s="31">
        <v>45</v>
      </c>
      <c r="AB401" s="31">
        <v>45</v>
      </c>
      <c r="AC401" s="31">
        <v>45</v>
      </c>
      <c r="AD401" s="31">
        <v>35</v>
      </c>
      <c r="AE401" s="31">
        <v>35</v>
      </c>
      <c r="AF401" s="31">
        <v>35</v>
      </c>
      <c r="AG401" s="31">
        <v>35</v>
      </c>
      <c r="AH401" s="31">
        <v>35</v>
      </c>
      <c r="AI401" s="34">
        <v>0</v>
      </c>
      <c r="AJ401" s="34">
        <v>0</v>
      </c>
      <c r="AK401" s="34">
        <v>0</v>
      </c>
      <c r="AL401" s="34">
        <v>28.57</v>
      </c>
      <c r="AM401" s="34">
        <v>0</v>
      </c>
      <c r="AN401" s="34">
        <v>0</v>
      </c>
      <c r="AO401" s="34">
        <v>0</v>
      </c>
      <c r="AP401" s="34">
        <v>0</v>
      </c>
      <c r="AQ401" s="31">
        <v>0</v>
      </c>
      <c r="AR401" s="31">
        <v>0</v>
      </c>
      <c r="AS401" s="31">
        <v>0</v>
      </c>
      <c r="AT401" s="31">
        <v>10</v>
      </c>
      <c r="AU401" s="31">
        <v>0</v>
      </c>
      <c r="AV401" s="31">
        <v>0</v>
      </c>
      <c r="AW401" s="31">
        <v>0</v>
      </c>
      <c r="AX401" s="31">
        <v>0</v>
      </c>
      <c r="AY401" s="31">
        <v>0</v>
      </c>
      <c r="AZ401" s="31">
        <v>0</v>
      </c>
      <c r="BA401" s="31">
        <v>0</v>
      </c>
      <c r="BB401" s="31">
        <v>0</v>
      </c>
      <c r="BC401" s="31">
        <v>0</v>
      </c>
      <c r="BD401" s="31">
        <v>0</v>
      </c>
      <c r="BE401" s="31">
        <v>0</v>
      </c>
      <c r="BF401" s="31">
        <v>0</v>
      </c>
      <c r="BG401" s="31">
        <v>0</v>
      </c>
      <c r="BH401" s="31">
        <v>0</v>
      </c>
      <c r="BI401" s="31">
        <v>0</v>
      </c>
      <c r="BJ401" s="31">
        <v>0</v>
      </c>
      <c r="BK401" s="31">
        <v>26.47</v>
      </c>
      <c r="BL401" s="31">
        <v>0</v>
      </c>
      <c r="BM401" s="31">
        <v>0</v>
      </c>
      <c r="BN401" s="31">
        <v>12</v>
      </c>
      <c r="BO401" s="31">
        <v>33</v>
      </c>
      <c r="BP401" s="31">
        <v>0</v>
      </c>
      <c r="BQ401" s="31">
        <v>0</v>
      </c>
      <c r="BR401" s="31">
        <v>0</v>
      </c>
      <c r="BS401" s="31">
        <v>0</v>
      </c>
      <c r="BT401" s="31">
        <v>0</v>
      </c>
      <c r="BU401" s="31">
        <v>0</v>
      </c>
      <c r="BV401" s="31">
        <v>0</v>
      </c>
      <c r="BW401" s="31">
        <v>0</v>
      </c>
      <c r="BX401" s="31">
        <v>0</v>
      </c>
      <c r="BY401" s="31">
        <v>0</v>
      </c>
      <c r="BZ401" s="31">
        <v>0</v>
      </c>
      <c r="CA401" s="31">
        <v>0</v>
      </c>
      <c r="CB401" s="31">
        <v>0</v>
      </c>
      <c r="CC401" s="31">
        <v>0</v>
      </c>
      <c r="CD401" s="31">
        <v>0</v>
      </c>
      <c r="CE401" s="31">
        <v>0</v>
      </c>
      <c r="CF401" s="31">
        <v>0</v>
      </c>
      <c r="CG401" s="31">
        <v>0</v>
      </c>
      <c r="CH401" s="31">
        <v>0</v>
      </c>
      <c r="CI401" s="31">
        <v>0</v>
      </c>
      <c r="CJ401" s="31">
        <v>0</v>
      </c>
      <c r="CK401" s="31">
        <v>0</v>
      </c>
      <c r="CL401" s="31">
        <v>0</v>
      </c>
      <c r="CM401" s="31">
        <v>43</v>
      </c>
      <c r="CN401" s="34">
        <v>9.3023000000000007</v>
      </c>
      <c r="CO401" s="34">
        <v>2.3256000000000001</v>
      </c>
      <c r="CP401" s="34">
        <v>0</v>
      </c>
      <c r="CQ401" s="34">
        <v>0</v>
      </c>
      <c r="CR401" s="34">
        <v>0</v>
      </c>
      <c r="CS401" s="34">
        <v>5.7142999999999997</v>
      </c>
      <c r="CT401" s="34">
        <v>0</v>
      </c>
      <c r="CU401" s="34">
        <v>2.8571</v>
      </c>
      <c r="CV401" s="34">
        <v>0</v>
      </c>
      <c r="CW401" s="34">
        <v>0</v>
      </c>
      <c r="CX401" s="34">
        <v>0</v>
      </c>
      <c r="CY401" s="34">
        <v>0</v>
      </c>
      <c r="CZ401" s="34">
        <v>0</v>
      </c>
      <c r="DA401" s="34">
        <v>0</v>
      </c>
      <c r="DB401" s="34">
        <v>5.7142999999999997</v>
      </c>
      <c r="DC401" s="34">
        <v>0</v>
      </c>
      <c r="DD401" s="34">
        <v>0</v>
      </c>
      <c r="DE401" s="34">
        <v>0</v>
      </c>
      <c r="DF401" s="34">
        <v>9.3023000000000007</v>
      </c>
      <c r="DG401" s="34">
        <v>11.6279</v>
      </c>
      <c r="DH401" s="34">
        <v>0</v>
      </c>
      <c r="DI401" s="34">
        <v>14.2857</v>
      </c>
      <c r="DJ401" s="34">
        <v>11.428599999999999</v>
      </c>
      <c r="DK401" s="34">
        <v>20</v>
      </c>
      <c r="DL401" s="34">
        <v>5.7142999999999997</v>
      </c>
      <c r="DM401" s="34">
        <v>8.5714000000000006</v>
      </c>
      <c r="DN401" s="34">
        <v>8.5714000000000006</v>
      </c>
      <c r="DO401" s="34">
        <v>6.3044415696420897</v>
      </c>
      <c r="DP401" s="34">
        <v>6.24213460772601</v>
      </c>
      <c r="DQ401" s="34">
        <v>6.1131928181108499</v>
      </c>
      <c r="DR401" s="34">
        <v>6.0463477938450101</v>
      </c>
      <c r="DS401" s="34">
        <v>6.0091823349366003</v>
      </c>
      <c r="DT401" s="34">
        <v>5.8300046446818401</v>
      </c>
      <c r="DU401" s="34">
        <v>5.9820725841713998</v>
      </c>
      <c r="DV401" s="34">
        <v>5.9616425992779796</v>
      </c>
      <c r="DW401" s="34">
        <v>5.9125491910800196</v>
      </c>
      <c r="DX401" s="34">
        <v>0.99816754734771296</v>
      </c>
      <c r="DY401" s="34">
        <v>2.1092380602351302</v>
      </c>
      <c r="DZ401" s="34">
        <v>1.10554381826802</v>
      </c>
      <c r="EA401" s="34">
        <v>0.61847780341660097</v>
      </c>
      <c r="EB401" s="34">
        <v>3.0733713122888502</v>
      </c>
      <c r="EC401" s="34">
        <v>-2.5420610891940099</v>
      </c>
      <c r="ED401" s="34">
        <v>0.342690534583521</v>
      </c>
      <c r="EE401" s="34">
        <v>0.83032557719816902</v>
      </c>
      <c r="EF401" s="33">
        <v>0</v>
      </c>
      <c r="EG401" s="33">
        <v>4</v>
      </c>
      <c r="EH401" s="34">
        <v>0</v>
      </c>
      <c r="EI401" s="34">
        <v>0</v>
      </c>
      <c r="EJ401" s="34">
        <v>0</v>
      </c>
      <c r="EK401" s="34">
        <v>6.09</v>
      </c>
      <c r="EL401" s="34">
        <v>8.7899999999999991</v>
      </c>
      <c r="EM401" s="34">
        <v>0</v>
      </c>
      <c r="EN401" s="34">
        <v>0</v>
      </c>
      <c r="EO401" s="34">
        <v>0</v>
      </c>
      <c r="EP401" s="34">
        <v>6.88</v>
      </c>
      <c r="EQ401" s="34">
        <v>6.04</v>
      </c>
      <c r="ER401" s="34">
        <v>0</v>
      </c>
      <c r="ES401" s="34">
        <v>0</v>
      </c>
      <c r="ET401" s="58">
        <v>0</v>
      </c>
      <c r="EU401" s="58">
        <v>0</v>
      </c>
      <c r="EV401" s="58">
        <v>10</v>
      </c>
      <c r="EW401" s="58">
        <v>30</v>
      </c>
      <c r="EX401" s="58">
        <v>5</v>
      </c>
      <c r="EY401" s="58">
        <v>0</v>
      </c>
      <c r="EZ401" s="58">
        <v>0</v>
      </c>
      <c r="FA401" s="63">
        <v>0</v>
      </c>
      <c r="FB401" s="64">
        <v>0</v>
      </c>
      <c r="FC401" s="58">
        <v>0</v>
      </c>
      <c r="FD401" s="58">
        <v>30</v>
      </c>
      <c r="FE401" s="58">
        <v>5</v>
      </c>
      <c r="FF401" s="58">
        <v>10</v>
      </c>
      <c r="FG401" s="58">
        <v>0</v>
      </c>
      <c r="FH401" s="58">
        <v>0</v>
      </c>
      <c r="FI401" s="58">
        <v>0</v>
      </c>
      <c r="FJ401" s="58">
        <v>45</v>
      </c>
      <c r="FK401" s="58">
        <v>100</v>
      </c>
      <c r="FL401" s="59">
        <f t="shared" si="6"/>
        <v>45</v>
      </c>
    </row>
    <row r="402" spans="1:168" x14ac:dyDescent="0.25">
      <c r="A402" t="s">
        <v>207</v>
      </c>
      <c r="B402" t="s">
        <v>1284</v>
      </c>
      <c r="C402" t="s">
        <v>1285</v>
      </c>
      <c r="D402" s="31">
        <v>68</v>
      </c>
      <c r="E402" s="31">
        <v>6</v>
      </c>
      <c r="F402" s="31">
        <v>2</v>
      </c>
      <c r="G402" s="31">
        <v>0</v>
      </c>
      <c r="H402" s="31">
        <v>0</v>
      </c>
      <c r="I402" s="31">
        <v>0</v>
      </c>
      <c r="J402" s="31">
        <v>76</v>
      </c>
      <c r="K402" s="31">
        <v>0</v>
      </c>
      <c r="L402" s="31">
        <v>76</v>
      </c>
      <c r="M402" s="35">
        <v>36.54</v>
      </c>
      <c r="N402" s="31">
        <v>0</v>
      </c>
      <c r="O402" s="31">
        <v>0</v>
      </c>
      <c r="P402" s="31">
        <v>76</v>
      </c>
      <c r="Q402" s="31">
        <v>11</v>
      </c>
      <c r="R402" s="31">
        <v>31</v>
      </c>
      <c r="S402" s="31">
        <v>19</v>
      </c>
      <c r="T402" s="31">
        <v>14</v>
      </c>
      <c r="U402" s="31">
        <v>1</v>
      </c>
      <c r="V402" s="31">
        <v>0</v>
      </c>
      <c r="W402" s="31">
        <v>41</v>
      </c>
      <c r="X402" s="31">
        <v>35</v>
      </c>
      <c r="Y402" s="31">
        <v>0</v>
      </c>
      <c r="Z402" s="31">
        <v>0</v>
      </c>
      <c r="AA402" s="31">
        <v>76</v>
      </c>
      <c r="AB402" s="31">
        <v>76</v>
      </c>
      <c r="AC402" s="31">
        <v>76</v>
      </c>
      <c r="AD402" s="31">
        <v>76</v>
      </c>
      <c r="AE402" s="31">
        <v>76</v>
      </c>
      <c r="AF402" s="31">
        <v>76</v>
      </c>
      <c r="AG402" s="31">
        <v>76</v>
      </c>
      <c r="AH402" s="31">
        <v>76</v>
      </c>
      <c r="AI402" s="34">
        <v>0</v>
      </c>
      <c r="AJ402" s="34">
        <v>0</v>
      </c>
      <c r="AK402" s="34">
        <v>0</v>
      </c>
      <c r="AL402" s="34">
        <v>0</v>
      </c>
      <c r="AM402" s="34">
        <v>0</v>
      </c>
      <c r="AN402" s="34">
        <v>0</v>
      </c>
      <c r="AO402" s="34">
        <v>0</v>
      </c>
      <c r="AP402" s="34">
        <v>0</v>
      </c>
      <c r="AQ402" s="31">
        <v>0</v>
      </c>
      <c r="AR402" s="31">
        <v>0</v>
      </c>
      <c r="AS402" s="31">
        <v>0</v>
      </c>
      <c r="AT402" s="31">
        <v>0</v>
      </c>
      <c r="AU402" s="31">
        <v>0</v>
      </c>
      <c r="AV402" s="31">
        <v>0</v>
      </c>
      <c r="AW402" s="31">
        <v>0</v>
      </c>
      <c r="AX402" s="31">
        <v>0</v>
      </c>
      <c r="AY402" s="31">
        <v>0</v>
      </c>
      <c r="AZ402" s="31">
        <v>0</v>
      </c>
      <c r="BA402" s="31">
        <v>0</v>
      </c>
      <c r="BB402" s="31">
        <v>0</v>
      </c>
      <c r="BC402" s="31">
        <v>0</v>
      </c>
      <c r="BD402" s="31">
        <v>0</v>
      </c>
      <c r="BE402" s="31">
        <v>0</v>
      </c>
      <c r="BF402" s="31">
        <v>0</v>
      </c>
      <c r="BG402" s="31">
        <v>0</v>
      </c>
      <c r="BH402" s="31">
        <v>0</v>
      </c>
      <c r="BI402" s="31">
        <v>0</v>
      </c>
      <c r="BJ402" s="31">
        <v>0</v>
      </c>
      <c r="BK402" s="31">
        <v>42.05</v>
      </c>
      <c r="BL402" s="31">
        <v>0</v>
      </c>
      <c r="BM402" s="31">
        <v>0</v>
      </c>
      <c r="BN402" s="31">
        <v>0</v>
      </c>
      <c r="BO402" s="31">
        <v>30</v>
      </c>
      <c r="BP402" s="31">
        <v>46</v>
      </c>
      <c r="BQ402" s="31">
        <v>0</v>
      </c>
      <c r="BR402" s="31">
        <v>0</v>
      </c>
      <c r="BS402" s="31">
        <v>0</v>
      </c>
      <c r="BT402" s="31">
        <v>0</v>
      </c>
      <c r="BU402" s="31">
        <v>0</v>
      </c>
      <c r="BV402" s="31">
        <v>0</v>
      </c>
      <c r="BW402" s="31">
        <v>0</v>
      </c>
      <c r="BX402" s="31">
        <v>0</v>
      </c>
      <c r="BY402" s="31">
        <v>0</v>
      </c>
      <c r="BZ402" s="31">
        <v>0</v>
      </c>
      <c r="CA402" s="31">
        <v>0</v>
      </c>
      <c r="CB402" s="31">
        <v>0</v>
      </c>
      <c r="CC402" s="31">
        <v>0</v>
      </c>
      <c r="CD402" s="31">
        <v>0</v>
      </c>
      <c r="CE402" s="31">
        <v>0</v>
      </c>
      <c r="CF402" s="31">
        <v>0</v>
      </c>
      <c r="CG402" s="31">
        <v>0</v>
      </c>
      <c r="CH402" s="31">
        <v>0</v>
      </c>
      <c r="CI402" s="31">
        <v>0</v>
      </c>
      <c r="CJ402" s="31">
        <v>0</v>
      </c>
      <c r="CK402" s="31">
        <v>0</v>
      </c>
      <c r="CL402" s="31">
        <v>0</v>
      </c>
      <c r="CM402" s="31">
        <v>74</v>
      </c>
      <c r="CN402" s="34">
        <v>8.1081000000000003</v>
      </c>
      <c r="CO402" s="34">
        <v>8</v>
      </c>
      <c r="CP402" s="34">
        <v>7.8125</v>
      </c>
      <c r="CQ402" s="34">
        <v>12.328799999999999</v>
      </c>
      <c r="CR402" s="34">
        <v>8.1081000000000003</v>
      </c>
      <c r="CS402" s="34">
        <v>20</v>
      </c>
      <c r="CT402" s="34">
        <v>16.216200000000001</v>
      </c>
      <c r="CU402" s="34">
        <v>7.1429</v>
      </c>
      <c r="CV402" s="34">
        <v>1.3889</v>
      </c>
      <c r="CW402" s="34">
        <v>5.4054000000000002</v>
      </c>
      <c r="CX402" s="34">
        <v>1.3332999999999999</v>
      </c>
      <c r="CY402" s="34">
        <v>6.25</v>
      </c>
      <c r="CZ402" s="34">
        <v>10.9589</v>
      </c>
      <c r="DA402" s="34">
        <v>6.7568000000000001</v>
      </c>
      <c r="DB402" s="34">
        <v>17.333300000000001</v>
      </c>
      <c r="DC402" s="34">
        <v>6.7568000000000001</v>
      </c>
      <c r="DD402" s="34">
        <v>0</v>
      </c>
      <c r="DE402" s="34">
        <v>0</v>
      </c>
      <c r="DF402" s="34">
        <v>22.972999999999999</v>
      </c>
      <c r="DG402" s="34">
        <v>34.666699999999999</v>
      </c>
      <c r="DH402" s="34">
        <v>37.5</v>
      </c>
      <c r="DI402" s="34">
        <v>24.657499999999999</v>
      </c>
      <c r="DJ402" s="34">
        <v>31.081099999999999</v>
      </c>
      <c r="DK402" s="34">
        <v>21.333300000000001</v>
      </c>
      <c r="DL402" s="34">
        <v>29.729700000000001</v>
      </c>
      <c r="DM402" s="34">
        <v>28.571400000000001</v>
      </c>
      <c r="DN402" s="34">
        <v>34.722200000000001</v>
      </c>
      <c r="DO402" s="34">
        <v>6.3339430363208802</v>
      </c>
      <c r="DP402" s="34">
        <v>5.0526729081974704</v>
      </c>
      <c r="DQ402" s="34">
        <v>5.7769636576787802</v>
      </c>
      <c r="DR402" s="34">
        <v>6.0190286850326604</v>
      </c>
      <c r="DS402" s="34">
        <v>5.9309253888742397</v>
      </c>
      <c r="DT402" s="34">
        <v>5.7972270363951504</v>
      </c>
      <c r="DU402" s="34">
        <v>5.8099915801291004</v>
      </c>
      <c r="DV402" s="34">
        <v>5.73525451117695</v>
      </c>
      <c r="DW402" s="34">
        <v>5.6518847006651898</v>
      </c>
      <c r="DX402" s="34">
        <v>25.3582638615826</v>
      </c>
      <c r="DY402" s="34">
        <v>-12.5375680443927</v>
      </c>
      <c r="DZ402" s="34">
        <v>-4.0216626306469703</v>
      </c>
      <c r="EA402" s="34">
        <v>1.4854898752173</v>
      </c>
      <c r="EB402" s="34">
        <v>2.30624661824926</v>
      </c>
      <c r="EC402" s="34">
        <v>-0.219699866306408</v>
      </c>
      <c r="ED402" s="34">
        <v>1.30311686790029</v>
      </c>
      <c r="EE402" s="34">
        <v>1.47507981721468</v>
      </c>
      <c r="EF402" s="33">
        <v>0</v>
      </c>
      <c r="EG402" s="33">
        <v>22</v>
      </c>
      <c r="EH402" s="34">
        <v>0</v>
      </c>
      <c r="EI402" s="34">
        <v>0</v>
      </c>
      <c r="EJ402" s="34">
        <v>6.63</v>
      </c>
      <c r="EK402" s="34">
        <v>6.04</v>
      </c>
      <c r="EL402" s="34">
        <v>0</v>
      </c>
      <c r="EM402" s="34">
        <v>0</v>
      </c>
      <c r="EN402" s="34">
        <v>0</v>
      </c>
      <c r="EO402" s="34">
        <v>0</v>
      </c>
      <c r="EP402" s="34">
        <v>0</v>
      </c>
      <c r="EQ402" s="34">
        <v>6.03</v>
      </c>
      <c r="ER402" s="34">
        <v>6.59</v>
      </c>
      <c r="ES402" s="34">
        <v>0</v>
      </c>
      <c r="ET402" s="58">
        <v>0</v>
      </c>
      <c r="EU402" s="58">
        <v>0</v>
      </c>
      <c r="EV402" s="58">
        <v>0</v>
      </c>
      <c r="EW402" s="58">
        <v>0</v>
      </c>
      <c r="EX402" s="58">
        <v>0</v>
      </c>
      <c r="EY402" s="58">
        <v>71</v>
      </c>
      <c r="EZ402" s="58">
        <v>5</v>
      </c>
      <c r="FA402" s="63">
        <v>0</v>
      </c>
      <c r="FB402" s="64">
        <v>0</v>
      </c>
      <c r="FC402" s="58">
        <v>0</v>
      </c>
      <c r="FD402" s="58">
        <v>0</v>
      </c>
      <c r="FE402" s="58">
        <v>41</v>
      </c>
      <c r="FF402" s="58">
        <v>30</v>
      </c>
      <c r="FG402" s="58">
        <v>5</v>
      </c>
      <c r="FH402" s="58">
        <v>0</v>
      </c>
      <c r="FI402" s="58">
        <v>0</v>
      </c>
      <c r="FJ402" s="58">
        <v>76</v>
      </c>
      <c r="FK402" s="58">
        <v>100</v>
      </c>
      <c r="FL402" s="59">
        <f t="shared" si="6"/>
        <v>76</v>
      </c>
    </row>
    <row r="403" spans="1:168" ht="13" x14ac:dyDescent="0.3">
      <c r="ET403" s="60">
        <f>SUM(ET5:ET402)</f>
        <v>2691</v>
      </c>
      <c r="EU403" s="60">
        <f t="shared" ref="EU403:FI403" si="7">SUM(EU5:EU402)</f>
        <v>5531</v>
      </c>
      <c r="EV403" s="60">
        <f t="shared" si="7"/>
        <v>23470</v>
      </c>
      <c r="EW403" s="60">
        <f t="shared" si="7"/>
        <v>24837</v>
      </c>
      <c r="EX403" s="60">
        <f t="shared" si="7"/>
        <v>16033</v>
      </c>
      <c r="EY403" s="60">
        <f t="shared" si="7"/>
        <v>3630</v>
      </c>
      <c r="EZ403" s="60">
        <f t="shared" si="7"/>
        <v>844</v>
      </c>
      <c r="FA403" s="60">
        <f t="shared" si="7"/>
        <v>6569</v>
      </c>
      <c r="FB403" s="65">
        <f t="shared" si="7"/>
        <v>3010</v>
      </c>
      <c r="FC403" s="60">
        <f t="shared" si="7"/>
        <v>9423</v>
      </c>
      <c r="FD403" s="60">
        <f t="shared" si="7"/>
        <v>21894</v>
      </c>
      <c r="FE403" s="60">
        <f t="shared" si="7"/>
        <v>28111</v>
      </c>
      <c r="FF403" s="60">
        <f t="shared" si="7"/>
        <v>13672</v>
      </c>
      <c r="FG403" s="60">
        <f t="shared" si="7"/>
        <v>4567</v>
      </c>
      <c r="FH403" s="60">
        <f t="shared" si="7"/>
        <v>1114</v>
      </c>
      <c r="FI403" s="60">
        <f t="shared" si="7"/>
        <v>1814</v>
      </c>
      <c r="FJ403" s="61">
        <f>SUM(FJ5:FJ402)</f>
        <v>83605</v>
      </c>
      <c r="FK403" s="62">
        <f>FJ403/FL403*100</f>
        <v>90.982794833008668</v>
      </c>
      <c r="FL403" s="61">
        <f>SUM(FL5:FL402)</f>
        <v>91891</v>
      </c>
    </row>
    <row r="404" spans="1:168" x14ac:dyDescent="0.25">
      <c r="FB404" s="67">
        <f>FB403/$FL$403</f>
        <v>3.2756200280767429E-2</v>
      </c>
      <c r="FC404" s="67">
        <f t="shared" ref="FC404:FI404" si="8">FC403/$FL$403</f>
        <v>0.10254540705836263</v>
      </c>
      <c r="FD404" s="67">
        <f t="shared" si="8"/>
        <v>0.23826054782296416</v>
      </c>
      <c r="FE404" s="67">
        <f t="shared" si="8"/>
        <v>0.30591679272181171</v>
      </c>
      <c r="FF404" s="67">
        <f t="shared" si="8"/>
        <v>0.14878497350121339</v>
      </c>
      <c r="FG404" s="67">
        <f t="shared" si="8"/>
        <v>4.9700188266533177E-2</v>
      </c>
      <c r="FH404" s="67">
        <f t="shared" si="8"/>
        <v>1.2123058841453462E-2</v>
      </c>
      <c r="FI404" s="67">
        <f t="shared" si="8"/>
        <v>1.9740779836980769E-2</v>
      </c>
    </row>
  </sheetData>
  <autoFilter ref="A4:FL4" xr:uid="{00000000-0001-0000-0400-000000000000}">
    <filterColumn colId="1" showButton="0"/>
  </autoFilter>
  <mergeCells count="165">
    <mergeCell ref="W3:W4"/>
    <mergeCell ref="X3:X4"/>
    <mergeCell ref="Y3:Y4"/>
    <mergeCell ref="Z3:Z4"/>
    <mergeCell ref="AZ3:AZ4"/>
    <mergeCell ref="BA3:BA4"/>
    <mergeCell ref="BB3:BB4"/>
    <mergeCell ref="BC3:BC4"/>
    <mergeCell ref="BD3:BD4"/>
    <mergeCell ref="AQ2:AQ4"/>
    <mergeCell ref="AR2:AR4"/>
    <mergeCell ref="AS2:AS4"/>
    <mergeCell ref="AT2:AT4"/>
    <mergeCell ref="AU2:AU4"/>
    <mergeCell ref="AV2:AV4"/>
    <mergeCell ref="AW2:AW4"/>
    <mergeCell ref="AX2:AX4"/>
    <mergeCell ref="AY2:AY4"/>
    <mergeCell ref="FB2:FB4"/>
    <mergeCell ref="FC2:FC4"/>
    <mergeCell ref="FD2:FD4"/>
    <mergeCell ref="FE2:FE4"/>
    <mergeCell ref="FF2:FF4"/>
    <mergeCell ref="FG2:FG4"/>
    <mergeCell ref="FH2:FH4"/>
    <mergeCell ref="FI2:FI4"/>
    <mergeCell ref="D3:E3"/>
    <mergeCell ref="F3:F4"/>
    <mergeCell ref="G3:G4"/>
    <mergeCell ref="H3:H4"/>
    <mergeCell ref="I3:I4"/>
    <mergeCell ref="J3:J4"/>
    <mergeCell ref="K3:K4"/>
    <mergeCell ref="L3:L4"/>
    <mergeCell ref="O3:O4"/>
    <mergeCell ref="P3:P4"/>
    <mergeCell ref="Q3:Q4"/>
    <mergeCell ref="R3:R4"/>
    <mergeCell ref="S3:S4"/>
    <mergeCell ref="T3:T4"/>
    <mergeCell ref="U3:U4"/>
    <mergeCell ref="V3:V4"/>
    <mergeCell ref="EN2:ES2"/>
    <mergeCell ref="ET2:ET4"/>
    <mergeCell ref="EU2:EU4"/>
    <mergeCell ref="EV2:EV4"/>
    <mergeCell ref="EW2:EW4"/>
    <mergeCell ref="EX2:EX4"/>
    <mergeCell ref="EY2:EY4"/>
    <mergeCell ref="EZ2:EZ4"/>
    <mergeCell ref="FA2:FA4"/>
    <mergeCell ref="EN3:EN4"/>
    <mergeCell ref="EO3:EO4"/>
    <mergeCell ref="EP3:EP4"/>
    <mergeCell ref="EQ3:EQ4"/>
    <mergeCell ref="ER3:ER4"/>
    <mergeCell ref="ES3:ES4"/>
    <mergeCell ref="EA2:EA4"/>
    <mergeCell ref="EB2:EB4"/>
    <mergeCell ref="EC2:EC4"/>
    <mergeCell ref="ED2:ED4"/>
    <mergeCell ref="EE2:EE4"/>
    <mergeCell ref="EF2:EG2"/>
    <mergeCell ref="EH2:EH4"/>
    <mergeCell ref="EI2:EM2"/>
    <mergeCell ref="EF3:EF4"/>
    <mergeCell ref="EG3:EG4"/>
    <mergeCell ref="EI3:EI4"/>
    <mergeCell ref="EJ3:EJ4"/>
    <mergeCell ref="EK3:EK4"/>
    <mergeCell ref="EL3:EL4"/>
    <mergeCell ref="EM3:EM4"/>
    <mergeCell ref="DR2:DR4"/>
    <mergeCell ref="DS2:DS4"/>
    <mergeCell ref="DT2:DT4"/>
    <mergeCell ref="DU2:DU4"/>
    <mergeCell ref="DV2:DV4"/>
    <mergeCell ref="DW2:DW4"/>
    <mergeCell ref="DX2:DX4"/>
    <mergeCell ref="DY2:DY4"/>
    <mergeCell ref="DZ2:DZ4"/>
    <mergeCell ref="DO2:DO4"/>
    <mergeCell ref="DP2:DP4"/>
    <mergeCell ref="CG3:CG4"/>
    <mergeCell ref="CH3:CH4"/>
    <mergeCell ref="CI3:CI4"/>
    <mergeCell ref="CJ3:CJ4"/>
    <mergeCell ref="CN3:CV3"/>
    <mergeCell ref="CW3:DE3"/>
    <mergeCell ref="DQ2:DQ4"/>
    <mergeCell ref="BT3:BT4"/>
    <mergeCell ref="BU3:BU4"/>
    <mergeCell ref="CF2:CF4"/>
    <mergeCell ref="CG2:CJ2"/>
    <mergeCell ref="CK2:CK4"/>
    <mergeCell ref="CL2:CL4"/>
    <mergeCell ref="CM2:CM4"/>
    <mergeCell ref="CO2:DE2"/>
    <mergeCell ref="DF2:DN3"/>
    <mergeCell ref="BV3:BV4"/>
    <mergeCell ref="BW3:BW4"/>
    <mergeCell ref="BX3:BX4"/>
    <mergeCell ref="BY3:BY4"/>
    <mergeCell ref="CA3:CA4"/>
    <mergeCell ref="CB3:CB4"/>
    <mergeCell ref="CC3:CC4"/>
    <mergeCell ref="CD3:CD4"/>
    <mergeCell ref="CE3:CE4"/>
    <mergeCell ref="BJ3:BJ4"/>
    <mergeCell ref="BL3:BL4"/>
    <mergeCell ref="BM3:BM4"/>
    <mergeCell ref="BN3:BN4"/>
    <mergeCell ref="BO3:BO4"/>
    <mergeCell ref="BP3:BP4"/>
    <mergeCell ref="BQ3:BQ4"/>
    <mergeCell ref="BR3:BR4"/>
    <mergeCell ref="BS3:BS4"/>
    <mergeCell ref="ET1:FA1"/>
    <mergeCell ref="FB1:FI1"/>
    <mergeCell ref="FJ1:FJ4"/>
    <mergeCell ref="FK1:FK4"/>
    <mergeCell ref="D2:L2"/>
    <mergeCell ref="M2:M4"/>
    <mergeCell ref="N2:N4"/>
    <mergeCell ref="O2:P2"/>
    <mergeCell ref="Q2:U2"/>
    <mergeCell ref="V2:Z2"/>
    <mergeCell ref="AA2:AA4"/>
    <mergeCell ref="AB2:AB4"/>
    <mergeCell ref="AC2:AC4"/>
    <mergeCell ref="AD2:AD4"/>
    <mergeCell ref="AE2:AE4"/>
    <mergeCell ref="AF2:AF4"/>
    <mergeCell ref="AG2:AG4"/>
    <mergeCell ref="AH2:AH4"/>
    <mergeCell ref="AI2:AI4"/>
    <mergeCell ref="AJ2:AJ4"/>
    <mergeCell ref="AK2:AK4"/>
    <mergeCell ref="AL2:AL4"/>
    <mergeCell ref="AM2:AM4"/>
    <mergeCell ref="AN2:AN4"/>
    <mergeCell ref="A2:A4"/>
    <mergeCell ref="B2:C4"/>
    <mergeCell ref="D1:Z1"/>
    <mergeCell ref="AA1:AH1"/>
    <mergeCell ref="AI1:AP1"/>
    <mergeCell ref="AQ1:BC1"/>
    <mergeCell ref="BR1:CL1"/>
    <mergeCell ref="CO1:DN1"/>
    <mergeCell ref="DO1:ES1"/>
    <mergeCell ref="AO2:AO4"/>
    <mergeCell ref="AP2:AP4"/>
    <mergeCell ref="AZ2:BC2"/>
    <mergeCell ref="BD2:BH2"/>
    <mergeCell ref="BI2:BJ2"/>
    <mergeCell ref="BK2:BK4"/>
    <mergeCell ref="BL2:BQ2"/>
    <mergeCell ref="BR2:BW2"/>
    <mergeCell ref="BX2:BY2"/>
    <mergeCell ref="BZ2:BZ4"/>
    <mergeCell ref="CA2:CE2"/>
    <mergeCell ref="BE3:BE4"/>
    <mergeCell ref="BF3:BF4"/>
    <mergeCell ref="BG3:BG4"/>
    <mergeCell ref="BH3:BH4"/>
  </mergeCells>
  <pageMargins left="0.70833333333333337" right="0.70833333333333337" top="0.74791666666666667" bottom="0.74791666666666667" header="0.51180555555555551" footer="0.51180555555555551"/>
  <pageSetup paperSize="9" firstPageNumber="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9"/>
  <sheetViews>
    <sheetView showGridLines="0" zoomScaleNormal="100" workbookViewId="0">
      <selection activeCell="B9" sqref="B9:D11"/>
    </sheetView>
  </sheetViews>
  <sheetFormatPr baseColWidth="10" defaultRowHeight="12.5" x14ac:dyDescent="0.25"/>
  <cols>
    <col min="1" max="1" width="49.08984375" customWidth="1"/>
    <col min="2" max="2" width="22" customWidth="1"/>
    <col min="3" max="3" width="21.453125" customWidth="1"/>
  </cols>
  <sheetData>
    <row r="1" spans="1:3" ht="56.25" customHeight="1" x14ac:dyDescent="0.25">
      <c r="A1" s="11" t="s">
        <v>133</v>
      </c>
      <c r="B1" s="12" t="s">
        <v>134</v>
      </c>
      <c r="C1" s="13" t="s">
        <v>135</v>
      </c>
    </row>
    <row r="2" spans="1:3" ht="18.75" customHeight="1" x14ac:dyDescent="0.25">
      <c r="A2" s="14" t="s">
        <v>136</v>
      </c>
      <c r="B2" s="15"/>
      <c r="C2" s="16"/>
    </row>
    <row r="3" spans="1:3" ht="18.75" customHeight="1" x14ac:dyDescent="0.25">
      <c r="A3" s="17" t="s">
        <v>137</v>
      </c>
      <c r="B3" s="18" t="s">
        <v>90</v>
      </c>
      <c r="C3" s="16" t="s">
        <v>90</v>
      </c>
    </row>
    <row r="4" spans="1:3" ht="37.5" customHeight="1" x14ac:dyDescent="0.25">
      <c r="A4" s="17" t="s">
        <v>138</v>
      </c>
      <c r="B4" s="18" t="s">
        <v>90</v>
      </c>
      <c r="C4" s="16" t="s">
        <v>90</v>
      </c>
    </row>
    <row r="5" spans="1:3" ht="18.75" customHeight="1" x14ac:dyDescent="0.25">
      <c r="A5" s="17" t="s">
        <v>139</v>
      </c>
      <c r="B5" s="18" t="s">
        <v>140</v>
      </c>
      <c r="C5" s="16" t="s">
        <v>140</v>
      </c>
    </row>
    <row r="6" spans="1:3" ht="18.75" customHeight="1" x14ac:dyDescent="0.25">
      <c r="A6" s="17" t="s">
        <v>141</v>
      </c>
      <c r="B6" s="18" t="s">
        <v>140</v>
      </c>
      <c r="C6" s="16" t="s">
        <v>140</v>
      </c>
    </row>
    <row r="7" spans="1:3" ht="18.75" customHeight="1" x14ac:dyDescent="0.25">
      <c r="A7" s="17" t="s">
        <v>142</v>
      </c>
      <c r="B7" s="18" t="s">
        <v>93</v>
      </c>
      <c r="C7" s="16" t="s">
        <v>93</v>
      </c>
    </row>
    <row r="8" spans="1:3" ht="18.75" customHeight="1" x14ac:dyDescent="0.25">
      <c r="A8" s="17" t="s">
        <v>143</v>
      </c>
      <c r="B8" s="18" t="s">
        <v>93</v>
      </c>
      <c r="C8" s="16" t="s">
        <v>93</v>
      </c>
    </row>
    <row r="9" spans="1:3" ht="18.75" customHeight="1" x14ac:dyDescent="0.25">
      <c r="A9" s="17" t="s">
        <v>144</v>
      </c>
      <c r="B9" s="18"/>
      <c r="C9" s="16" t="s">
        <v>94</v>
      </c>
    </row>
    <row r="10" spans="1:3" ht="18.75" customHeight="1" x14ac:dyDescent="0.25">
      <c r="A10" s="17" t="s">
        <v>145</v>
      </c>
      <c r="B10" s="18" t="s">
        <v>93</v>
      </c>
      <c r="C10" s="16" t="s">
        <v>94</v>
      </c>
    </row>
    <row r="11" spans="1:3" ht="18.75" customHeight="1" x14ac:dyDescent="0.25">
      <c r="A11" s="17" t="s">
        <v>146</v>
      </c>
      <c r="B11" s="18" t="s">
        <v>140</v>
      </c>
      <c r="C11" s="16" t="s">
        <v>94</v>
      </c>
    </row>
    <row r="12" spans="1:3" ht="18.75" customHeight="1" x14ac:dyDescent="0.25">
      <c r="A12" s="19" t="s">
        <v>147</v>
      </c>
      <c r="B12" s="20"/>
      <c r="C12" s="21"/>
    </row>
    <row r="13" spans="1:3" ht="18.75" customHeight="1" x14ac:dyDescent="0.25">
      <c r="A13" s="17" t="s">
        <v>148</v>
      </c>
      <c r="B13" s="18" t="s">
        <v>149</v>
      </c>
      <c r="C13" s="16" t="s">
        <v>149</v>
      </c>
    </row>
    <row r="14" spans="1:3" ht="18.75" customHeight="1" x14ac:dyDescent="0.25">
      <c r="A14" s="17" t="s">
        <v>150</v>
      </c>
      <c r="B14" s="18" t="s">
        <v>149</v>
      </c>
      <c r="C14" s="16" t="s">
        <v>149</v>
      </c>
    </row>
    <row r="15" spans="1:3" ht="18.75" customHeight="1" x14ac:dyDescent="0.25">
      <c r="A15" s="17" t="s">
        <v>151</v>
      </c>
      <c r="B15" s="18" t="s">
        <v>149</v>
      </c>
      <c r="C15" s="16" t="s">
        <v>149</v>
      </c>
    </row>
    <row r="16" spans="1:3" ht="18.75" customHeight="1" x14ac:dyDescent="0.25">
      <c r="A16" s="17" t="s">
        <v>152</v>
      </c>
      <c r="B16" s="18" t="s">
        <v>149</v>
      </c>
      <c r="C16" s="16" t="s">
        <v>149</v>
      </c>
    </row>
    <row r="17" spans="1:3" ht="18.75" customHeight="1" x14ac:dyDescent="0.25">
      <c r="A17" s="17" t="s">
        <v>153</v>
      </c>
      <c r="B17" s="18" t="s">
        <v>149</v>
      </c>
      <c r="C17" s="16" t="s">
        <v>94</v>
      </c>
    </row>
    <row r="18" spans="1:3" ht="18.75" customHeight="1" x14ac:dyDescent="0.25">
      <c r="A18" s="17" t="s">
        <v>154</v>
      </c>
      <c r="B18" s="22" t="s">
        <v>149</v>
      </c>
      <c r="C18" s="23" t="s">
        <v>94</v>
      </c>
    </row>
    <row r="19" spans="1:3" ht="18.75" customHeight="1" x14ac:dyDescent="0.25">
      <c r="A19" s="24" t="s">
        <v>155</v>
      </c>
      <c r="B19" s="22" t="s">
        <v>149</v>
      </c>
      <c r="C19" s="25" t="s">
        <v>94</v>
      </c>
    </row>
  </sheetData>
  <pageMargins left="0.70833333333333337" right="0.70833333333333337" top="0.74791666666666667" bottom="0.74791666666666667" header="0.51180555555555551" footer="0.51180555555555551"/>
  <pageSetup paperSize="9" firstPageNumber="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C5"/>
  <sheetViews>
    <sheetView showGridLines="0" workbookViewId="0">
      <selection activeCell="B9" sqref="B9:D11"/>
    </sheetView>
  </sheetViews>
  <sheetFormatPr baseColWidth="10" defaultRowHeight="12.5" x14ac:dyDescent="0.25"/>
  <cols>
    <col min="2" max="2" width="26.54296875" customWidth="1"/>
    <col min="3" max="3" width="55.453125" customWidth="1"/>
  </cols>
  <sheetData>
    <row r="3" spans="2:3" ht="13" x14ac:dyDescent="0.3">
      <c r="B3" s="26" t="s">
        <v>158</v>
      </c>
      <c r="C3" s="26" t="s">
        <v>159</v>
      </c>
    </row>
    <row r="4" spans="2:3" x14ac:dyDescent="0.25">
      <c r="B4" s="27">
        <v>44532</v>
      </c>
      <c r="C4" t="s">
        <v>176</v>
      </c>
    </row>
    <row r="5" spans="2:3" ht="48" customHeight="1" x14ac:dyDescent="0.25"/>
  </sheetData>
  <pageMargins left="0.70833333333333337" right="0.70833333333333337" top="0.74791666666666667" bottom="0.74791666666666667" header="0.51180555555555551" footer="0.51180555555555551"/>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Informations</vt:lpstr>
      <vt:lpstr>Région</vt:lpstr>
      <vt:lpstr>Département</vt:lpstr>
      <vt:lpstr>Focus_DPE_EPCI</vt:lpstr>
      <vt:lpstr>EPCI</vt:lpstr>
      <vt:lpstr>Commune</vt:lpstr>
      <vt:lpstr>Correspondance financement</vt:lpstr>
      <vt:lpstr>Historique des mises à jour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Parc locatif social par région, département,EPCI et commune</dc:title>
  <dc:subject>Parc locatif social</dc:subject>
  <dc:creator>SDES</dc:creator>
  <cp:keywords>logement social, RPLS, bailleur social, parc locatif, HLM</cp:keywords>
  <cp:lastModifiedBy>Havet Claire</cp:lastModifiedBy>
  <cp:revision>1</cp:revision>
  <dcterms:created xsi:type="dcterms:W3CDTF">2020-11-20T15:19:31Z</dcterms:created>
  <dcterms:modified xsi:type="dcterms:W3CDTF">2023-05-11T14:58:56Z</dcterms:modified>
  <dc:language>fr-FR</dc:language>
</cp:coreProperties>
</file>